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F&amp;O)'!$R$1:$R$279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M78" i="6" s="1"/>
  <c r="L59" i="6"/>
  <c r="K59" i="6"/>
  <c r="L58" i="6"/>
  <c r="K58" i="6"/>
  <c r="K77" i="6"/>
  <c r="M77" i="6" s="1"/>
  <c r="K75" i="6"/>
  <c r="M75" i="6" s="1"/>
  <c r="M59" i="6" l="1"/>
  <c r="M58" i="6"/>
  <c r="K74" i="6"/>
  <c r="M74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M56" i="6" s="1"/>
  <c r="K71" i="6"/>
  <c r="M71" i="6" s="1"/>
  <c r="K70" i="6"/>
  <c r="M70" i="6" s="1"/>
  <c r="K69" i="6"/>
  <c r="M69" i="6" s="1"/>
  <c r="K68" i="6"/>
  <c r="M68" i="6" s="1"/>
  <c r="L51" i="6"/>
  <c r="K51" i="6"/>
  <c r="L34" i="6"/>
  <c r="K34" i="6"/>
  <c r="M34" i="6" s="1"/>
  <c r="M51" i="6" l="1"/>
  <c r="M52" i="6"/>
  <c r="K72" i="6"/>
  <c r="M72" i="6" s="1"/>
  <c r="K67" i="6"/>
  <c r="M67" i="6" s="1"/>
  <c r="L14" i="6"/>
  <c r="K14" i="6"/>
  <c r="M14" i="6" l="1"/>
  <c r="K65" i="6"/>
  <c r="M65" i="6" s="1"/>
  <c r="L36" i="6"/>
  <c r="K36" i="6"/>
  <c r="L53" i="6"/>
  <c r="K53" i="6"/>
  <c r="M36" i="6" l="1"/>
  <c r="M53" i="6"/>
  <c r="K66" i="6"/>
  <c r="M66" i="6" s="1"/>
  <c r="L12" i="6" l="1"/>
  <c r="K12" i="6"/>
  <c r="M12" i="6" l="1"/>
  <c r="L11" i="6" l="1"/>
  <c r="K11" i="6"/>
  <c r="M11" i="6" l="1"/>
  <c r="K265" i="6" l="1"/>
  <c r="L265" i="6" s="1"/>
  <c r="L84" i="6" l="1"/>
  <c r="K84" i="6"/>
  <c r="M84" i="6" l="1"/>
  <c r="L10" i="6" l="1"/>
  <c r="K10" i="6"/>
  <c r="M10" i="6" l="1"/>
  <c r="K271" i="6" l="1"/>
  <c r="L271" i="6" s="1"/>
  <c r="K254" i="6" l="1"/>
  <c r="L254" i="6" s="1"/>
  <c r="K268" i="6" l="1"/>
  <c r="L268" i="6" s="1"/>
  <c r="K260" i="6" l="1"/>
  <c r="L260" i="6" s="1"/>
  <c r="K270" i="6" l="1"/>
  <c r="L270" i="6" s="1"/>
  <c r="H266" i="6" l="1"/>
  <c r="K266" i="6" l="1"/>
  <c r="L266" i="6" s="1"/>
  <c r="K255" i="6"/>
  <c r="L255" i="6" s="1"/>
  <c r="K245" i="6"/>
  <c r="L245" i="6" s="1"/>
  <c r="K261" i="6" l="1"/>
  <c r="L261" i="6" s="1"/>
  <c r="K262" i="6" l="1"/>
  <c r="L262" i="6" s="1"/>
  <c r="K259" i="6" l="1"/>
  <c r="L259" i="6" s="1"/>
  <c r="K238" i="6"/>
  <c r="L238" i="6" s="1"/>
  <c r="K258" i="6"/>
  <c r="L258" i="6" s="1"/>
  <c r="K257" i="6"/>
  <c r="L257" i="6" s="1"/>
  <c r="K256" i="6"/>
  <c r="L256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F227" i="6"/>
  <c r="K227" i="6" s="1"/>
  <c r="L227" i="6" s="1"/>
  <c r="K226" i="6"/>
  <c r="L226" i="6" s="1"/>
  <c r="F225" i="6"/>
  <c r="K225" i="6" s="1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6" i="6"/>
  <c r="L206" i="6" s="1"/>
  <c r="F205" i="6"/>
  <c r="K205" i="6" s="1"/>
  <c r="L205" i="6" s="1"/>
  <c r="K204" i="6"/>
  <c r="L204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5" i="6"/>
  <c r="L175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F157" i="6"/>
  <c r="K157" i="6" s="1"/>
  <c r="L157" i="6" s="1"/>
  <c r="H156" i="6"/>
  <c r="K156" i="6" s="1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H122" i="6"/>
  <c r="K122" i="6" s="1"/>
  <c r="L122" i="6" s="1"/>
  <c r="F121" i="6"/>
  <c r="K121" i="6" s="1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<sst xmlns="http://schemas.openxmlformats.org/spreadsheetml/2006/main" count="2996" uniqueCount="1117">
  <si>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</si>
  <si>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</si>
  <si>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</si>
  <si>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</si>
  <si>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</si>
  <si>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</si>
  <si>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</si>
  <si>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</si>
  <si>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</si>
  <si>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</si>
  <si>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</si>
  <si>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</si>
  <si>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</si>
  <si>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</si>
  <si>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</si>
  <si>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</si>
  <si>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</si>
  <si>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</si>
  <si>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</si>
  <si>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</si>
  <si>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</si>
  <si>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</si>
  <si>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</si>
  <si>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</si>
  <si>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</si>
  <si>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</si>
  <si>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</si>
  <si>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</si>
  <si>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</si>
  <si>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</si>
  <si>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</si>
  <si>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</si>
  <si>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</si>
  <si>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</si>
  <si>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</si>
  <si>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</si>
  <si>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</si>
  <si>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</si>
  <si>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</si>
  <si>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</si>
  <si>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</si>
  <si>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</si>
  <si>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</si>
  <si>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</si>
  <si>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</si>
  <si>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</si>
  <si>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</si>
  <si>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</si>
  <si>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</si>
  <si>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</si>
  <si>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</si>
  <si>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</si>
  <si>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</si>
  <si>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</si>
  <si>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</si>
  <si>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</si>
  <si>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</si>
  <si>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</si>
  <si>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</si>
  <si>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</si>
  <si>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</si>
  <si>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</si>
  <si>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</si>
  <si>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</si>
  <si>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</si>
  <si>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</si>
  <si>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</si>
  <si>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</si>
  <si>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</si>
  <si>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</si>
  <si>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</si>
  <si>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</si>
  <si>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</si>
  <si>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</si>
  <si>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</si>
  <si>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</si>
  <si>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</si>
  <si>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</si>
  <si>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</si>
  <si>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</si>
  <si>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</si>
  <si>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</si>
  <si>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</si>
  <si>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</si>
  <si>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</si>
  <si>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</si>
  <si>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</si>
  <si>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</si>
  <si>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</si>
  <si>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</si>
  <si>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</si>
  <si>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</si>
  <si>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</si>
  <si>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</si>
  <si>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</si>
  <si>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</si>
  <si>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</si>
  <si>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</si>
  <si>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</si>
  <si>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</si>
  <si>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</si>
  <si>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</si>
  <si>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</si>
  <si>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</si>
  <si>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</si>
  <si>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</si>
  <si>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</si>
  <si>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</si>
  <si>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</si>
  <si>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</si>
  <si>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</si>
  <si>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</si>
  <si>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</si>
  <si>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</si>
  <si>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</si>
  <si>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</si>
  <si>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</si>
  <si>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</si>
  <si>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</si>
  <si>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</si>
  <si>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</si>
  <si>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</si>
  <si>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</si>
  <si>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</si>
  <si>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</si>
  <si>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</si>
  <si>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</si>
  <si>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</si>
  <si>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</si>
  <si>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</si>
  <si>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</si>
  <si>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</si>
  <si>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</si>
  <si>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</si>
  <si>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</si>
  <si>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</si>
  <si>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</si>
  <si>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</si>
  <si>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</si>
  <si>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</si>
  <si>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</si>
  <si>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</si>
  <si>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</si>
  <si>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</si>
  <si>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</si>
  <si>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</si>
  <si>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</si>
  <si>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</si>
  <si>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</si>
  <si>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</si>
  <si>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</si>
  <si>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</si>
  <si>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</si>
  <si>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</si>
  <si>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</si>
  <si>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</si>
  <si>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</si>
  <si>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</si>
  <si>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</si>
  <si>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</si>
  <si>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</si>
  <si>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</si>
  <si>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</si>
  <si>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</si>
  <si>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</si>
  <si>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</si>
  <si>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</si>
  <si>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</si>
  <si>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</si>
  <si>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</si>
  <si>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</si>
  <si>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</si>
  <si>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</si>
  <si>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</si>
  <si>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</si>
  <si>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</si>
  <si>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</si>
  <si>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</si>
  <si>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</si>
  <si>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</si>
  <si>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</si>
  <si>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</si>
  <si>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</si>
  <si>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</si>
  <si>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</si>
  <si>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</si>
  <si>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</si>
  <si>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</si>
  <si>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</si>
  <si>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</si>
  <si>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</si>
  <si>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</si>
  <si>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</si>
  <si>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</si>
  <si>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</si>
  <si>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</si>
  <si>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</si>
  <si>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</si>
  <si>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</si>
  <si>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</si>
  <si>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</si>
  <si>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</si>
  <si>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</si>
  <si>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</si>
  <si>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</si>
  <si>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</si>
  <si>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</si>
  <si>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</si>
  <si>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</si>
  <si>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</si>
  <si>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</si>
  <si>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</si>
  <si>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</si>
  <si>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</si>
  <si>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</si>
  <si>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</si>
  <si>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</si>
  <si>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</si>
  <si>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</si>
  <si>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</si>
  <si>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</si>
  <si>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</si>
  <si>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</si>
  <si>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</si>
  <si>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</si>
  <si>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</si>
  <si>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</si>
  <si>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</si>
  <si>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</si>
  <si>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</si>
  <si>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</si>
  <si>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</si>
  <si>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</si>
  <si>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</si>
  <si>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</si>
  <si>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</si>
  <si>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</si>
  <si>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</si>
  <si>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</si>
  <si>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</si>
  <si>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</si>
  <si>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</si>
  <si>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</si>
  <si>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</si>
  <si>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</si>
  <si>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</si>
  <si>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</si>
  <si>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</si>
  <si>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</si>
  <si>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</si>
  <si>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</si>
  <si>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</si>
  <si>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</si>
  <si>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</si>
  <si>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</si>
  <si>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</si>
  <si>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</si>
  <si>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</si>
  <si>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</si>
  <si>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</si>
  <si>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</si>
  <si>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</si>
  <si>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</si>
  <si>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</si>
  <si>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</si>
  <si>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</si>
  <si>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</si>
  <si>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</si>
  <si>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</si>
  <si>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</si>
  <si>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</si>
  <si>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</si>
  <si>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</si>
  <si>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</si>
  <si>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</si>
  <si>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</si>
  <si>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</si>
  <si>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</si>
  <si>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</si>
  <si>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</si>
  <si>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</si>
  <si>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</si>
  <si>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</si>
  <si>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</si>
  <si>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</si>
  <si>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</si>
  <si>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</si>
  <si>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</si>
  <si>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</si>
  <si>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</si>
  <si>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</si>
  <si>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</si>
  <si>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</si>
  <si>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</si>
  <si>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</si>
  <si>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</si>
  <si>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</si>
  <si>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</si>
  <si>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</si>
  <si>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</si>
  <si>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</si>
  <si>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</si>
  <si>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</si>
  <si>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</si>
  <si>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</si>
  <si>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</si>
  <si>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</si>
  <si>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</si>
  <si>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</si>
  <si>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</si>
  <si>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</si>
  <si>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</si>
  <si>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</si>
  <si>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</si>
  <si>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</si>
  <si>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</si>
  <si>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</si>
  <si>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</si>
  <si>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</si>
  <si>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</si>
  <si>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</si>
  <si>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</si>
  <si>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</si>
  <si>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</si>
  <si>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</si>
  <si>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</si>
  <si>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</si>
  <si>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</si>
  <si>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</si>
  <si>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</si>
  <si>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</si>
  <si>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</si>
  <si>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</si>
  <si>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</si>
  <si>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</si>
  <si>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</si>
  <si>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</si>
  <si>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</si>
  <si>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</si>
  <si>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</si>
  <si>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</si>
  <si>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</si>
  <si>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</si>
  <si>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</si>
  <si>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</si>
  <si>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</si>
  <si>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</si>
  <si>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</si>
  <si>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</si>
  <si>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</si>
  <si>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</si>
  <si>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</si>
  <si>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</si>
  <si>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</si>
  <si>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</si>
  <si>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</si>
  <si>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</si>
  <si>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</si>
  <si>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</si>
  <si>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</si>
  <si>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</si>
  <si>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</si>
  <si>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</si>
  <si>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</si>
  <si>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</si>
  <si>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</si>
  <si>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</si>
  <si>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</si>
  <si>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</si>
  <si>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</si>
  <si>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</si>
  <si>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</si>
  <si>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</si>
  <si>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</si>
  <si>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</si>
  <si>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</si>
  <si>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</si>
  <si>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</si>
  <si>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</si>
  <si>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</si>
  <si>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</si>
  <si>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</si>
  <si>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</si>
  <si>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</si>
  <si>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</si>
  <si>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</si>
  <si>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</si>
  <si>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</si>
  <si>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</si>
  <si>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</si>
  <si>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</si>
  <si>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</si>
  <si>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</si>
  <si>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</si>
  <si>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</si>
  <si>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</si>
  <si>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</si>
  <si>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</si>
  <si>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</si>
  <si>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</si>
  <si>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</si>
  <si>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</si>
  <si>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</si>
  <si>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</si>
  <si>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</si>
  <si>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</si>
  <si>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</si>
  <si>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</si>
  <si>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</si>
  <si>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</si>
  <si>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</si>
  <si>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</si>
  <si>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</si>
  <si>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</si>
  <si>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</si>
  <si>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</si>
  <si>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</si>
  <si>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</si>
  <si>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</si>
  <si>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</si>
  <si>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</si>
  <si>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</si>
  <si>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</si>
  <si>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</si>
  <si>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</si>
  <si>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</si>
  <si>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</si>
  <si>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</si>
  <si>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</si>
  <si>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</si>
  <si>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</si>
  <si>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</si>
  <si>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</si>
  <si>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</si>
  <si>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</si>
  <si>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</si>
  <si>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</si>
  <si>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</si>
  <si>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</si>
  <si>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</si>
  <si>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</si>
  <si>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</si>
  <si>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</si>
  <si>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</si>
  <si>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</si>
  <si>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</si>
  <si>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</si>
  <si>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</si>
  <si>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</si>
  <si>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</si>
  <si>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</si>
  <si>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</si>
  <si>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</si>
  <si>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</si>
  <si>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</si>
  <si>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</si>
  <si>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</si>
  <si>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</si>
  <si>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</si>
  <si>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</si>
  <si>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</si>
  <si>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</si>
  <si>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</si>
  <si>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</si>
  <si>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</si>
  <si>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</si>
  <si>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</si>
  <si>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</si>
  <si>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</si>
  <si>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</si>
  <si>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</si>
  <si>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</si>
  <si>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</si>
  <si>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</si>
  <si>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</si>
  <si>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</si>
  <si>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</si>
  <si>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</si>
  <si>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</si>
  <si>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</si>
  <si>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</si>
  <si>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</si>
  <si>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</si>
  <si>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</si>
  <si>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</si>
  <si>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</si>
  <si>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</si>
  <si>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</si>
  <si>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</si>
  <si>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</si>
  <si>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</si>
  <si>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</si>
  <si>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</si>
  <si>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</si>
  <si>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</si>
  <si>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</si>
  <si>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</si>
  <si>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</si>
  <si>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</si>
  <si>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</si>
  <si>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</si>
  <si>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</si>
  <si>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</si>
  <si>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</si>
  <si>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</si>
  <si>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</si>
  <si>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</si>
  <si>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</si>
  <si>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</si>
  <si>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</si>
  <si>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</si>
  <si>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</si>
  <si>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</si>
  <si>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</si>
  <si>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</si>
  <si>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</si>
  <si>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</si>
  <si>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</si>
  <si>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</si>
  <si>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</si>
  <si>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</si>
  <si>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</si>
  <si>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</si>
  <si>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</si>
  <si>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</si>
  <si>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</si>
  <si>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</si>
  <si>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</si>
  <si>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</si>
  <si>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</si>
  <si>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</si>
  <si>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</si>
  <si>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</si>
  <si>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</si>
  <si>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</si>
  <si>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</si>
  <si>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</si>
  <si>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</si>
  <si>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</si>
  <si>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</si>
  <si>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</si>
  <si>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</si>
  <si>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</si>
  <si>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</si>
  <si>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</si>
  <si>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</si>
  <si>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</si>
  <si>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</si>
  <si>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</si>
  <si>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</si>
  <si>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</si>
  <si>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</si>
  <si>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</si>
  <si>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</si>
  <si>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</si>
  <si>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</si>
  <si>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</si>
  <si>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</si>
  <si>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</si>
  <si>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</si>
  <si>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</si>
  <si>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</si>
  <si>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</si>
  <si>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</si>
  <si>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</si>
  <si>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</si>
  <si>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</si>
  <si>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</si>
  <si>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</si>
  <si>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</si>
  <si>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</si>
  <si>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</si>
  <si>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</si>
  <si>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</si>
  <si>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</si>
  <si>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</si>
  <si>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</si>
  <si>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</si>
  <si>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</si>
  <si>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</si>
  <si>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</si>
  <si>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</si>
  <si>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</si>
  <si>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</si>
  <si>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</si>
  <si>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</si>
  <si>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</si>
  <si>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</si>
  <si>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</si>
  <si>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</si>
  <si>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</si>
  <si>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</si>
  <si>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</si>
  <si>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</si>
  <si>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</si>
  <si>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</si>
  <si>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</si>
  <si>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</si>
  <si>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</si>
  <si>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</si>
  <si>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</si>
  <si>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</si>
  <si>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</si>
  <si>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</si>
  <si>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</si>
  <si>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</si>
  <si>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</si>
  <si>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</si>
  <si>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</si>
  <si>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</si>
  <si>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</si>
  <si>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</si>
  <si>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</si>
  <si>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</si>
  <si>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</si>
  <si>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</si>
  <si>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</si>
  <si>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</si>
  <si>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</si>
  <si>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</si>
  <si>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</si>
  <si>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</si>
  <si>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</si>
  <si>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</si>
  <si>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</si>
  <si>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</si>
  <si>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</si>
  <si>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</si>
  <si>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</si>
  <si>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</si>
  <si>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</si>
  <si>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</si>
  <si>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</si>
  <si>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</si>
  <si>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</si>
  <si>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</si>
  <si>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</si>
  <si>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</si>
  <si>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</si>
  <si>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</si>
  <si>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</si>
  <si>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</si>
  <si>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</si>
  <si>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</si>
  <si>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</si>
  <si>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</si>
  <si>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</si>
  <si>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</si>
  <si>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</si>
  <si>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</si>
  <si>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</si>
  <si>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</si>
  <si>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</si>
  <si>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</si>
  <si>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</si>
  <si>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</si>
  <si>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</si>
  <si>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</si>
  <si>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</si>
  <si>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</si>
  <si>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</si>
  <si>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</si>
  <si>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</si>
  <si>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</si>
  <si>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</si>
  <si>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</si>
  <si>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</si>
  <si>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</si>
  <si>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</si>
  <si>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</si>
  <si>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</si>
  <si>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</si>
  <si>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</si>
  <si>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</si>
  <si>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</si>
  <si>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</si>
  <si>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</si>
  <si>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</si>
  <si>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</si>
  <si>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</si>
  <si>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</si>
  <si>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</si>
  <si>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</si>
  <si>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</si>
  <si>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</si>
  <si>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</si>
  <si>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</si>
  <si>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</si>
  <si>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</si>
  <si>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</si>
  <si>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</si>
  <si>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</si>
  <si>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</si>
  <si>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</si>
  <si>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</si>
  <si>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</si>
  <si>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</si>
  <si>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</si>
  <si>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</si>
  <si>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</si>
  <si>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</si>
  <si>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</si>
  <si>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</si>
  <si>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</si>
  <si>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</si>
  <si>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</si>
  <si>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</si>
  <si>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</si>
  <si>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</si>
  <si>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</si>
  <si>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</si>
  <si>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</si>
  <si>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</si>
  <si>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</si>
  <si>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</si>
  <si>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</si>
  <si>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</si>
  <si>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</si>
  <si>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</si>
  <si>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</si>
  <si>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</si>
  <si>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</si>
  <si>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</si>
  <si>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</si>
  <si>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</si>
  <si>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</si>
  <si>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</si>
  <si>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</si>
  <si>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</si>
  <si>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</si>
  <si>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</si>
  <si>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</si>
  <si>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</si>
  <si>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</si>
  <si>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</si>
  <si>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</si>
  <si>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</si>
  <si>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</si>
  <si>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</si>
  <si>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</si>
  <si>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</si>
  <si>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</si>
  <si>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</si>
  <si>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</si>
  <si>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</si>
  <si>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</si>
  <si>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</si>
  <si>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</si>
  <si>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</si>
  <si>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</si>
  <si>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</si>
  <si>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</si>
  <si>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</si>
  <si>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</si>
  <si>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</si>
  <si>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</si>
  <si>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</si>
  <si>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</si>
  <si>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</si>
  <si>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</si>
  <si>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</si>
  <si>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</si>
  <si>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</si>
  <si>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</si>
  <si>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</si>
  <si>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</si>
  <si>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</si>
  <si>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</si>
  <si>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</si>
  <si>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</si>
  <si>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</si>
  <si>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</si>
  <si>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</si>
  <si>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</si>
  <si>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</si>
  <si>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</si>
  <si>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</si>
  <si>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</si>
  <si>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</si>
  <si>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</si>
  <si>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</si>
  <si>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</si>
  <si>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</si>
  <si>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</si>
  <si>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</si>
  <si>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</si>
  <si>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</si>
  <si>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</si>
  <si>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</si>
  <si>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</si>
  <si>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</si>
  <si>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</si>
  <si>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</si>
  <si>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</si>
  <si>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</si>
  <si>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</si>
  <si>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</si>
  <si>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</si>
  <si>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</si>
  <si>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</si>
  <si>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</si>
  <si>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</si>
  <si>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</si>
  <si>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</si>
  <si>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</si>
  <si>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</si>
  <si>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</si>
  <si>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</si>
  <si>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</si>
  <si>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</si>
  <si>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</si>
  <si>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</si>
  <si>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</si>
  <si>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</si>
  <si>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</si>
  <si>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</si>
  <si>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</si>
  <si>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</si>
  <si>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</si>
  <si>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</si>
  <si>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</si>
  <si>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</si>
  <si>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</si>
  <si>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</si>
  <si>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</si>
  <si>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</si>
  <si>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</si>
  <si>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</si>
  <si>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</si>
  <si>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</si>
  <si>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</si>
  <si>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</si>
  <si>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</si>
  <si>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</si>
  <si>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</si>
  <si>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</si>
  <si>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</si>
  <si>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</si>
  <si>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</si>
  <si>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</si>
  <si>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</si>
  <si>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</si>
  <si>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</si>
  <si>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</si>
  <si>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</si>
  <si>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</si>
  <si>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</si>
  <si>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</si>
  <si>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</si>
  <si>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</si>
  <si>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</si>
  <si>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</si>
  <si>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</si>
  <si>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</si>
  <si>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</si>
  <si>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</si>
  <si>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</si>
  <si>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</si>
  <si>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</si>
  <si>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</si>
  <si>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</si>
  <si>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</si>
  <si>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</si>
  <si>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</si>
  <si>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</si>
  <si>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</si>
  <si>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</si>
  <si>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</si>
  <si>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</si>
  <si>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</si>
  <si>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</si>
  <si>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</si>
  <si>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</si>
  <si>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</si>
  <si>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</si>
  <si>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</si>
  <si>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</si>
  <si>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Part profit of Rs.360/-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</si>
  <si>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</si>
  <si>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</si>
  <si>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</si>
  <si>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</si>
  <si>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</si>
  <si>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</si>
  <si>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</si>
  <si>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</si>
  <si>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</si>
  <si>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</si>
  <si>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</si>
  <si>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</si>
  <si>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</si>
  <si>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</si>
  <si>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</si>
  <si>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</si>
  <si>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</si>
  <si>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</si>
  <si>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</si>
  <si>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</si>
  <si>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816-822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</si>
  <si>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</si>
  <si>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</si>
  <si>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</si>
  <si>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</si>
  <si>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</si>
  <si>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</si>
  <si>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</si>
  <si>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</si>
  <si>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</si>
  <si>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</si>
  <si>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</si>
  <si>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</si>
  <si>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</si>
  <si>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</si>
  <si>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</si>
  <si>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</si>
  <si>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</si>
  <si>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XTX MARKETS LLP</t>
  </si>
  <si>
    <t>QE SECURITIES</t>
  </si>
  <si>
    <t>NSE</t>
  </si>
  <si>
    <t>762-764</t>
  </si>
  <si>
    <t>TCS 3360 CE JAN</t>
  </si>
  <si>
    <t>80-100</t>
  </si>
  <si>
    <t>APOLLOHOSP JAN FUT</t>
  </si>
  <si>
    <t>4470-4480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</si>
  <si>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</si>
  <si>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</si>
  <si>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</si>
  <si>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</si>
  <si>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</si>
  <si>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</si>
  <si>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</si>
  <si>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</si>
  <si>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</si>
  <si>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</si>
  <si>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</si>
  <si>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</si>
  <si>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</si>
  <si>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SARVOTTAM</t>
  </si>
  <si>
    <t>MANSI SHARES &amp; STOCK ADVISORS PVT LTD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</si>
  <si>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</si>
  <si>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</si>
  <si>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</si>
  <si>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</si>
  <si>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</si>
  <si>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</si>
  <si>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</si>
  <si>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</si>
  <si>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</si>
  <si>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</si>
  <si>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9-9.5</t>
  </si>
  <si>
    <t>15-17</t>
  </si>
  <si>
    <t>SPEXTRA MULTIBIZ PRIVATE LIMITED</t>
  </si>
  <si>
    <t>SAWARNBHUMI VANIJYA PRIVATE LIMITED</t>
  </si>
  <si>
    <t>LT 2100 CE JAN</t>
  </si>
  <si>
    <t>65-80</t>
  </si>
  <si>
    <t>Loss of Rs.65/-</t>
  </si>
  <si>
    <t>Loss of Rs.14/-</t>
  </si>
  <si>
    <t>DFL</t>
  </si>
  <si>
    <t>INDOEURO</t>
  </si>
  <si>
    <t>BHAVYA DHIMAN</t>
  </si>
  <si>
    <t>ATALREAL</t>
  </si>
  <si>
    <t>Atal Realtech Limited</t>
  </si>
  <si>
    <t>MUDUPULAVEMULA SURENDRANADHA REDDY</t>
  </si>
  <si>
    <t>BHAVESH KIRTI MATHURIA</t>
  </si>
  <si>
    <t>Profit of Rs.107/-</t>
  </si>
  <si>
    <t>Profit of Rs.7/-</t>
  </si>
  <si>
    <t>Profit of Rs.19/-</t>
  </si>
  <si>
    <t>209-211</t>
  </si>
  <si>
    <t>222-235</t>
  </si>
  <si>
    <t>860-870</t>
  </si>
  <si>
    <t>920-960</t>
  </si>
  <si>
    <t>6200-6250</t>
  </si>
  <si>
    <t>6800-7200</t>
  </si>
  <si>
    <t>1060-1070</t>
  </si>
  <si>
    <t>1100-1135</t>
  </si>
  <si>
    <t>750-755</t>
  </si>
  <si>
    <t>HDFC 2620 CE JAN</t>
  </si>
  <si>
    <t>Profit of Rs.12.5/-</t>
  </si>
  <si>
    <t>SRTRANSFIN</t>
  </si>
  <si>
    <t>BI</t>
  </si>
  <si>
    <t>REKHA JHUNJHUNWALA</t>
  </si>
  <si>
    <t>CLARA</t>
  </si>
  <si>
    <t>BP EQUITIES PVT. LTD.</t>
  </si>
  <si>
    <t>NIKHIL KUKREJA</t>
  </si>
  <si>
    <t>ANKUR SHARMA</t>
  </si>
  <si>
    <t>HCKKVENTURE</t>
  </si>
  <si>
    <t>ARCHANA VEERENDRASINH PAWAR</t>
  </si>
  <si>
    <t>SW CAPITAL PRIVATE LIMITED</t>
  </si>
  <si>
    <t>TOUCHLINE SECURITIES PRIVATE LIMITED</t>
  </si>
  <si>
    <t>TOPGAIN FINANCE PRIVATE LIMITED</t>
  </si>
  <si>
    <t>BHARATGEAR</t>
  </si>
  <si>
    <t>Bharat Gears Ltd</t>
  </si>
  <si>
    <t>INDRA KIRAN VENTURES</t>
  </si>
  <si>
    <t>GEEKAYWIRE</t>
  </si>
  <si>
    <t>Geekay Wires Limited</t>
  </si>
  <si>
    <t>KANDARP</t>
  </si>
  <si>
    <t>Kandarp Dg Smart Bpo Ltd</t>
  </si>
  <si>
    <t>PUNEET MITTAL</t>
  </si>
  <si>
    <t>BP EQUITIES PRIVATE LIMITED</t>
  </si>
  <si>
    <t>MTNL</t>
  </si>
  <si>
    <t>Maha Tel Nigam Ltd.</t>
  </si>
  <si>
    <t>GROW WELL INVESTMENTS</t>
  </si>
  <si>
    <t>UPL 750 CE JAN</t>
  </si>
  <si>
    <t>8.5-9.5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</si>
  <si>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</si>
  <si>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</si>
  <si>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</si>
  <si>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</si>
  <si>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</si>
  <si>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</si>
  <si>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</si>
  <si>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</si>
  <si>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</si>
  <si>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</si>
  <si>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</si>
  <si>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</si>
  <si>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17960-17970</t>
  </si>
  <si>
    <t>18200-18300</t>
  </si>
  <si>
    <t>177-180</t>
  </si>
  <si>
    <t>195-200</t>
  </si>
  <si>
    <t>37-39</t>
  </si>
  <si>
    <t>Loss of Rs.31.5/-</t>
  </si>
  <si>
    <t>AML</t>
  </si>
  <si>
    <t>GUTTIKONDA VARA LAKSHMI</t>
  </si>
  <si>
    <t>MOHITH KUMAR</t>
  </si>
  <si>
    <t>DDIL</t>
  </si>
  <si>
    <t>DIBYENDU BRAHMACHARY</t>
  </si>
  <si>
    <t>SHAIBAL GHOSH</t>
  </si>
  <si>
    <t>ANAND MUNDHRA</t>
  </si>
  <si>
    <t>SAMITA LOHIA</t>
  </si>
  <si>
    <t>ZENAB AIYUB YACOOBALI</t>
  </si>
  <si>
    <t>DEEP</t>
  </si>
  <si>
    <t>NNM SECURITIES PVT LTD</t>
  </si>
  <si>
    <t>JATIN MANUBHAI SHAH</t>
  </si>
  <si>
    <t>FRSHTRP*</t>
  </si>
  <si>
    <t>FRESHTROP FRUITS LIMITED</t>
  </si>
  <si>
    <t>GLHRL</t>
  </si>
  <si>
    <t>NIRAJ RAJNIKANT SHAH</t>
  </si>
  <si>
    <t>ASHOK KESHAVLAL SANGHVI HUF</t>
  </si>
  <si>
    <t>SUJATA NEOGI</t>
  </si>
  <si>
    <t>KISHOR RAGHUNATH DIXIT</t>
  </si>
  <si>
    <t>MAHACORP</t>
  </si>
  <si>
    <t>MNIL</t>
  </si>
  <si>
    <t>VIJAY GHANSHYAMBHAI PUJARA</t>
  </si>
  <si>
    <t>MOUNTAIN VENTURES</t>
  </si>
  <si>
    <t>ZEEL ARVINDBHAI SHAH</t>
  </si>
  <si>
    <t>SITA RAM</t>
  </si>
  <si>
    <t>AGROFTER VENTURES PRIVATE LIMITED</t>
  </si>
  <si>
    <t>NATURAL</t>
  </si>
  <si>
    <t>JYOTI SINGH</t>
  </si>
  <si>
    <t>RGRL</t>
  </si>
  <si>
    <t>MALAV PRAKASHKUMAR SHAH</t>
  </si>
  <si>
    <t>MUNTAZIRMAHEDI ALTAFHUSSAIN NATHANI</t>
  </si>
  <si>
    <t>RAJKIRANPARSHURAMPAWAR</t>
  </si>
  <si>
    <t>PRASHANTMISHRA</t>
  </si>
  <si>
    <t>KANTA DEVI SAMDARIA</t>
  </si>
  <si>
    <t>SAGAR</t>
  </si>
  <si>
    <t>PARKLIGHT SECURITIES LIMITED</t>
  </si>
  <si>
    <t>VISHAL KIRIT SHAH</t>
  </si>
  <si>
    <t>SUYOG</t>
  </si>
  <si>
    <t>SINGULARITY HOLDINGS LIMITED</t>
  </si>
  <si>
    <t>NARIMAN INVESTMENT HOLDINGS PRIVATE LIMITED</t>
  </si>
  <si>
    <t>TUTIALKA</t>
  </si>
  <si>
    <t>CITRINE FUND LIMITED</t>
  </si>
  <si>
    <t>MERCANTILE VENTURES LIMITED</t>
  </si>
  <si>
    <t>VAL</t>
  </si>
  <si>
    <t>VIKASH AGRAWAL</t>
  </si>
  <si>
    <t>VEDANTASSET</t>
  </si>
  <si>
    <t>KUNAL KANSAL</t>
  </si>
  <si>
    <t>VEERKRUPA</t>
  </si>
  <si>
    <t>WAGEND</t>
  </si>
  <si>
    <t>SHILPA RAKESHBHAI SHETH</t>
  </si>
  <si>
    <t>ANLON</t>
  </si>
  <si>
    <t>Anlon Technology Sol Ltd</t>
  </si>
  <si>
    <t>VARSHABEN BHARATBHAI SHAH</t>
  </si>
  <si>
    <t>ASHWIN STOCKS AND INVESTMENT PRIVATE LIMITED</t>
  </si>
  <si>
    <t>GAURANG JITENDRA PAREKH HUF</t>
  </si>
  <si>
    <t>BCLIND</t>
  </si>
  <si>
    <t>BCL Industries Limited</t>
  </si>
  <si>
    <t>SILVERTOSS SHOPPERS PVT LTD</t>
  </si>
  <si>
    <t>SKSE SECURITIES LTD</t>
  </si>
  <si>
    <t>BRIGHT</t>
  </si>
  <si>
    <t>Bright Solar Limited</t>
  </si>
  <si>
    <t>ROHAN GUPTA</t>
  </si>
  <si>
    <t>DESTINY</t>
  </si>
  <si>
    <t>Destiny Logistics &amp; I Ltd</t>
  </si>
  <si>
    <t>ADCON CAPITAL SERVICES LIMITED</t>
  </si>
  <si>
    <t>DUCON</t>
  </si>
  <si>
    <t>Ducon Infratech Ltd</t>
  </si>
  <si>
    <t>NAKSHATRA GARMENTS PRIVATE LIMITED</t>
  </si>
  <si>
    <t>ANUSTUP TRADING  PRIVATE LIMITED</t>
  </si>
  <si>
    <t>HILTON</t>
  </si>
  <si>
    <t>Hilton Metal Forging Limi</t>
  </si>
  <si>
    <t>DHWAJA SHARES &amp; SECURITIES PVT LTD</t>
  </si>
  <si>
    <t>MANAKSTEEL</t>
  </si>
  <si>
    <t>Manaksia Steels Ltd</t>
  </si>
  <si>
    <t>NISHCHAYA TRADINGS PRIVATE LIMITED</t>
  </si>
  <si>
    <t>ADITYA KUMAR HALWASIYA</t>
  </si>
  <si>
    <t>PRESSMN</t>
  </si>
  <si>
    <t>Nucent Finance Limited</t>
  </si>
  <si>
    <t>PROZONINTU</t>
  </si>
  <si>
    <t>Prozone Intu Prop Limited</t>
  </si>
  <si>
    <t>M/S. PRARTHANA ENTERPRISES</t>
  </si>
  <si>
    <t>RAMASTEEL</t>
  </si>
  <si>
    <t>Rama Steel Tubes Limited</t>
  </si>
  <si>
    <t>YUGA STOCKS AND COMMODITIES PRIVATE LIMITED  .</t>
  </si>
  <si>
    <t>RBMINFRA</t>
  </si>
  <si>
    <t>Rbm Infracon Limited</t>
  </si>
  <si>
    <t>KAUSHIK MAHESH WAGHELA</t>
  </si>
  <si>
    <t>ROLLON INVESTMENT PVT LTD</t>
  </si>
  <si>
    <t>NAVEEN SHARMA</t>
  </si>
  <si>
    <t>UPENDRA KUMAR</t>
  </si>
  <si>
    <t>PRATIK BANJI DABHI</t>
  </si>
  <si>
    <t>JAGARLAMUDI SURESH BABU</t>
  </si>
  <si>
    <t>ASHA JAIN</t>
  </si>
  <si>
    <t>RUCHI KANSARIA</t>
  </si>
  <si>
    <t>NOMURA SINGAPORE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</si>
</sst>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44937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44937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3" t="s">
        <v>20</v>
      </c>
      <c r="F9" s="23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3"/>
      <c r="N9" s="24"/>
      <c r="O9" s="24"/>
      <c r="P9" s="24"/>
    </row>
    <row r="10" spans="1:16" ht="59.25" customHeight="1">
      <c r="A10" s="367"/>
      <c r="B10" s="369"/>
      <c r="C10" s="369"/>
      <c r="D10" s="3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17986.25</v>
      </c>
      <c r="F11" s="32">
        <v>18029.8</v>
      </c>
      <c r="G11" s="33">
        <v>17881.599999999999</v>
      </c>
      <c r="H11" s="33">
        <v>17776.95</v>
      </c>
      <c r="I11" s="33">
        <v>17628.75</v>
      </c>
      <c r="J11" s="33">
        <v>18134.449999999997</v>
      </c>
      <c r="K11" s="33">
        <v>18282.650000000001</v>
      </c>
      <c r="L11" s="33">
        <v>18387.299999999996</v>
      </c>
      <c r="M11" s="34">
        <v>18178</v>
      </c>
      <c r="N11" s="34">
        <v>17925.150000000001</v>
      </c>
      <c r="O11" s="35">
        <v>13272250</v>
      </c>
      <c r="P11" s="36">
        <v>3.3165449704971123E-2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42216.7</v>
      </c>
      <c r="F12" s="37">
        <v>42332.200000000004</v>
      </c>
      <c r="G12" s="38">
        <v>41889.600000000006</v>
      </c>
      <c r="H12" s="38">
        <v>41562.5</v>
      </c>
      <c r="I12" s="38">
        <v>41119.9</v>
      </c>
      <c r="J12" s="38">
        <v>42659.30000000001</v>
      </c>
      <c r="K12" s="38">
        <v>43101.9</v>
      </c>
      <c r="L12" s="38">
        <v>43429.000000000015</v>
      </c>
      <c r="M12" s="28">
        <v>42774.8</v>
      </c>
      <c r="N12" s="28">
        <v>42005.1</v>
      </c>
      <c r="O12" s="39">
        <v>2530650</v>
      </c>
      <c r="P12" s="40">
        <v>3.6875422530883169E-2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18599.45</v>
      </c>
      <c r="F13" s="37">
        <v>18651.633333333335</v>
      </c>
      <c r="G13" s="38">
        <v>18480.716666666671</v>
      </c>
      <c r="H13" s="38">
        <v>18361.983333333337</v>
      </c>
      <c r="I13" s="38">
        <v>18191.066666666673</v>
      </c>
      <c r="J13" s="38">
        <v>18770.366666666669</v>
      </c>
      <c r="K13" s="38">
        <v>18941.283333333333</v>
      </c>
      <c r="L13" s="38">
        <v>19060.016666666666</v>
      </c>
      <c r="M13" s="28">
        <v>18822.55</v>
      </c>
      <c r="N13" s="28">
        <v>18532.900000000001</v>
      </c>
      <c r="O13" s="39">
        <v>30080</v>
      </c>
      <c r="P13" s="40">
        <v>0.19554848966613672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2396.65</v>
      </c>
      <c r="G14" s="38">
        <v>4793.3</v>
      </c>
      <c r="H14" s="38">
        <v>2396.65</v>
      </c>
      <c r="I14" s="38">
        <v>4793.3</v>
      </c>
      <c r="J14" s="38">
        <v>4793.3</v>
      </c>
      <c r="K14" s="38">
        <v>2396.65</v>
      </c>
      <c r="L14" s="38">
        <v>4793.3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600.20000000000005</v>
      </c>
      <c r="F15" s="37">
        <v>601.2166666666667</v>
      </c>
      <c r="G15" s="38">
        <v>594.63333333333344</v>
      </c>
      <c r="H15" s="38">
        <v>589.06666666666672</v>
      </c>
      <c r="I15" s="38">
        <v>582.48333333333346</v>
      </c>
      <c r="J15" s="38">
        <v>606.78333333333342</v>
      </c>
      <c r="K15" s="38">
        <v>613.36666666666667</v>
      </c>
      <c r="L15" s="38">
        <v>618.93333333333339</v>
      </c>
      <c r="M15" s="28">
        <v>607.79999999999995</v>
      </c>
      <c r="N15" s="28">
        <v>595.65</v>
      </c>
      <c r="O15" s="39">
        <v>3336250</v>
      </c>
      <c r="P15" s="40">
        <v>1.0296010296010296E-2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2856.35</v>
      </c>
      <c r="F16" s="37">
        <v>2845.5333333333328</v>
      </c>
      <c r="G16" s="38">
        <v>2816.2666666666655</v>
      </c>
      <c r="H16" s="38">
        <v>2776.1833333333325</v>
      </c>
      <c r="I16" s="38">
        <v>2746.9166666666652</v>
      </c>
      <c r="J16" s="38">
        <v>2885.6166666666659</v>
      </c>
      <c r="K16" s="38">
        <v>2914.8833333333332</v>
      </c>
      <c r="L16" s="38">
        <v>2954.9666666666662</v>
      </c>
      <c r="M16" s="28">
        <v>2874.8</v>
      </c>
      <c r="N16" s="28">
        <v>2805.45</v>
      </c>
      <c r="O16" s="39">
        <v>1703750</v>
      </c>
      <c r="P16" s="40">
        <v>-2.0500805388783132E-3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22178</v>
      </c>
      <c r="F17" s="37">
        <v>22183.649999999998</v>
      </c>
      <c r="G17" s="38">
        <v>21989.349999999995</v>
      </c>
      <c r="H17" s="38">
        <v>21800.699999999997</v>
      </c>
      <c r="I17" s="38">
        <v>21606.399999999994</v>
      </c>
      <c r="J17" s="38">
        <v>22372.299999999996</v>
      </c>
      <c r="K17" s="38">
        <v>22566.6</v>
      </c>
      <c r="L17" s="38">
        <v>22755.249999999996</v>
      </c>
      <c r="M17" s="28">
        <v>22377.95</v>
      </c>
      <c r="N17" s="28">
        <v>21995</v>
      </c>
      <c r="O17" s="39">
        <v>44160</v>
      </c>
      <c r="P17" s="40">
        <v>-4.8275862068965517E-2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144.15</v>
      </c>
      <c r="F18" s="37">
        <v>144.83333333333334</v>
      </c>
      <c r="G18" s="38">
        <v>142.36666666666667</v>
      </c>
      <c r="H18" s="38">
        <v>140.58333333333334</v>
      </c>
      <c r="I18" s="38">
        <v>138.11666666666667</v>
      </c>
      <c r="J18" s="38">
        <v>146.61666666666667</v>
      </c>
      <c r="K18" s="38">
        <v>149.08333333333331</v>
      </c>
      <c r="L18" s="38">
        <v>150.86666666666667</v>
      </c>
      <c r="M18" s="28">
        <v>147.30000000000001</v>
      </c>
      <c r="N18" s="28">
        <v>143.05000000000001</v>
      </c>
      <c r="O18" s="39">
        <v>36590400</v>
      </c>
      <c r="P18" s="40">
        <v>-4.11522633744856E-3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269.89999999999998</v>
      </c>
      <c r="F19" s="37">
        <v>270.76666666666665</v>
      </c>
      <c r="G19" s="38">
        <v>266.0333333333333</v>
      </c>
      <c r="H19" s="38">
        <v>262.16666666666663</v>
      </c>
      <c r="I19" s="38">
        <v>257.43333333333328</v>
      </c>
      <c r="J19" s="38">
        <v>274.63333333333333</v>
      </c>
      <c r="K19" s="38">
        <v>279.36666666666667</v>
      </c>
      <c r="L19" s="38">
        <v>283.23333333333335</v>
      </c>
      <c r="M19" s="28">
        <v>275.5</v>
      </c>
      <c r="N19" s="28">
        <v>266.89999999999998</v>
      </c>
      <c r="O19" s="39">
        <v>15828800</v>
      </c>
      <c r="P19" s="40">
        <v>5.3287197231833908E-2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2432.5</v>
      </c>
      <c r="F20" s="37">
        <v>2445.8333333333335</v>
      </c>
      <c r="G20" s="38">
        <v>2398.666666666667</v>
      </c>
      <c r="H20" s="38">
        <v>2364.8333333333335</v>
      </c>
      <c r="I20" s="38">
        <v>2317.666666666667</v>
      </c>
      <c r="J20" s="38">
        <v>2479.666666666667</v>
      </c>
      <c r="K20" s="38">
        <v>2526.8333333333339</v>
      </c>
      <c r="L20" s="38">
        <v>2560.666666666667</v>
      </c>
      <c r="M20" s="28">
        <v>2493</v>
      </c>
      <c r="N20" s="28">
        <v>2412</v>
      </c>
      <c r="O20" s="39">
        <v>2619750</v>
      </c>
      <c r="P20" s="40">
        <v>1.041365345675441E-2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3651.05</v>
      </c>
      <c r="F21" s="37">
        <v>3691.8833333333332</v>
      </c>
      <c r="G21" s="38">
        <v>3513.7666666666664</v>
      </c>
      <c r="H21" s="38">
        <v>3376.4833333333331</v>
      </c>
      <c r="I21" s="38">
        <v>3198.3666666666663</v>
      </c>
      <c r="J21" s="38">
        <v>3829.1666666666665</v>
      </c>
      <c r="K21" s="38">
        <v>4007.2833333333333</v>
      </c>
      <c r="L21" s="38">
        <v>4144.5666666666666</v>
      </c>
      <c r="M21" s="28">
        <v>3870</v>
      </c>
      <c r="N21" s="28">
        <v>3554.6</v>
      </c>
      <c r="O21" s="39">
        <v>14599000</v>
      </c>
      <c r="P21" s="40">
        <v>0.12196434060866893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798.75</v>
      </c>
      <c r="F22" s="37">
        <v>801.46666666666658</v>
      </c>
      <c r="G22" s="38">
        <v>780.33333333333314</v>
      </c>
      <c r="H22" s="38">
        <v>761.91666666666652</v>
      </c>
      <c r="I22" s="38">
        <v>740.78333333333308</v>
      </c>
      <c r="J22" s="38">
        <v>819.88333333333321</v>
      </c>
      <c r="K22" s="38">
        <v>841.01666666666665</v>
      </c>
      <c r="L22" s="38">
        <v>859.43333333333328</v>
      </c>
      <c r="M22" s="28">
        <v>822.6</v>
      </c>
      <c r="N22" s="28">
        <v>783.05</v>
      </c>
      <c r="O22" s="39">
        <v>63093125</v>
      </c>
      <c r="P22" s="40">
        <v>1.2040341660985684E-2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3088.95</v>
      </c>
      <c r="F23" s="37">
        <v>3077.1499999999996</v>
      </c>
      <c r="G23" s="38">
        <v>3059.4499999999994</v>
      </c>
      <c r="H23" s="38">
        <v>3029.95</v>
      </c>
      <c r="I23" s="38">
        <v>3012.2499999999995</v>
      </c>
      <c r="J23" s="38">
        <v>3106.6499999999992</v>
      </c>
      <c r="K23" s="38">
        <v>3124.35</v>
      </c>
      <c r="L23" s="38">
        <v>3153.849999999999</v>
      </c>
      <c r="M23" s="28">
        <v>3094.85</v>
      </c>
      <c r="N23" s="28">
        <v>3047.65</v>
      </c>
      <c r="O23" s="39">
        <v>296400</v>
      </c>
      <c r="P23" s="40">
        <v>-8.0074487895716945E-2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515.6</v>
      </c>
      <c r="F24" s="37">
        <v>515.7833333333333</v>
      </c>
      <c r="G24" s="38">
        <v>503.81666666666661</v>
      </c>
      <c r="H24" s="38">
        <v>492.0333333333333</v>
      </c>
      <c r="I24" s="38">
        <v>480.06666666666661</v>
      </c>
      <c r="J24" s="38">
        <v>527.56666666666661</v>
      </c>
      <c r="K24" s="38">
        <v>539.5333333333333</v>
      </c>
      <c r="L24" s="38">
        <v>551.31666666666661</v>
      </c>
      <c r="M24" s="28">
        <v>527.75</v>
      </c>
      <c r="N24" s="28">
        <v>504</v>
      </c>
      <c r="O24" s="39">
        <v>84112200</v>
      </c>
      <c r="P24" s="40">
        <v>-2.6252881413813709E-3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4479.5</v>
      </c>
      <c r="F25" s="37">
        <v>4468.7666666666664</v>
      </c>
      <c r="G25" s="38">
        <v>4435.5333333333328</v>
      </c>
      <c r="H25" s="38">
        <v>4391.5666666666666</v>
      </c>
      <c r="I25" s="38">
        <v>4358.333333333333</v>
      </c>
      <c r="J25" s="38">
        <v>4512.7333333333327</v>
      </c>
      <c r="K25" s="38">
        <v>4545.9666666666662</v>
      </c>
      <c r="L25" s="38">
        <v>4589.9333333333325</v>
      </c>
      <c r="M25" s="28">
        <v>4502</v>
      </c>
      <c r="N25" s="28">
        <v>4424.8</v>
      </c>
      <c r="O25" s="39">
        <v>1776500</v>
      </c>
      <c r="P25" s="40">
        <v>-1.4902613155888264E-2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327.60000000000002</v>
      </c>
      <c r="F26" s="37">
        <v>327.81666666666666</v>
      </c>
      <c r="G26" s="38">
        <v>324.98333333333335</v>
      </c>
      <c r="H26" s="38">
        <v>322.36666666666667</v>
      </c>
      <c r="I26" s="38">
        <v>319.53333333333336</v>
      </c>
      <c r="J26" s="38">
        <v>330.43333333333334</v>
      </c>
      <c r="K26" s="38">
        <v>333.26666666666671</v>
      </c>
      <c r="L26" s="38">
        <v>335.88333333333333</v>
      </c>
      <c r="M26" s="28">
        <v>330.65</v>
      </c>
      <c r="N26" s="28">
        <v>325.2</v>
      </c>
      <c r="O26" s="39">
        <v>13629000</v>
      </c>
      <c r="P26" s="40">
        <v>-3.5823950870010235E-3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152.65</v>
      </c>
      <c r="F27" s="37">
        <v>152.5</v>
      </c>
      <c r="G27" s="38">
        <v>151.30000000000001</v>
      </c>
      <c r="H27" s="38">
        <v>149.95000000000002</v>
      </c>
      <c r="I27" s="38">
        <v>148.75000000000003</v>
      </c>
      <c r="J27" s="38">
        <v>153.85</v>
      </c>
      <c r="K27" s="38">
        <v>155.04999999999998</v>
      </c>
      <c r="L27" s="38">
        <v>156.39999999999998</v>
      </c>
      <c r="M27" s="28">
        <v>153.69999999999999</v>
      </c>
      <c r="N27" s="28">
        <v>151.15</v>
      </c>
      <c r="O27" s="39">
        <v>70330000</v>
      </c>
      <c r="P27" s="40">
        <v>-7.4094982711170702E-3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2974.3</v>
      </c>
      <c r="F28" s="37">
        <v>2974.15</v>
      </c>
      <c r="G28" s="38">
        <v>2960.25</v>
      </c>
      <c r="H28" s="38">
        <v>2946.2</v>
      </c>
      <c r="I28" s="38">
        <v>2932.2999999999997</v>
      </c>
      <c r="J28" s="38">
        <v>2988.2000000000003</v>
      </c>
      <c r="K28" s="38">
        <v>3002.1000000000008</v>
      </c>
      <c r="L28" s="38">
        <v>3016.1500000000005</v>
      </c>
      <c r="M28" s="28">
        <v>2988.05</v>
      </c>
      <c r="N28" s="28">
        <v>2960.1</v>
      </c>
      <c r="O28" s="39">
        <v>6409000</v>
      </c>
      <c r="P28" s="40">
        <v>2.9425937228950497E-2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2098.9</v>
      </c>
      <c r="F29" s="37">
        <v>2093</v>
      </c>
      <c r="G29" s="38">
        <v>2076.15</v>
      </c>
      <c r="H29" s="38">
        <v>2053.4</v>
      </c>
      <c r="I29" s="38">
        <v>2036.5500000000002</v>
      </c>
      <c r="J29" s="38">
        <v>2115.75</v>
      </c>
      <c r="K29" s="38">
        <v>2132.6000000000004</v>
      </c>
      <c r="L29" s="38">
        <v>2155.35</v>
      </c>
      <c r="M29" s="28">
        <v>2109.85</v>
      </c>
      <c r="N29" s="28">
        <v>2070.25</v>
      </c>
      <c r="O29" s="39">
        <v>1791900</v>
      </c>
      <c r="P29" s="40">
        <v>1.6695272273365581E-2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7705.1</v>
      </c>
      <c r="F30" s="37">
        <v>7725.2</v>
      </c>
      <c r="G30" s="38">
        <v>7641.7</v>
      </c>
      <c r="H30" s="38">
        <v>7578.3</v>
      </c>
      <c r="I30" s="38">
        <v>7494.8</v>
      </c>
      <c r="J30" s="38">
        <v>7788.5999999999995</v>
      </c>
      <c r="K30" s="38">
        <v>7872.0999999999995</v>
      </c>
      <c r="L30" s="38">
        <v>7935.4999999999991</v>
      </c>
      <c r="M30" s="28">
        <v>7808.7</v>
      </c>
      <c r="N30" s="28">
        <v>7661.8</v>
      </c>
      <c r="O30" s="39">
        <v>135825</v>
      </c>
      <c r="P30" s="40">
        <v>1.0602678571428572E-2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623.54999999999995</v>
      </c>
      <c r="F31" s="37">
        <v>622.75</v>
      </c>
      <c r="G31" s="38">
        <v>616.15</v>
      </c>
      <c r="H31" s="38">
        <v>608.75</v>
      </c>
      <c r="I31" s="38">
        <v>602.15</v>
      </c>
      <c r="J31" s="38">
        <v>630.15</v>
      </c>
      <c r="K31" s="38">
        <v>636.74999999999989</v>
      </c>
      <c r="L31" s="38">
        <v>644.15</v>
      </c>
      <c r="M31" s="28">
        <v>629.35</v>
      </c>
      <c r="N31" s="28">
        <v>615.35</v>
      </c>
      <c r="O31" s="39">
        <v>9605000</v>
      </c>
      <c r="P31" s="40">
        <v>6.7078922544806623E-3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452.2</v>
      </c>
      <c r="F32" s="37">
        <v>449.75</v>
      </c>
      <c r="G32" s="38">
        <v>446.5</v>
      </c>
      <c r="H32" s="38">
        <v>440.8</v>
      </c>
      <c r="I32" s="38">
        <v>437.55</v>
      </c>
      <c r="J32" s="38">
        <v>455.45</v>
      </c>
      <c r="K32" s="38">
        <v>458.7</v>
      </c>
      <c r="L32" s="38">
        <v>464.4</v>
      </c>
      <c r="M32" s="28">
        <v>453</v>
      </c>
      <c r="N32" s="28">
        <v>444.05</v>
      </c>
      <c r="O32" s="39">
        <v>15544000</v>
      </c>
      <c r="P32" s="40">
        <v>2.8858882711146411E-2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955.65</v>
      </c>
      <c r="F33" s="37">
        <v>956.68333333333339</v>
      </c>
      <c r="G33" s="38">
        <v>946.16666666666674</v>
      </c>
      <c r="H33" s="38">
        <v>936.68333333333339</v>
      </c>
      <c r="I33" s="38">
        <v>926.16666666666674</v>
      </c>
      <c r="J33" s="38">
        <v>966.16666666666674</v>
      </c>
      <c r="K33" s="38">
        <v>976.68333333333339</v>
      </c>
      <c r="L33" s="38">
        <v>986.16666666666674</v>
      </c>
      <c r="M33" s="28">
        <v>967.2</v>
      </c>
      <c r="N33" s="28">
        <v>947.2</v>
      </c>
      <c r="O33" s="39">
        <v>43210800</v>
      </c>
      <c r="P33" s="40">
        <v>-6.1822095879446913E-3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3592.55</v>
      </c>
      <c r="F34" s="37">
        <v>3607.7999999999997</v>
      </c>
      <c r="G34" s="38">
        <v>3568.5999999999995</v>
      </c>
      <c r="H34" s="38">
        <v>3544.6499999999996</v>
      </c>
      <c r="I34" s="38">
        <v>3505.4499999999994</v>
      </c>
      <c r="J34" s="38">
        <v>3631.7499999999995</v>
      </c>
      <c r="K34" s="38">
        <v>3670.9499999999994</v>
      </c>
      <c r="L34" s="38">
        <v>3694.8999999999996</v>
      </c>
      <c r="M34" s="28">
        <v>3647</v>
      </c>
      <c r="N34" s="28">
        <v>3583.85</v>
      </c>
      <c r="O34" s="39">
        <v>1302750</v>
      </c>
      <c r="P34" s="40">
        <v>1.1844660194174758E-2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1420.8</v>
      </c>
      <c r="F35" s="37">
        <v>1416.5999999999997</v>
      </c>
      <c r="G35" s="38">
        <v>1401.5499999999993</v>
      </c>
      <c r="H35" s="38">
        <v>1382.2999999999995</v>
      </c>
      <c r="I35" s="38">
        <v>1367.2499999999991</v>
      </c>
      <c r="J35" s="38">
        <v>1435.8499999999995</v>
      </c>
      <c r="K35" s="38">
        <v>1450.9</v>
      </c>
      <c r="L35" s="38">
        <v>1470.1499999999996</v>
      </c>
      <c r="M35" s="28">
        <v>1431.65</v>
      </c>
      <c r="N35" s="28">
        <v>1397.35</v>
      </c>
      <c r="O35" s="39">
        <v>10395000</v>
      </c>
      <c r="P35" s="40">
        <v>1.153116333381988E-2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5929.75</v>
      </c>
      <c r="F36" s="37">
        <v>5949.25</v>
      </c>
      <c r="G36" s="38">
        <v>5868.55</v>
      </c>
      <c r="H36" s="38">
        <v>5807.35</v>
      </c>
      <c r="I36" s="38">
        <v>5726.6500000000005</v>
      </c>
      <c r="J36" s="38">
        <v>6010.45</v>
      </c>
      <c r="K36" s="38">
        <v>6091.1500000000005</v>
      </c>
      <c r="L36" s="38">
        <v>6152.3499999999995</v>
      </c>
      <c r="M36" s="28">
        <v>6029.95</v>
      </c>
      <c r="N36" s="28">
        <v>5888.05</v>
      </c>
      <c r="O36" s="39">
        <v>7164375</v>
      </c>
      <c r="P36" s="40">
        <v>5.1383676475746203E-3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2196.5</v>
      </c>
      <c r="F37" s="37">
        <v>2197.8333333333335</v>
      </c>
      <c r="G37" s="38">
        <v>2169.9666666666672</v>
      </c>
      <c r="H37" s="38">
        <v>2143.4333333333338</v>
      </c>
      <c r="I37" s="38">
        <v>2115.5666666666675</v>
      </c>
      <c r="J37" s="38">
        <v>2224.3666666666668</v>
      </c>
      <c r="K37" s="38">
        <v>2252.2333333333327</v>
      </c>
      <c r="L37" s="38">
        <v>2278.7666666666664</v>
      </c>
      <c r="M37" s="28">
        <v>2225.6999999999998</v>
      </c>
      <c r="N37" s="28">
        <v>2171.3000000000002</v>
      </c>
      <c r="O37" s="39">
        <v>1905000</v>
      </c>
      <c r="P37" s="40">
        <v>-2.5625287709068589E-2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388.35</v>
      </c>
      <c r="F38" s="37">
        <v>388.3</v>
      </c>
      <c r="G38" s="38">
        <v>384.6</v>
      </c>
      <c r="H38" s="38">
        <v>380.85</v>
      </c>
      <c r="I38" s="38">
        <v>377.15000000000003</v>
      </c>
      <c r="J38" s="38">
        <v>392.05</v>
      </c>
      <c r="K38" s="38">
        <v>395.74999999999994</v>
      </c>
      <c r="L38" s="38">
        <v>399.5</v>
      </c>
      <c r="M38" s="28">
        <v>392</v>
      </c>
      <c r="N38" s="28">
        <v>384.55</v>
      </c>
      <c r="O38" s="39">
        <v>8420800</v>
      </c>
      <c r="P38" s="40">
        <v>2.772895918765866E-2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247.15</v>
      </c>
      <c r="F39" s="37">
        <v>245.93333333333331</v>
      </c>
      <c r="G39" s="38">
        <v>243.36666666666662</v>
      </c>
      <c r="H39" s="38">
        <v>239.58333333333331</v>
      </c>
      <c r="I39" s="38">
        <v>237.01666666666662</v>
      </c>
      <c r="J39" s="38">
        <v>249.71666666666661</v>
      </c>
      <c r="K39" s="38">
        <v>252.28333333333327</v>
      </c>
      <c r="L39" s="38">
        <v>256.06666666666661</v>
      </c>
      <c r="M39" s="28">
        <v>248.5</v>
      </c>
      <c r="N39" s="28">
        <v>242.15</v>
      </c>
      <c r="O39" s="39">
        <v>48582000</v>
      </c>
      <c r="P39" s="40">
        <v>-1.7366294098372592E-2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181.6</v>
      </c>
      <c r="F40" s="37">
        <v>182.23333333333335</v>
      </c>
      <c r="G40" s="38">
        <v>178.2166666666667</v>
      </c>
      <c r="H40" s="38">
        <v>174.83333333333334</v>
      </c>
      <c r="I40" s="38">
        <v>170.81666666666669</v>
      </c>
      <c r="J40" s="38">
        <v>185.6166666666667</v>
      </c>
      <c r="K40" s="38">
        <v>189.63333333333335</v>
      </c>
      <c r="L40" s="38">
        <v>193.01666666666671</v>
      </c>
      <c r="M40" s="28">
        <v>186.25</v>
      </c>
      <c r="N40" s="28">
        <v>178.85</v>
      </c>
      <c r="O40" s="39">
        <v>84860100</v>
      </c>
      <c r="P40" s="40">
        <v>9.8155238426731635E-3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1634.05</v>
      </c>
      <c r="F41" s="37">
        <v>1640.8500000000001</v>
      </c>
      <c r="G41" s="38">
        <v>1623.4500000000003</v>
      </c>
      <c r="H41" s="38">
        <v>1612.8500000000001</v>
      </c>
      <c r="I41" s="38">
        <v>1595.4500000000003</v>
      </c>
      <c r="J41" s="38">
        <v>1651.4500000000003</v>
      </c>
      <c r="K41" s="38">
        <v>1668.8500000000004</v>
      </c>
      <c r="L41" s="38">
        <v>1679.4500000000003</v>
      </c>
      <c r="M41" s="28">
        <v>1658.25</v>
      </c>
      <c r="N41" s="28">
        <v>1630.25</v>
      </c>
      <c r="O41" s="39">
        <v>2456575</v>
      </c>
      <c r="P41" s="40">
        <v>8.5807835610251775E-3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99.6</v>
      </c>
      <c r="F42" s="37">
        <v>99.616666666666674</v>
      </c>
      <c r="G42" s="38">
        <v>98.633333333333354</v>
      </c>
      <c r="H42" s="38">
        <v>97.666666666666686</v>
      </c>
      <c r="I42" s="38">
        <v>96.683333333333366</v>
      </c>
      <c r="J42" s="38">
        <v>100.58333333333334</v>
      </c>
      <c r="K42" s="38">
        <v>101.56666666666666</v>
      </c>
      <c r="L42" s="38">
        <v>102.53333333333333</v>
      </c>
      <c r="M42" s="28">
        <v>100.6</v>
      </c>
      <c r="N42" s="28">
        <v>98.65</v>
      </c>
      <c r="O42" s="39">
        <v>108419700</v>
      </c>
      <c r="P42" s="40">
        <v>7.6817122271667726E-3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569.65</v>
      </c>
      <c r="F43" s="37">
        <v>569.20000000000005</v>
      </c>
      <c r="G43" s="38">
        <v>566.15000000000009</v>
      </c>
      <c r="H43" s="38">
        <v>562.65000000000009</v>
      </c>
      <c r="I43" s="38">
        <v>559.60000000000014</v>
      </c>
      <c r="J43" s="38">
        <v>572.70000000000005</v>
      </c>
      <c r="K43" s="38">
        <v>575.75</v>
      </c>
      <c r="L43" s="38">
        <v>579.25</v>
      </c>
      <c r="M43" s="28">
        <v>572.25</v>
      </c>
      <c r="N43" s="28">
        <v>565.70000000000005</v>
      </c>
      <c r="O43" s="39">
        <v>6524100</v>
      </c>
      <c r="P43" s="40">
        <v>1.2461590986684876E-2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886.35</v>
      </c>
      <c r="F44" s="37">
        <v>885.7166666666667</v>
      </c>
      <c r="G44" s="38">
        <v>879.63333333333344</v>
      </c>
      <c r="H44" s="38">
        <v>872.91666666666674</v>
      </c>
      <c r="I44" s="38">
        <v>866.83333333333348</v>
      </c>
      <c r="J44" s="38">
        <v>892.43333333333339</v>
      </c>
      <c r="K44" s="38">
        <v>898.51666666666665</v>
      </c>
      <c r="L44" s="38">
        <v>905.23333333333335</v>
      </c>
      <c r="M44" s="28">
        <v>891.8</v>
      </c>
      <c r="N44" s="28">
        <v>879</v>
      </c>
      <c r="O44" s="39">
        <v>6800000</v>
      </c>
      <c r="P44" s="40">
        <v>0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796.95</v>
      </c>
      <c r="F45" s="37">
        <v>805.70000000000016</v>
      </c>
      <c r="G45" s="38">
        <v>784.5500000000003</v>
      </c>
      <c r="H45" s="38">
        <v>772.15000000000009</v>
      </c>
      <c r="I45" s="38">
        <v>751.00000000000023</v>
      </c>
      <c r="J45" s="38">
        <v>818.10000000000036</v>
      </c>
      <c r="K45" s="38">
        <v>839.25000000000023</v>
      </c>
      <c r="L45" s="38">
        <v>851.65000000000043</v>
      </c>
      <c r="M45" s="28">
        <v>826.85</v>
      </c>
      <c r="N45" s="28">
        <v>793.3</v>
      </c>
      <c r="O45" s="39">
        <v>41359200</v>
      </c>
      <c r="P45" s="40">
        <v>3.6522070377601065E-2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80.25</v>
      </c>
      <c r="F46" s="37">
        <v>80.283333333333331</v>
      </c>
      <c r="G46" s="38">
        <v>78.566666666666663</v>
      </c>
      <c r="H46" s="38">
        <v>76.883333333333326</v>
      </c>
      <c r="I46" s="38">
        <v>75.166666666666657</v>
      </c>
      <c r="J46" s="38">
        <v>81.966666666666669</v>
      </c>
      <c r="K46" s="38">
        <v>83.683333333333337</v>
      </c>
      <c r="L46" s="38">
        <v>85.366666666666674</v>
      </c>
      <c r="M46" s="28">
        <v>82</v>
      </c>
      <c r="N46" s="28">
        <v>78.599999999999994</v>
      </c>
      <c r="O46" s="39">
        <v>88263000</v>
      </c>
      <c r="P46" s="40">
        <v>-2.2217052460160522E-2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258.89999999999998</v>
      </c>
      <c r="F47" s="37">
        <v>258.95</v>
      </c>
      <c r="G47" s="38">
        <v>257.14999999999998</v>
      </c>
      <c r="H47" s="38">
        <v>255.39999999999998</v>
      </c>
      <c r="I47" s="38">
        <v>253.59999999999997</v>
      </c>
      <c r="J47" s="38">
        <v>260.7</v>
      </c>
      <c r="K47" s="38">
        <v>262.50000000000006</v>
      </c>
      <c r="L47" s="38">
        <v>264.25</v>
      </c>
      <c r="M47" s="28">
        <v>260.75</v>
      </c>
      <c r="N47" s="28">
        <v>257.2</v>
      </c>
      <c r="O47" s="39">
        <v>26059000</v>
      </c>
      <c r="P47" s="40">
        <v>-2.113792496036639E-3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17481.150000000001</v>
      </c>
      <c r="F48" s="37">
        <v>17435.966666666671</v>
      </c>
      <c r="G48" s="38">
        <v>17291.983333333341</v>
      </c>
      <c r="H48" s="38">
        <v>17102.816666666669</v>
      </c>
      <c r="I48" s="38">
        <v>16958.833333333339</v>
      </c>
      <c r="J48" s="38">
        <v>17625.133333333342</v>
      </c>
      <c r="K48" s="38">
        <v>17769.116666666672</v>
      </c>
      <c r="L48" s="38">
        <v>17958.283333333344</v>
      </c>
      <c r="M48" s="28">
        <v>17579.95</v>
      </c>
      <c r="N48" s="28">
        <v>17246.8</v>
      </c>
      <c r="O48" s="39">
        <v>132400</v>
      </c>
      <c r="P48" s="40">
        <v>-1.488095238095238E-2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348.8</v>
      </c>
      <c r="F49" s="37">
        <v>347.88333333333338</v>
      </c>
      <c r="G49" s="38">
        <v>345.01666666666677</v>
      </c>
      <c r="H49" s="38">
        <v>341.23333333333341</v>
      </c>
      <c r="I49" s="38">
        <v>338.36666666666679</v>
      </c>
      <c r="J49" s="38">
        <v>351.66666666666674</v>
      </c>
      <c r="K49" s="38">
        <v>354.53333333333342</v>
      </c>
      <c r="L49" s="38">
        <v>358.31666666666672</v>
      </c>
      <c r="M49" s="28">
        <v>350.75</v>
      </c>
      <c r="N49" s="28">
        <v>344.1</v>
      </c>
      <c r="O49" s="39">
        <v>14680800</v>
      </c>
      <c r="P49" s="40">
        <v>-1.4691478942213516E-3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4348.05</v>
      </c>
      <c r="F50" s="37">
        <v>4352.1499999999996</v>
      </c>
      <c r="G50" s="38">
        <v>4330.2999999999993</v>
      </c>
      <c r="H50" s="38">
        <v>4312.5499999999993</v>
      </c>
      <c r="I50" s="38">
        <v>4290.6999999999989</v>
      </c>
      <c r="J50" s="38">
        <v>4369.8999999999996</v>
      </c>
      <c r="K50" s="38">
        <v>4391.75</v>
      </c>
      <c r="L50" s="38">
        <v>4409.5</v>
      </c>
      <c r="M50" s="28">
        <v>4374</v>
      </c>
      <c r="N50" s="28">
        <v>4334.3999999999996</v>
      </c>
      <c r="O50" s="39">
        <v>1167600</v>
      </c>
      <c r="P50" s="40">
        <v>-2.9426433915211971E-2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291.5</v>
      </c>
      <c r="F51" s="37">
        <v>291.3</v>
      </c>
      <c r="G51" s="38">
        <v>288.3</v>
      </c>
      <c r="H51" s="38">
        <v>285.10000000000002</v>
      </c>
      <c r="I51" s="38">
        <v>282.10000000000002</v>
      </c>
      <c r="J51" s="38">
        <v>294.5</v>
      </c>
      <c r="K51" s="38">
        <v>297.5</v>
      </c>
      <c r="L51" s="38">
        <v>300.7</v>
      </c>
      <c r="M51" s="28">
        <v>294.3</v>
      </c>
      <c r="N51" s="28">
        <v>288.10000000000002</v>
      </c>
      <c r="O51" s="39">
        <v>8740000</v>
      </c>
      <c r="P51" s="40">
        <v>1.0171058714748035E-2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318.39999999999998</v>
      </c>
      <c r="F52" s="37">
        <v>320.3</v>
      </c>
      <c r="G52" s="38">
        <v>312.75</v>
      </c>
      <c r="H52" s="38">
        <v>307.09999999999997</v>
      </c>
      <c r="I52" s="38">
        <v>299.54999999999995</v>
      </c>
      <c r="J52" s="38">
        <v>325.95000000000005</v>
      </c>
      <c r="K52" s="38">
        <v>333.50000000000011</v>
      </c>
      <c r="L52" s="38">
        <v>339.15000000000009</v>
      </c>
      <c r="M52" s="28">
        <v>327.85</v>
      </c>
      <c r="N52" s="28">
        <v>314.64999999999998</v>
      </c>
      <c r="O52" s="39">
        <v>42006600</v>
      </c>
      <c r="P52" s="40">
        <v>-6.6402758268420377E-3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548.29999999999995</v>
      </c>
      <c r="F53" s="37">
        <v>550.1</v>
      </c>
      <c r="G53" s="38">
        <v>540.5</v>
      </c>
      <c r="H53" s="38">
        <v>532.69999999999993</v>
      </c>
      <c r="I53" s="38">
        <v>523.09999999999991</v>
      </c>
      <c r="J53" s="38">
        <v>557.90000000000009</v>
      </c>
      <c r="K53" s="38">
        <v>567.50000000000023</v>
      </c>
      <c r="L53" s="38">
        <v>575.30000000000018</v>
      </c>
      <c r="M53" s="28">
        <v>559.70000000000005</v>
      </c>
      <c r="N53" s="28">
        <v>542.29999999999995</v>
      </c>
      <c r="O53" s="39">
        <v>4340700</v>
      </c>
      <c r="P53" s="40">
        <v>-4.2496085886826211E-3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310.35000000000002</v>
      </c>
      <c r="F54" s="37">
        <v>311.68333333333334</v>
      </c>
      <c r="G54" s="38">
        <v>306.9666666666667</v>
      </c>
      <c r="H54" s="38">
        <v>303.58333333333337</v>
      </c>
      <c r="I54" s="38">
        <v>298.86666666666673</v>
      </c>
      <c r="J54" s="38">
        <v>315.06666666666666</v>
      </c>
      <c r="K54" s="38">
        <v>319.78333333333325</v>
      </c>
      <c r="L54" s="38">
        <v>323.16666666666663</v>
      </c>
      <c r="M54" s="28">
        <v>316.39999999999998</v>
      </c>
      <c r="N54" s="28">
        <v>308.3</v>
      </c>
      <c r="O54" s="39">
        <v>7849500</v>
      </c>
      <c r="P54" s="40">
        <v>1.9879165854609238E-2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670.7</v>
      </c>
      <c r="F55" s="37">
        <v>673.93333333333339</v>
      </c>
      <c r="G55" s="38">
        <v>663.26666666666677</v>
      </c>
      <c r="H55" s="38">
        <v>655.83333333333337</v>
      </c>
      <c r="I55" s="38">
        <v>645.16666666666674</v>
      </c>
      <c r="J55" s="38">
        <v>681.36666666666679</v>
      </c>
      <c r="K55" s="38">
        <v>692.0333333333333</v>
      </c>
      <c r="L55" s="38">
        <v>699.46666666666681</v>
      </c>
      <c r="M55" s="28">
        <v>684.6</v>
      </c>
      <c r="N55" s="28">
        <v>666.5</v>
      </c>
      <c r="O55" s="39">
        <v>8158750</v>
      </c>
      <c r="P55" s="40">
        <v>1.3037404935589011E-2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1083.55</v>
      </c>
      <c r="F56" s="37">
        <v>1086</v>
      </c>
      <c r="G56" s="38">
        <v>1078.05</v>
      </c>
      <c r="H56" s="38">
        <v>1072.55</v>
      </c>
      <c r="I56" s="38">
        <v>1064.5999999999999</v>
      </c>
      <c r="J56" s="38">
        <v>1091.5</v>
      </c>
      <c r="K56" s="38">
        <v>1099.4499999999998</v>
      </c>
      <c r="L56" s="38">
        <v>1104.95</v>
      </c>
      <c r="M56" s="28">
        <v>1093.95</v>
      </c>
      <c r="N56" s="28">
        <v>1080.5</v>
      </c>
      <c r="O56" s="39">
        <v>8511100</v>
      </c>
      <c r="P56" s="40">
        <v>6.5339380428933811E-3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216.8</v>
      </c>
      <c r="F57" s="37">
        <v>216.16666666666666</v>
      </c>
      <c r="G57" s="38">
        <v>214.88333333333333</v>
      </c>
      <c r="H57" s="38">
        <v>212.96666666666667</v>
      </c>
      <c r="I57" s="38">
        <v>211.68333333333334</v>
      </c>
      <c r="J57" s="38">
        <v>218.08333333333331</v>
      </c>
      <c r="K57" s="38">
        <v>219.36666666666667</v>
      </c>
      <c r="L57" s="38">
        <v>221.2833333333333</v>
      </c>
      <c r="M57" s="28">
        <v>217.45</v>
      </c>
      <c r="N57" s="28">
        <v>214.25</v>
      </c>
      <c r="O57" s="39">
        <v>29622600</v>
      </c>
      <c r="P57" s="40">
        <v>-3.3835616438356163E-2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3977.45</v>
      </c>
      <c r="F58" s="37">
        <v>3980.5499999999997</v>
      </c>
      <c r="G58" s="38">
        <v>3941.9999999999995</v>
      </c>
      <c r="H58" s="38">
        <v>3906.5499999999997</v>
      </c>
      <c r="I58" s="38">
        <v>3867.9999999999995</v>
      </c>
      <c r="J58" s="38">
        <v>4015.9999999999995</v>
      </c>
      <c r="K58" s="38">
        <v>4054.5499999999997</v>
      </c>
      <c r="L58" s="38">
        <v>4089.9999999999995</v>
      </c>
      <c r="M58" s="28">
        <v>4019.1</v>
      </c>
      <c r="N58" s="28">
        <v>3945.1</v>
      </c>
      <c r="O58" s="39">
        <v>513000</v>
      </c>
      <c r="P58" s="40">
        <v>-2.3415191319246145E-2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1507.9</v>
      </c>
      <c r="F59" s="37">
        <v>1517.25</v>
      </c>
      <c r="G59" s="38">
        <v>1495.6</v>
      </c>
      <c r="H59" s="38">
        <v>1483.3</v>
      </c>
      <c r="I59" s="38">
        <v>1461.6499999999999</v>
      </c>
      <c r="J59" s="38">
        <v>1529.55</v>
      </c>
      <c r="K59" s="38">
        <v>1551.2</v>
      </c>
      <c r="L59" s="38">
        <v>1563.5</v>
      </c>
      <c r="M59" s="28">
        <v>1538.9</v>
      </c>
      <c r="N59" s="28">
        <v>1504.95</v>
      </c>
      <c r="O59" s="39">
        <v>2258200</v>
      </c>
      <c r="P59" s="40">
        <v>4.8253452477660441E-2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724.35</v>
      </c>
      <c r="F60" s="37">
        <v>729.38333333333333</v>
      </c>
      <c r="G60" s="38">
        <v>710.9666666666667</v>
      </c>
      <c r="H60" s="38">
        <v>697.58333333333337</v>
      </c>
      <c r="I60" s="38">
        <v>679.16666666666674</v>
      </c>
      <c r="J60" s="38">
        <v>742.76666666666665</v>
      </c>
      <c r="K60" s="38">
        <v>761.18333333333339</v>
      </c>
      <c r="L60" s="38">
        <v>774.56666666666661</v>
      </c>
      <c r="M60" s="28">
        <v>747.8</v>
      </c>
      <c r="N60" s="28">
        <v>716</v>
      </c>
      <c r="O60" s="39">
        <v>6100000</v>
      </c>
      <c r="P60" s="40">
        <v>-1.6390755613833797E-4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904.9</v>
      </c>
      <c r="F61" s="37">
        <v>901.76666666666677</v>
      </c>
      <c r="G61" s="38">
        <v>896.53333333333353</v>
      </c>
      <c r="H61" s="38">
        <v>888.16666666666674</v>
      </c>
      <c r="I61" s="38">
        <v>882.93333333333351</v>
      </c>
      <c r="J61" s="38">
        <v>910.13333333333355</v>
      </c>
      <c r="K61" s="38">
        <v>915.3666666666669</v>
      </c>
      <c r="L61" s="38">
        <v>923.73333333333358</v>
      </c>
      <c r="M61" s="28">
        <v>907</v>
      </c>
      <c r="N61" s="28">
        <v>893.4</v>
      </c>
      <c r="O61" s="39">
        <v>2957500</v>
      </c>
      <c r="P61" s="40">
        <v>-1.2850467289719626E-2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337.65</v>
      </c>
      <c r="F62" s="37">
        <v>338.38333333333333</v>
      </c>
      <c r="G62" s="38">
        <v>333.36666666666667</v>
      </c>
      <c r="H62" s="38">
        <v>329.08333333333337</v>
      </c>
      <c r="I62" s="38">
        <v>324.06666666666672</v>
      </c>
      <c r="J62" s="38">
        <v>342.66666666666663</v>
      </c>
      <c r="K62" s="38">
        <v>347.68333333333328</v>
      </c>
      <c r="L62" s="38">
        <v>351.96666666666658</v>
      </c>
      <c r="M62" s="28">
        <v>343.4</v>
      </c>
      <c r="N62" s="28">
        <v>334.1</v>
      </c>
      <c r="O62" s="39">
        <v>5296500</v>
      </c>
      <c r="P62" s="40">
        <v>7.3578595317725759E-2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166.4</v>
      </c>
      <c r="F63" s="37">
        <v>168.05</v>
      </c>
      <c r="G63" s="38">
        <v>163.40000000000003</v>
      </c>
      <c r="H63" s="38">
        <v>160.40000000000003</v>
      </c>
      <c r="I63" s="38">
        <v>155.75000000000006</v>
      </c>
      <c r="J63" s="38">
        <v>171.05</v>
      </c>
      <c r="K63" s="38">
        <v>175.7</v>
      </c>
      <c r="L63" s="38">
        <v>178.7</v>
      </c>
      <c r="M63" s="28">
        <v>172.7</v>
      </c>
      <c r="N63" s="28">
        <v>165.05</v>
      </c>
      <c r="O63" s="39">
        <v>11340000</v>
      </c>
      <c r="P63" s="40">
        <v>3.7511436413540711E-2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1449.35</v>
      </c>
      <c r="F64" s="37">
        <v>1451.1666666666667</v>
      </c>
      <c r="G64" s="38">
        <v>1440.6833333333334</v>
      </c>
      <c r="H64" s="38">
        <v>1432.0166666666667</v>
      </c>
      <c r="I64" s="38">
        <v>1421.5333333333333</v>
      </c>
      <c r="J64" s="38">
        <v>1459.8333333333335</v>
      </c>
      <c r="K64" s="38">
        <v>1470.3166666666666</v>
      </c>
      <c r="L64" s="38">
        <v>1478.9833333333336</v>
      </c>
      <c r="M64" s="28">
        <v>1461.65</v>
      </c>
      <c r="N64" s="28">
        <v>1442.5</v>
      </c>
      <c r="O64" s="39">
        <v>1577400</v>
      </c>
      <c r="P64" s="40">
        <v>1.7808749516066591E-2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556.95000000000005</v>
      </c>
      <c r="F65" s="37">
        <v>554.79999999999995</v>
      </c>
      <c r="G65" s="38">
        <v>551.94999999999993</v>
      </c>
      <c r="H65" s="38">
        <v>546.94999999999993</v>
      </c>
      <c r="I65" s="38">
        <v>544.09999999999991</v>
      </c>
      <c r="J65" s="38">
        <v>559.79999999999995</v>
      </c>
      <c r="K65" s="38">
        <v>562.64999999999986</v>
      </c>
      <c r="L65" s="38">
        <v>567.65</v>
      </c>
      <c r="M65" s="28">
        <v>557.65</v>
      </c>
      <c r="N65" s="28">
        <v>549.79999999999995</v>
      </c>
      <c r="O65" s="39">
        <v>11876250</v>
      </c>
      <c r="P65" s="40">
        <v>-2.7134958017612124E-2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1877.05</v>
      </c>
      <c r="F66" s="37">
        <v>1873.6166666666668</v>
      </c>
      <c r="G66" s="38">
        <v>1848.4333333333336</v>
      </c>
      <c r="H66" s="38">
        <v>1819.8166666666668</v>
      </c>
      <c r="I66" s="38">
        <v>1794.6333333333337</v>
      </c>
      <c r="J66" s="38">
        <v>1902.2333333333336</v>
      </c>
      <c r="K66" s="38">
        <v>1927.416666666667</v>
      </c>
      <c r="L66" s="38">
        <v>1956.0333333333335</v>
      </c>
      <c r="M66" s="28">
        <v>1898.8</v>
      </c>
      <c r="N66" s="28">
        <v>1845</v>
      </c>
      <c r="O66" s="39">
        <v>1217000</v>
      </c>
      <c r="P66" s="40">
        <v>2.0973154362416108E-2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1935.4</v>
      </c>
      <c r="F67" s="37">
        <v>1936.9333333333334</v>
      </c>
      <c r="G67" s="38">
        <v>1915.5166666666669</v>
      </c>
      <c r="H67" s="38">
        <v>1895.6333333333334</v>
      </c>
      <c r="I67" s="38">
        <v>1874.2166666666669</v>
      </c>
      <c r="J67" s="38">
        <v>1956.8166666666668</v>
      </c>
      <c r="K67" s="38">
        <v>1978.2333333333333</v>
      </c>
      <c r="L67" s="38">
        <v>1998.1166666666668</v>
      </c>
      <c r="M67" s="28">
        <v>1958.35</v>
      </c>
      <c r="N67" s="28">
        <v>1917.05</v>
      </c>
      <c r="O67" s="39">
        <v>1527750</v>
      </c>
      <c r="P67" s="40">
        <v>2.5507635509313644E-2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209.65</v>
      </c>
      <c r="F68" s="37">
        <v>210.01666666666665</v>
      </c>
      <c r="G68" s="38">
        <v>207.18333333333331</v>
      </c>
      <c r="H68" s="38">
        <v>204.71666666666667</v>
      </c>
      <c r="I68" s="38">
        <v>201.88333333333333</v>
      </c>
      <c r="J68" s="38">
        <v>212.48333333333329</v>
      </c>
      <c r="K68" s="38">
        <v>215.31666666666666</v>
      </c>
      <c r="L68" s="38">
        <v>217.78333333333327</v>
      </c>
      <c r="M68" s="28">
        <v>212.85</v>
      </c>
      <c r="N68" s="28">
        <v>207.55</v>
      </c>
      <c r="O68" s="39">
        <v>16816800</v>
      </c>
      <c r="P68" s="40">
        <v>1.6243654822335026E-2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3514.25</v>
      </c>
      <c r="F69" s="37">
        <v>3500.15</v>
      </c>
      <c r="G69" s="38">
        <v>3470.3</v>
      </c>
      <c r="H69" s="38">
        <v>3426.35</v>
      </c>
      <c r="I69" s="38">
        <v>3396.5</v>
      </c>
      <c r="J69" s="38">
        <v>3544.1000000000004</v>
      </c>
      <c r="K69" s="38">
        <v>3573.95</v>
      </c>
      <c r="L69" s="38">
        <v>3617.9000000000005</v>
      </c>
      <c r="M69" s="28">
        <v>3530</v>
      </c>
      <c r="N69" s="28">
        <v>3456.2</v>
      </c>
      <c r="O69" s="39">
        <v>2557050</v>
      </c>
      <c r="P69" s="40">
        <v>-1.9667605957789408E-2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3744.75</v>
      </c>
      <c r="F70" s="37">
        <v>3756.5333333333333</v>
      </c>
      <c r="G70" s="38">
        <v>3703.0666666666666</v>
      </c>
      <c r="H70" s="38">
        <v>3661.3833333333332</v>
      </c>
      <c r="I70" s="38">
        <v>3607.9166666666665</v>
      </c>
      <c r="J70" s="38">
        <v>3798.2166666666667</v>
      </c>
      <c r="K70" s="38">
        <v>3851.6833333333329</v>
      </c>
      <c r="L70" s="38">
        <v>3893.3666666666668</v>
      </c>
      <c r="M70" s="28">
        <v>3810</v>
      </c>
      <c r="N70" s="28">
        <v>3714.85</v>
      </c>
      <c r="O70" s="39">
        <v>506375</v>
      </c>
      <c r="P70" s="40">
        <v>5.3576072821846552E-2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373.7</v>
      </c>
      <c r="F71" s="37">
        <v>373.0333333333333</v>
      </c>
      <c r="G71" s="38">
        <v>369.81666666666661</v>
      </c>
      <c r="H71" s="38">
        <v>365.93333333333328</v>
      </c>
      <c r="I71" s="38">
        <v>362.71666666666658</v>
      </c>
      <c r="J71" s="38">
        <v>376.91666666666663</v>
      </c>
      <c r="K71" s="38">
        <v>380.13333333333333</v>
      </c>
      <c r="L71" s="38">
        <v>384.01666666666665</v>
      </c>
      <c r="M71" s="28">
        <v>376.25</v>
      </c>
      <c r="N71" s="28">
        <v>369.15</v>
      </c>
      <c r="O71" s="39">
        <v>43403250</v>
      </c>
      <c r="P71" s="40">
        <v>-4.691815808392296E-3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4309.95</v>
      </c>
      <c r="F72" s="37">
        <v>4328.25</v>
      </c>
      <c r="G72" s="38">
        <v>4288.55</v>
      </c>
      <c r="H72" s="38">
        <v>4267.1500000000005</v>
      </c>
      <c r="I72" s="38">
        <v>4227.4500000000007</v>
      </c>
      <c r="J72" s="38">
        <v>4349.6499999999996</v>
      </c>
      <c r="K72" s="38">
        <v>4389.3500000000004</v>
      </c>
      <c r="L72" s="38">
        <v>4410.7499999999991</v>
      </c>
      <c r="M72" s="28">
        <v>4367.95</v>
      </c>
      <c r="N72" s="28">
        <v>4306.8500000000004</v>
      </c>
      <c r="O72" s="39">
        <v>2196625</v>
      </c>
      <c r="P72" s="40">
        <v>5.3778820298644083E-3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3184.35</v>
      </c>
      <c r="F73" s="37">
        <v>3213.7666666666664</v>
      </c>
      <c r="G73" s="38">
        <v>3129.5333333333328</v>
      </c>
      <c r="H73" s="38">
        <v>3074.7166666666662</v>
      </c>
      <c r="I73" s="38">
        <v>2990.4833333333327</v>
      </c>
      <c r="J73" s="38">
        <v>3268.583333333333</v>
      </c>
      <c r="K73" s="38">
        <v>3352.8166666666666</v>
      </c>
      <c r="L73" s="38">
        <v>3407.6333333333332</v>
      </c>
      <c r="M73" s="28">
        <v>3298</v>
      </c>
      <c r="N73" s="28">
        <v>3158.95</v>
      </c>
      <c r="O73" s="39">
        <v>2924775</v>
      </c>
      <c r="P73" s="40">
        <v>5.7851762769795555E-2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2188</v>
      </c>
      <c r="F74" s="37">
        <v>2195.7000000000003</v>
      </c>
      <c r="G74" s="38">
        <v>2173.3000000000006</v>
      </c>
      <c r="H74" s="38">
        <v>2158.6000000000004</v>
      </c>
      <c r="I74" s="38">
        <v>2136.2000000000007</v>
      </c>
      <c r="J74" s="38">
        <v>2210.4000000000005</v>
      </c>
      <c r="K74" s="38">
        <v>2232.8000000000002</v>
      </c>
      <c r="L74" s="38">
        <v>2247.5000000000005</v>
      </c>
      <c r="M74" s="28">
        <v>2218.1</v>
      </c>
      <c r="N74" s="28">
        <v>2181</v>
      </c>
      <c r="O74" s="39">
        <v>762300</v>
      </c>
      <c r="P74" s="40">
        <v>2.1691973969631237E-3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181.5</v>
      </c>
      <c r="F75" s="37">
        <v>181.45000000000002</v>
      </c>
      <c r="G75" s="38">
        <v>179.55000000000004</v>
      </c>
      <c r="H75" s="38">
        <v>177.60000000000002</v>
      </c>
      <c r="I75" s="38">
        <v>175.70000000000005</v>
      </c>
      <c r="J75" s="38">
        <v>183.40000000000003</v>
      </c>
      <c r="K75" s="38">
        <v>185.3</v>
      </c>
      <c r="L75" s="38">
        <v>187.25000000000003</v>
      </c>
      <c r="M75" s="28">
        <v>183.35</v>
      </c>
      <c r="N75" s="28">
        <v>179.5</v>
      </c>
      <c r="O75" s="39">
        <v>28681200</v>
      </c>
      <c r="P75" s="40">
        <v>3.779765654529419E-3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135.6</v>
      </c>
      <c r="F76" s="37">
        <v>135.23333333333335</v>
      </c>
      <c r="G76" s="38">
        <v>133.9666666666667</v>
      </c>
      <c r="H76" s="38">
        <v>132.33333333333334</v>
      </c>
      <c r="I76" s="38">
        <v>131.06666666666669</v>
      </c>
      <c r="J76" s="38">
        <v>136.8666666666667</v>
      </c>
      <c r="K76" s="38">
        <v>138.13333333333335</v>
      </c>
      <c r="L76" s="38">
        <v>139.76666666666671</v>
      </c>
      <c r="M76" s="28">
        <v>136.5</v>
      </c>
      <c r="N76" s="28">
        <v>133.6</v>
      </c>
      <c r="O76" s="39">
        <v>71595000</v>
      </c>
      <c r="P76" s="40">
        <v>-4.4061686360905267E-2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104</v>
      </c>
      <c r="F77" s="37">
        <v>103.75</v>
      </c>
      <c r="G77" s="38">
        <v>102.65</v>
      </c>
      <c r="H77" s="38">
        <v>101.30000000000001</v>
      </c>
      <c r="I77" s="38">
        <v>100.20000000000002</v>
      </c>
      <c r="J77" s="38">
        <v>105.1</v>
      </c>
      <c r="K77" s="38">
        <v>106.19999999999999</v>
      </c>
      <c r="L77" s="38">
        <v>107.54999999999998</v>
      </c>
      <c r="M77" s="28">
        <v>104.85</v>
      </c>
      <c r="N77" s="28">
        <v>102.4</v>
      </c>
      <c r="O77" s="39">
        <v>16333200</v>
      </c>
      <c r="P77" s="40">
        <v>-1.4742785445420327E-2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98.6</v>
      </c>
      <c r="F78" s="37">
        <v>98.55</v>
      </c>
      <c r="G78" s="38">
        <v>97.899999999999991</v>
      </c>
      <c r="H78" s="38">
        <v>97.199999999999989</v>
      </c>
      <c r="I78" s="38">
        <v>96.549999999999983</v>
      </c>
      <c r="J78" s="38">
        <v>99.25</v>
      </c>
      <c r="K78" s="38">
        <v>99.9</v>
      </c>
      <c r="L78" s="38">
        <v>100.60000000000001</v>
      </c>
      <c r="M78" s="28">
        <v>99.2</v>
      </c>
      <c r="N78" s="28">
        <v>97.85</v>
      </c>
      <c r="O78" s="39">
        <v>48394350</v>
      </c>
      <c r="P78" s="40">
        <v>-8.4364454443194604E-3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432.75</v>
      </c>
      <c r="F79" s="37">
        <v>432.09999999999997</v>
      </c>
      <c r="G79" s="38">
        <v>429.89999999999992</v>
      </c>
      <c r="H79" s="38">
        <v>427.04999999999995</v>
      </c>
      <c r="I79" s="38">
        <v>424.84999999999991</v>
      </c>
      <c r="J79" s="38">
        <v>434.94999999999993</v>
      </c>
      <c r="K79" s="38">
        <v>437.15</v>
      </c>
      <c r="L79" s="38">
        <v>439.99999999999994</v>
      </c>
      <c r="M79" s="28">
        <v>434.3</v>
      </c>
      <c r="N79" s="28">
        <v>429.25</v>
      </c>
      <c r="O79" s="39">
        <v>5117050</v>
      </c>
      <c r="P79" s="40">
        <v>5.6705415367167564E-4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40.35</v>
      </c>
      <c r="F80" s="37">
        <v>40.466666666666669</v>
      </c>
      <c r="G80" s="38">
        <v>39.88333333333334</v>
      </c>
      <c r="H80" s="38">
        <v>39.416666666666671</v>
      </c>
      <c r="I80" s="38">
        <v>38.833333333333343</v>
      </c>
      <c r="J80" s="38">
        <v>40.933333333333337</v>
      </c>
      <c r="K80" s="38">
        <v>41.516666666666666</v>
      </c>
      <c r="L80" s="38">
        <v>41.983333333333334</v>
      </c>
      <c r="M80" s="28">
        <v>41.05</v>
      </c>
      <c r="N80" s="28">
        <v>40</v>
      </c>
      <c r="O80" s="39">
        <v>141570000</v>
      </c>
      <c r="P80" s="40">
        <v>1.500241974512018E-2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577.9</v>
      </c>
      <c r="F81" s="37">
        <v>579.41666666666663</v>
      </c>
      <c r="G81" s="38">
        <v>572.08333333333326</v>
      </c>
      <c r="H81" s="38">
        <v>566.26666666666665</v>
      </c>
      <c r="I81" s="38">
        <v>558.93333333333328</v>
      </c>
      <c r="J81" s="38">
        <v>585.23333333333323</v>
      </c>
      <c r="K81" s="38">
        <v>592.56666666666649</v>
      </c>
      <c r="L81" s="38">
        <v>598.38333333333321</v>
      </c>
      <c r="M81" s="28">
        <v>586.75</v>
      </c>
      <c r="N81" s="28">
        <v>573.6</v>
      </c>
      <c r="O81" s="39">
        <v>9532900</v>
      </c>
      <c r="P81" s="40">
        <v>-5.0867201656743466E-2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915.85</v>
      </c>
      <c r="F82" s="37">
        <v>913.68333333333339</v>
      </c>
      <c r="G82" s="38">
        <v>906.16666666666674</v>
      </c>
      <c r="H82" s="38">
        <v>896.48333333333335</v>
      </c>
      <c r="I82" s="38">
        <v>888.9666666666667</v>
      </c>
      <c r="J82" s="38">
        <v>923.36666666666679</v>
      </c>
      <c r="K82" s="38">
        <v>930.88333333333344</v>
      </c>
      <c r="L82" s="38">
        <v>940.56666666666683</v>
      </c>
      <c r="M82" s="28">
        <v>921.2</v>
      </c>
      <c r="N82" s="28">
        <v>904</v>
      </c>
      <c r="O82" s="39">
        <v>5989000</v>
      </c>
      <c r="P82" s="40">
        <v>1.3024357239512856E-2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1217.1500000000001</v>
      </c>
      <c r="F83" s="37">
        <v>1220.1000000000001</v>
      </c>
      <c r="G83" s="38">
        <v>1205.1000000000004</v>
      </c>
      <c r="H83" s="38">
        <v>1193.0500000000002</v>
      </c>
      <c r="I83" s="38">
        <v>1178.0500000000004</v>
      </c>
      <c r="J83" s="38">
        <v>1232.1500000000003</v>
      </c>
      <c r="K83" s="38">
        <v>1247.1499999999999</v>
      </c>
      <c r="L83" s="38">
        <v>1259.2000000000003</v>
      </c>
      <c r="M83" s="28">
        <v>1235.0999999999999</v>
      </c>
      <c r="N83" s="28">
        <v>1208.05</v>
      </c>
      <c r="O83" s="39">
        <v>4230025</v>
      </c>
      <c r="P83" s="40">
        <v>-5.4956035171862512E-3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331.05</v>
      </c>
      <c r="F84" s="37">
        <v>329.71666666666664</v>
      </c>
      <c r="G84" s="38">
        <v>326.98333333333329</v>
      </c>
      <c r="H84" s="38">
        <v>322.91666666666663</v>
      </c>
      <c r="I84" s="38">
        <v>320.18333333333328</v>
      </c>
      <c r="J84" s="38">
        <v>333.7833333333333</v>
      </c>
      <c r="K84" s="38">
        <v>336.51666666666665</v>
      </c>
      <c r="L84" s="38">
        <v>340.58333333333331</v>
      </c>
      <c r="M84" s="28">
        <v>332.45</v>
      </c>
      <c r="N84" s="28">
        <v>325.64999999999998</v>
      </c>
      <c r="O84" s="39">
        <v>7970000</v>
      </c>
      <c r="P84" s="40">
        <v>-1.9921298573536646E-2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1655.45</v>
      </c>
      <c r="F85" s="37">
        <v>1660.2</v>
      </c>
      <c r="G85" s="38">
        <v>1632.4</v>
      </c>
      <c r="H85" s="38">
        <v>1609.3500000000001</v>
      </c>
      <c r="I85" s="38">
        <v>1581.5500000000002</v>
      </c>
      <c r="J85" s="38">
        <v>1683.25</v>
      </c>
      <c r="K85" s="38">
        <v>1711.0499999999997</v>
      </c>
      <c r="L85" s="38">
        <v>1734.1</v>
      </c>
      <c r="M85" s="28">
        <v>1688</v>
      </c>
      <c r="N85" s="28">
        <v>1637.15</v>
      </c>
      <c r="O85" s="39">
        <v>8415100</v>
      </c>
      <c r="P85" s="40">
        <v>3.0959031657355678E-2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482.5</v>
      </c>
      <c r="F86" s="37">
        <v>482.16666666666669</v>
      </c>
      <c r="G86" s="38">
        <v>475.83333333333337</v>
      </c>
      <c r="H86" s="38">
        <v>469.16666666666669</v>
      </c>
      <c r="I86" s="38">
        <v>462.83333333333337</v>
      </c>
      <c r="J86" s="38">
        <v>488.83333333333337</v>
      </c>
      <c r="K86" s="38">
        <v>495.16666666666674</v>
      </c>
      <c r="L86" s="38">
        <v>501.83333333333337</v>
      </c>
      <c r="M86" s="28">
        <v>488.5</v>
      </c>
      <c r="N86" s="28">
        <v>475.5</v>
      </c>
      <c r="O86" s="39">
        <v>4766250</v>
      </c>
      <c r="P86" s="40">
        <v>3.0540540540540541E-2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2486.1</v>
      </c>
      <c r="F87" s="37">
        <v>2485.4333333333334</v>
      </c>
      <c r="G87" s="38">
        <v>2460.7166666666667</v>
      </c>
      <c r="H87" s="38">
        <v>2435.3333333333335</v>
      </c>
      <c r="I87" s="38">
        <v>2410.6166666666668</v>
      </c>
      <c r="J87" s="38">
        <v>2510.8166666666666</v>
      </c>
      <c r="K87" s="38">
        <v>2535.5333333333338</v>
      </c>
      <c r="L87" s="38">
        <v>2560.9166666666665</v>
      </c>
      <c r="M87" s="28">
        <v>2510.15</v>
      </c>
      <c r="N87" s="28">
        <v>2460.0500000000002</v>
      </c>
      <c r="O87" s="39">
        <v>3383100</v>
      </c>
      <c r="P87" s="40">
        <v>-1.4168068715133268E-3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1182.3499999999999</v>
      </c>
      <c r="F88" s="37">
        <v>1181.4333333333334</v>
      </c>
      <c r="G88" s="38">
        <v>1172.2166666666667</v>
      </c>
      <c r="H88" s="38">
        <v>1162.0833333333333</v>
      </c>
      <c r="I88" s="38">
        <v>1152.8666666666666</v>
      </c>
      <c r="J88" s="38">
        <v>1191.5666666666668</v>
      </c>
      <c r="K88" s="38">
        <v>1200.7833333333335</v>
      </c>
      <c r="L88" s="38">
        <v>1210.916666666667</v>
      </c>
      <c r="M88" s="28">
        <v>1190.6500000000001</v>
      </c>
      <c r="N88" s="28">
        <v>1171.3</v>
      </c>
      <c r="O88" s="39">
        <v>4750500</v>
      </c>
      <c r="P88" s="40">
        <v>-8.3498590961277527E-3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1058.7</v>
      </c>
      <c r="F89" s="37">
        <v>1059.1833333333334</v>
      </c>
      <c r="G89" s="38">
        <v>1048.5166666666669</v>
      </c>
      <c r="H89" s="38">
        <v>1038.3333333333335</v>
      </c>
      <c r="I89" s="38">
        <v>1027.666666666667</v>
      </c>
      <c r="J89" s="38">
        <v>1069.3666666666668</v>
      </c>
      <c r="K89" s="38">
        <v>1080.0333333333333</v>
      </c>
      <c r="L89" s="38">
        <v>1090.2166666666667</v>
      </c>
      <c r="M89" s="28">
        <v>1069.8499999999999</v>
      </c>
      <c r="N89" s="28">
        <v>1049</v>
      </c>
      <c r="O89" s="39">
        <v>9006200</v>
      </c>
      <c r="P89" s="40">
        <v>-9.5458044649730563E-3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2581.4499999999998</v>
      </c>
      <c r="F90" s="37">
        <v>2592.9333333333329</v>
      </c>
      <c r="G90" s="38">
        <v>2560.766666666666</v>
      </c>
      <c r="H90" s="38">
        <v>2540.083333333333</v>
      </c>
      <c r="I90" s="38">
        <v>2507.9166666666661</v>
      </c>
      <c r="J90" s="38">
        <v>2613.6166666666659</v>
      </c>
      <c r="K90" s="38">
        <v>2645.7833333333328</v>
      </c>
      <c r="L90" s="38">
        <v>2666.4666666666658</v>
      </c>
      <c r="M90" s="28">
        <v>2625.1</v>
      </c>
      <c r="N90" s="28">
        <v>2572.25</v>
      </c>
      <c r="O90" s="39">
        <v>18994200</v>
      </c>
      <c r="P90" s="40">
        <v>-1.8965570671542347E-2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2149.8000000000002</v>
      </c>
      <c r="F91" s="37">
        <v>2157.1833333333329</v>
      </c>
      <c r="G91" s="38">
        <v>2135.016666666666</v>
      </c>
      <c r="H91" s="38">
        <v>2120.2333333333331</v>
      </c>
      <c r="I91" s="38">
        <v>2098.0666666666662</v>
      </c>
      <c r="J91" s="38">
        <v>2171.9666666666658</v>
      </c>
      <c r="K91" s="38">
        <v>2194.1333333333328</v>
      </c>
      <c r="L91" s="38">
        <v>2208.9166666666656</v>
      </c>
      <c r="M91" s="28">
        <v>2179.35</v>
      </c>
      <c r="N91" s="28">
        <v>2142.4</v>
      </c>
      <c r="O91" s="39">
        <v>1810200</v>
      </c>
      <c r="P91" s="40">
        <v>-4.7831106712848421E-3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1576.7</v>
      </c>
      <c r="F92" s="37">
        <v>1584.3333333333333</v>
      </c>
      <c r="G92" s="38">
        <v>1565.1166666666666</v>
      </c>
      <c r="H92" s="38">
        <v>1553.5333333333333</v>
      </c>
      <c r="I92" s="38">
        <v>1534.3166666666666</v>
      </c>
      <c r="J92" s="38">
        <v>1595.9166666666665</v>
      </c>
      <c r="K92" s="38">
        <v>1615.1333333333332</v>
      </c>
      <c r="L92" s="38">
        <v>1626.7166666666665</v>
      </c>
      <c r="M92" s="28">
        <v>1603.55</v>
      </c>
      <c r="N92" s="28">
        <v>1572.75</v>
      </c>
      <c r="O92" s="39">
        <v>60814600</v>
      </c>
      <c r="P92" s="40">
        <v>3.9787099989655919E-2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603.5</v>
      </c>
      <c r="F93" s="37">
        <v>606.83333333333337</v>
      </c>
      <c r="G93" s="38">
        <v>599.31666666666672</v>
      </c>
      <c r="H93" s="38">
        <v>595.13333333333333</v>
      </c>
      <c r="I93" s="38">
        <v>587.61666666666667</v>
      </c>
      <c r="J93" s="38">
        <v>611.01666666666677</v>
      </c>
      <c r="K93" s="38">
        <v>618.53333333333342</v>
      </c>
      <c r="L93" s="38">
        <v>622.71666666666681</v>
      </c>
      <c r="M93" s="28">
        <v>614.35</v>
      </c>
      <c r="N93" s="28">
        <v>602.65</v>
      </c>
      <c r="O93" s="39">
        <v>14293400</v>
      </c>
      <c r="P93" s="40">
        <v>3.2991493759440334E-2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2710.25</v>
      </c>
      <c r="F94" s="37">
        <v>2719.1833333333329</v>
      </c>
      <c r="G94" s="38">
        <v>2675.4666666666658</v>
      </c>
      <c r="H94" s="38">
        <v>2640.6833333333329</v>
      </c>
      <c r="I94" s="38">
        <v>2596.9666666666658</v>
      </c>
      <c r="J94" s="38">
        <v>2753.9666666666658</v>
      </c>
      <c r="K94" s="38">
        <v>2797.6833333333329</v>
      </c>
      <c r="L94" s="38">
        <v>2832.4666666666658</v>
      </c>
      <c r="M94" s="28">
        <v>2762.9</v>
      </c>
      <c r="N94" s="28">
        <v>2684.4</v>
      </c>
      <c r="O94" s="39">
        <v>2401800</v>
      </c>
      <c r="P94" s="40">
        <v>-5.4223272297696398E-2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478.45</v>
      </c>
      <c r="F95" s="37">
        <v>478.39999999999992</v>
      </c>
      <c r="G95" s="38">
        <v>474.14999999999986</v>
      </c>
      <c r="H95" s="38">
        <v>469.84999999999997</v>
      </c>
      <c r="I95" s="38">
        <v>465.59999999999991</v>
      </c>
      <c r="J95" s="38">
        <v>482.69999999999982</v>
      </c>
      <c r="K95" s="38">
        <v>486.94999999999993</v>
      </c>
      <c r="L95" s="38">
        <v>491.24999999999977</v>
      </c>
      <c r="M95" s="28">
        <v>482.65</v>
      </c>
      <c r="N95" s="28">
        <v>474.1</v>
      </c>
      <c r="O95" s="39">
        <v>22248800</v>
      </c>
      <c r="P95" s="40">
        <v>-7.8042080289692202E-3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123.9</v>
      </c>
      <c r="F96" s="37">
        <v>123.39999999999999</v>
      </c>
      <c r="G96" s="38">
        <v>120.49999999999999</v>
      </c>
      <c r="H96" s="38">
        <v>117.1</v>
      </c>
      <c r="I96" s="38">
        <v>114.19999999999999</v>
      </c>
      <c r="J96" s="38">
        <v>126.79999999999998</v>
      </c>
      <c r="K96" s="38">
        <v>129.69999999999999</v>
      </c>
      <c r="L96" s="38">
        <v>133.09999999999997</v>
      </c>
      <c r="M96" s="28">
        <v>126.3</v>
      </c>
      <c r="N96" s="28">
        <v>120</v>
      </c>
      <c r="O96" s="39">
        <v>22972800</v>
      </c>
      <c r="P96" s="40">
        <v>0.15996122152205525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249.9</v>
      </c>
      <c r="F97" s="37">
        <v>248.2833333333333</v>
      </c>
      <c r="G97" s="38">
        <v>245.81666666666661</v>
      </c>
      <c r="H97" s="38">
        <v>241.73333333333329</v>
      </c>
      <c r="I97" s="38">
        <v>239.26666666666659</v>
      </c>
      <c r="J97" s="38">
        <v>252.36666666666662</v>
      </c>
      <c r="K97" s="38">
        <v>254.83333333333331</v>
      </c>
      <c r="L97" s="38">
        <v>258.91666666666663</v>
      </c>
      <c r="M97" s="28">
        <v>250.75</v>
      </c>
      <c r="N97" s="28">
        <v>244.2</v>
      </c>
      <c r="O97" s="39">
        <v>21535200</v>
      </c>
      <c r="P97" s="40">
        <v>1.2553351744915891E-3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2650.45</v>
      </c>
      <c r="F98" s="37">
        <v>2643.833333333333</v>
      </c>
      <c r="G98" s="38">
        <v>2628.8166666666662</v>
      </c>
      <c r="H98" s="38">
        <v>2607.1833333333329</v>
      </c>
      <c r="I98" s="38">
        <v>2592.1666666666661</v>
      </c>
      <c r="J98" s="38">
        <v>2665.4666666666662</v>
      </c>
      <c r="K98" s="38">
        <v>2680.4833333333327</v>
      </c>
      <c r="L98" s="38">
        <v>2702.1166666666663</v>
      </c>
      <c r="M98" s="28">
        <v>2658.85</v>
      </c>
      <c r="N98" s="28">
        <v>2622.2</v>
      </c>
      <c r="O98" s="39">
        <v>8017800</v>
      </c>
      <c r="P98" s="40">
        <v>-3.2437911809427268E-2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40362</v>
      </c>
      <c r="F99" s="37">
        <v>40357.299999999996</v>
      </c>
      <c r="G99" s="38">
        <v>39974.94999999999</v>
      </c>
      <c r="H99" s="38">
        <v>39587.899999999994</v>
      </c>
      <c r="I99" s="38">
        <v>39205.549999999988</v>
      </c>
      <c r="J99" s="38">
        <v>40744.349999999991</v>
      </c>
      <c r="K99" s="38">
        <v>41126.699999999997</v>
      </c>
      <c r="L99" s="38">
        <v>41513.749999999993</v>
      </c>
      <c r="M99" s="28">
        <v>40739.65</v>
      </c>
      <c r="N99" s="28">
        <v>39970.25</v>
      </c>
      <c r="O99" s="39">
        <v>35700</v>
      </c>
      <c r="P99" s="40">
        <v>-1.4492753623188406E-2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137.65</v>
      </c>
      <c r="F100" s="37">
        <v>138.51666666666668</v>
      </c>
      <c r="G100" s="38">
        <v>136.13333333333335</v>
      </c>
      <c r="H100" s="38">
        <v>134.61666666666667</v>
      </c>
      <c r="I100" s="38">
        <v>132.23333333333335</v>
      </c>
      <c r="J100" s="38">
        <v>140.03333333333336</v>
      </c>
      <c r="K100" s="38">
        <v>142.41666666666669</v>
      </c>
      <c r="L100" s="38">
        <v>143.93333333333337</v>
      </c>
      <c r="M100" s="28">
        <v>140.9</v>
      </c>
      <c r="N100" s="28">
        <v>137</v>
      </c>
      <c r="O100" s="39">
        <v>43804000</v>
      </c>
      <c r="P100" s="40">
        <v>-5.1450844521437854E-2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866.4</v>
      </c>
      <c r="F101" s="37">
        <v>870.98333333333323</v>
      </c>
      <c r="G101" s="38">
        <v>857.11666666666645</v>
      </c>
      <c r="H101" s="38">
        <v>847.83333333333326</v>
      </c>
      <c r="I101" s="38">
        <v>833.96666666666647</v>
      </c>
      <c r="J101" s="38">
        <v>880.26666666666642</v>
      </c>
      <c r="K101" s="38">
        <v>894.13333333333321</v>
      </c>
      <c r="L101" s="38">
        <v>903.4166666666664</v>
      </c>
      <c r="M101" s="28">
        <v>884.85</v>
      </c>
      <c r="N101" s="28">
        <v>861.7</v>
      </c>
      <c r="O101" s="39">
        <v>81846800</v>
      </c>
      <c r="P101" s="40">
        <v>9.6540766454242446E-3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1246.7</v>
      </c>
      <c r="F102" s="37">
        <v>1253.45</v>
      </c>
      <c r="G102" s="38">
        <v>1236.9000000000001</v>
      </c>
      <c r="H102" s="38">
        <v>1227.1000000000001</v>
      </c>
      <c r="I102" s="38">
        <v>1210.5500000000002</v>
      </c>
      <c r="J102" s="38">
        <v>1263.25</v>
      </c>
      <c r="K102" s="38">
        <v>1279.7999999999997</v>
      </c>
      <c r="L102" s="38">
        <v>1289.5999999999999</v>
      </c>
      <c r="M102" s="28">
        <v>1270</v>
      </c>
      <c r="N102" s="28">
        <v>1243.6500000000001</v>
      </c>
      <c r="O102" s="39">
        <v>3286950</v>
      </c>
      <c r="P102" s="40">
        <v>-5.1692943913155855E-4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466.65</v>
      </c>
      <c r="F103" s="37">
        <v>465.59999999999997</v>
      </c>
      <c r="G103" s="38">
        <v>460.99999999999994</v>
      </c>
      <c r="H103" s="38">
        <v>455.34999999999997</v>
      </c>
      <c r="I103" s="38">
        <v>450.74999999999994</v>
      </c>
      <c r="J103" s="38">
        <v>471.24999999999994</v>
      </c>
      <c r="K103" s="38">
        <v>475.84999999999997</v>
      </c>
      <c r="L103" s="38">
        <v>481.49999999999994</v>
      </c>
      <c r="M103" s="28">
        <v>470.2</v>
      </c>
      <c r="N103" s="28">
        <v>459.95</v>
      </c>
      <c r="O103" s="39">
        <v>16344000</v>
      </c>
      <c r="P103" s="40">
        <v>-2.939604489577766E-2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7.3</v>
      </c>
      <c r="F104" s="37">
        <v>7.3166666666666664</v>
      </c>
      <c r="G104" s="38">
        <v>7.1833333333333327</v>
      </c>
      <c r="H104" s="38">
        <v>7.0666666666666664</v>
      </c>
      <c r="I104" s="38">
        <v>6.9333333333333327</v>
      </c>
      <c r="J104" s="38">
        <v>7.4333333333333327</v>
      </c>
      <c r="K104" s="38">
        <v>7.5666666666666655</v>
      </c>
      <c r="L104" s="38">
        <v>7.6833333333333327</v>
      </c>
      <c r="M104" s="28">
        <v>7.45</v>
      </c>
      <c r="N104" s="28">
        <v>7.2</v>
      </c>
      <c r="O104" s="39">
        <v>696150000</v>
      </c>
      <c r="P104" s="40">
        <v>6.4319349315068497E-2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83.85</v>
      </c>
      <c r="F105" s="37">
        <v>83.966666666666669</v>
      </c>
      <c r="G105" s="38">
        <v>83.033333333333331</v>
      </c>
      <c r="H105" s="38">
        <v>82.216666666666669</v>
      </c>
      <c r="I105" s="38">
        <v>81.283333333333331</v>
      </c>
      <c r="J105" s="38">
        <v>84.783333333333331</v>
      </c>
      <c r="K105" s="38">
        <v>85.716666666666669</v>
      </c>
      <c r="L105" s="38">
        <v>86.533333333333331</v>
      </c>
      <c r="M105" s="28">
        <v>84.9</v>
      </c>
      <c r="N105" s="28">
        <v>83.15</v>
      </c>
      <c r="O105" s="39">
        <v>117160000</v>
      </c>
      <c r="P105" s="40">
        <v>1.4284477534412605E-2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59.1</v>
      </c>
      <c r="F106" s="37">
        <v>59.15</v>
      </c>
      <c r="G106" s="38">
        <v>58.4</v>
      </c>
      <c r="H106" s="38">
        <v>57.7</v>
      </c>
      <c r="I106" s="38">
        <v>56.95</v>
      </c>
      <c r="J106" s="38">
        <v>59.849999999999994</v>
      </c>
      <c r="K106" s="38">
        <v>60.599999999999994</v>
      </c>
      <c r="L106" s="38">
        <v>61.29999999999999</v>
      </c>
      <c r="M106" s="28">
        <v>59.9</v>
      </c>
      <c r="N106" s="28">
        <v>58.45</v>
      </c>
      <c r="O106" s="39">
        <v>164235000</v>
      </c>
      <c r="P106" s="40">
        <v>1.3608591001666358E-2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142.15</v>
      </c>
      <c r="F107" s="37">
        <v>142.26666666666668</v>
      </c>
      <c r="G107" s="38">
        <v>140.88333333333335</v>
      </c>
      <c r="H107" s="38">
        <v>139.61666666666667</v>
      </c>
      <c r="I107" s="38">
        <v>138.23333333333335</v>
      </c>
      <c r="J107" s="38">
        <v>143.53333333333336</v>
      </c>
      <c r="K107" s="38">
        <v>144.91666666666669</v>
      </c>
      <c r="L107" s="38">
        <v>146.18333333333337</v>
      </c>
      <c r="M107" s="28">
        <v>143.65</v>
      </c>
      <c r="N107" s="28">
        <v>141</v>
      </c>
      <c r="O107" s="39">
        <v>44587500</v>
      </c>
      <c r="P107" s="40">
        <v>6.8591752053518504E-3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427.7</v>
      </c>
      <c r="F108" s="37">
        <v>425.73333333333329</v>
      </c>
      <c r="G108" s="38">
        <v>422.56666666666661</v>
      </c>
      <c r="H108" s="38">
        <v>417.43333333333334</v>
      </c>
      <c r="I108" s="38">
        <v>414.26666666666665</v>
      </c>
      <c r="J108" s="38">
        <v>430.86666666666656</v>
      </c>
      <c r="K108" s="38">
        <v>434.03333333333319</v>
      </c>
      <c r="L108" s="38">
        <v>439.16666666666652</v>
      </c>
      <c r="M108" s="28">
        <v>428.9</v>
      </c>
      <c r="N108" s="28">
        <v>420.6</v>
      </c>
      <c r="O108" s="39">
        <v>8140000</v>
      </c>
      <c r="P108" s="40">
        <v>-2.5353967731313796E-2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311.5</v>
      </c>
      <c r="F109" s="37">
        <v>311.86666666666662</v>
      </c>
      <c r="G109" s="38">
        <v>308.08333333333326</v>
      </c>
      <c r="H109" s="38">
        <v>304.66666666666663</v>
      </c>
      <c r="I109" s="38">
        <v>300.88333333333327</v>
      </c>
      <c r="J109" s="38">
        <v>315.28333333333325</v>
      </c>
      <c r="K109" s="38">
        <v>319.06666666666666</v>
      </c>
      <c r="L109" s="38">
        <v>322.48333333333323</v>
      </c>
      <c r="M109" s="28">
        <v>315.64999999999998</v>
      </c>
      <c r="N109" s="28">
        <v>308.45</v>
      </c>
      <c r="O109" s="39">
        <v>25628000</v>
      </c>
      <c r="P109" s="40">
        <v>-1.2864956474847854E-2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216.85</v>
      </c>
      <c r="F110" s="37">
        <v>216.96666666666667</v>
      </c>
      <c r="G110" s="38">
        <v>212.98333333333335</v>
      </c>
      <c r="H110" s="38">
        <v>209.11666666666667</v>
      </c>
      <c r="I110" s="38">
        <v>205.13333333333335</v>
      </c>
      <c r="J110" s="38">
        <v>220.83333333333334</v>
      </c>
      <c r="K110" s="38">
        <v>224.81666666666663</v>
      </c>
      <c r="L110" s="38">
        <v>228.68333333333334</v>
      </c>
      <c r="M110" s="28">
        <v>220.95</v>
      </c>
      <c r="N110" s="28">
        <v>213.1</v>
      </c>
      <c r="O110" s="39">
        <v>15103200</v>
      </c>
      <c r="P110" s="40">
        <v>1.579871269748391E-2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4341.8500000000004</v>
      </c>
      <c r="F111" s="37">
        <v>4330.2333333333336</v>
      </c>
      <c r="G111" s="38">
        <v>4270.6166666666668</v>
      </c>
      <c r="H111" s="38">
        <v>4199.3833333333332</v>
      </c>
      <c r="I111" s="38">
        <v>4139.7666666666664</v>
      </c>
      <c r="J111" s="38">
        <v>4401.4666666666672</v>
      </c>
      <c r="K111" s="38">
        <v>4461.0833333333339</v>
      </c>
      <c r="L111" s="38">
        <v>4532.3166666666675</v>
      </c>
      <c r="M111" s="28">
        <v>4389.8500000000004</v>
      </c>
      <c r="N111" s="28">
        <v>4259</v>
      </c>
      <c r="O111" s="39">
        <v>299400</v>
      </c>
      <c r="P111" s="40">
        <v>-2.6341463414634145E-2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2054.15</v>
      </c>
      <c r="F112" s="37">
        <v>2056.9666666666667</v>
      </c>
      <c r="G112" s="38">
        <v>2031.7333333333336</v>
      </c>
      <c r="H112" s="38">
        <v>2009.3166666666668</v>
      </c>
      <c r="I112" s="38">
        <v>1984.0833333333337</v>
      </c>
      <c r="J112" s="38">
        <v>2079.3833333333332</v>
      </c>
      <c r="K112" s="38">
        <v>2104.6166666666659</v>
      </c>
      <c r="L112" s="38">
        <v>2127.0333333333333</v>
      </c>
      <c r="M112" s="28">
        <v>2082.1999999999998</v>
      </c>
      <c r="N112" s="28">
        <v>2034.55</v>
      </c>
      <c r="O112" s="39">
        <v>2941200</v>
      </c>
      <c r="P112" s="40">
        <v>-5.0740815912319872E-3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1233.05</v>
      </c>
      <c r="F113" s="37">
        <v>1226.6000000000001</v>
      </c>
      <c r="G113" s="38">
        <v>1215.2000000000003</v>
      </c>
      <c r="H113" s="38">
        <v>1197.3500000000001</v>
      </c>
      <c r="I113" s="38">
        <v>1185.9500000000003</v>
      </c>
      <c r="J113" s="38">
        <v>1244.4500000000003</v>
      </c>
      <c r="K113" s="38">
        <v>1255.8500000000004</v>
      </c>
      <c r="L113" s="38">
        <v>1273.7000000000003</v>
      </c>
      <c r="M113" s="28">
        <v>1238</v>
      </c>
      <c r="N113" s="28">
        <v>1208.75</v>
      </c>
      <c r="O113" s="39">
        <v>22932900</v>
      </c>
      <c r="P113" s="40">
        <v>1.3557856679700549E-3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183.75</v>
      </c>
      <c r="F114" s="37">
        <v>184.15</v>
      </c>
      <c r="G114" s="38">
        <v>181.95000000000002</v>
      </c>
      <c r="H114" s="38">
        <v>180.15</v>
      </c>
      <c r="I114" s="38">
        <v>177.95000000000002</v>
      </c>
      <c r="J114" s="38">
        <v>185.95000000000002</v>
      </c>
      <c r="K114" s="38">
        <v>188.15</v>
      </c>
      <c r="L114" s="38">
        <v>189.95000000000002</v>
      </c>
      <c r="M114" s="28">
        <v>186.35</v>
      </c>
      <c r="N114" s="28">
        <v>182.35</v>
      </c>
      <c r="O114" s="39">
        <v>16318400</v>
      </c>
      <c r="P114" s="40">
        <v>5.1795704746435661E-2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1477</v>
      </c>
      <c r="F115" s="37">
        <v>1474.2333333333333</v>
      </c>
      <c r="G115" s="38">
        <v>1461.8666666666668</v>
      </c>
      <c r="H115" s="38">
        <v>1446.7333333333333</v>
      </c>
      <c r="I115" s="38">
        <v>1434.3666666666668</v>
      </c>
      <c r="J115" s="38">
        <v>1489.3666666666668</v>
      </c>
      <c r="K115" s="38">
        <v>1501.7333333333331</v>
      </c>
      <c r="L115" s="38">
        <v>1516.8666666666668</v>
      </c>
      <c r="M115" s="28">
        <v>1486.6</v>
      </c>
      <c r="N115" s="28">
        <v>1459.1</v>
      </c>
      <c r="O115" s="39">
        <v>38531200</v>
      </c>
      <c r="P115" s="40">
        <v>1.9980728708929384E-2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426.95</v>
      </c>
      <c r="F116" s="37">
        <v>430.65000000000003</v>
      </c>
      <c r="G116" s="38">
        <v>418.30000000000007</v>
      </c>
      <c r="H116" s="38">
        <v>409.65000000000003</v>
      </c>
      <c r="I116" s="38">
        <v>397.30000000000007</v>
      </c>
      <c r="J116" s="38">
        <v>439.30000000000007</v>
      </c>
      <c r="K116" s="38">
        <v>451.65000000000009</v>
      </c>
      <c r="L116" s="38">
        <v>460.30000000000007</v>
      </c>
      <c r="M116" s="28">
        <v>443</v>
      </c>
      <c r="N116" s="28">
        <v>422</v>
      </c>
      <c r="O116" s="39">
        <v>4766000</v>
      </c>
      <c r="P116" s="40">
        <v>2.4946236559139787E-2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80.900000000000006</v>
      </c>
      <c r="F117" s="37">
        <v>80.63333333333334</v>
      </c>
      <c r="G117" s="38">
        <v>80.166666666666686</v>
      </c>
      <c r="H117" s="38">
        <v>79.433333333333351</v>
      </c>
      <c r="I117" s="38">
        <v>78.966666666666697</v>
      </c>
      <c r="J117" s="38">
        <v>81.366666666666674</v>
      </c>
      <c r="K117" s="38">
        <v>81.833333333333343</v>
      </c>
      <c r="L117" s="38">
        <v>82.566666666666663</v>
      </c>
      <c r="M117" s="28">
        <v>81.099999999999994</v>
      </c>
      <c r="N117" s="28">
        <v>79.900000000000006</v>
      </c>
      <c r="O117" s="39">
        <v>89778000</v>
      </c>
      <c r="P117" s="40">
        <v>1.6223374903432293E-2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874</v>
      </c>
      <c r="F118" s="37">
        <v>872.38333333333333</v>
      </c>
      <c r="G118" s="38">
        <v>866.31666666666661</v>
      </c>
      <c r="H118" s="38">
        <v>858.63333333333333</v>
      </c>
      <c r="I118" s="38">
        <v>852.56666666666661</v>
      </c>
      <c r="J118" s="38">
        <v>880.06666666666661</v>
      </c>
      <c r="K118" s="38">
        <v>886.13333333333344</v>
      </c>
      <c r="L118" s="38">
        <v>893.81666666666661</v>
      </c>
      <c r="M118" s="28">
        <v>878.45</v>
      </c>
      <c r="N118" s="28">
        <v>864.7</v>
      </c>
      <c r="O118" s="39">
        <v>1570400</v>
      </c>
      <c r="P118" s="40">
        <v>-5.7613168724279839E-3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638.85</v>
      </c>
      <c r="F119" s="37">
        <v>639.9</v>
      </c>
      <c r="G119" s="38">
        <v>634.4</v>
      </c>
      <c r="H119" s="38">
        <v>629.95000000000005</v>
      </c>
      <c r="I119" s="38">
        <v>624.45000000000005</v>
      </c>
      <c r="J119" s="38">
        <v>644.34999999999991</v>
      </c>
      <c r="K119" s="38">
        <v>649.84999999999991</v>
      </c>
      <c r="L119" s="38">
        <v>654.29999999999984</v>
      </c>
      <c r="M119" s="28">
        <v>645.4</v>
      </c>
      <c r="N119" s="28">
        <v>635.45000000000005</v>
      </c>
      <c r="O119" s="39">
        <v>15045625</v>
      </c>
      <c r="P119" s="40">
        <v>2.0396270396270395E-3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334.65</v>
      </c>
      <c r="F120" s="37">
        <v>335.96666666666664</v>
      </c>
      <c r="G120" s="38">
        <v>332.5333333333333</v>
      </c>
      <c r="H120" s="38">
        <v>330.41666666666669</v>
      </c>
      <c r="I120" s="38">
        <v>326.98333333333335</v>
      </c>
      <c r="J120" s="38">
        <v>338.08333333333326</v>
      </c>
      <c r="K120" s="38">
        <v>341.51666666666654</v>
      </c>
      <c r="L120" s="38">
        <v>343.63333333333321</v>
      </c>
      <c r="M120" s="28">
        <v>339.4</v>
      </c>
      <c r="N120" s="28">
        <v>333.85</v>
      </c>
      <c r="O120" s="39">
        <v>68030400</v>
      </c>
      <c r="P120" s="40">
        <v>-6.4029163648260234E-3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600.85</v>
      </c>
      <c r="F121" s="37">
        <v>602.08333333333337</v>
      </c>
      <c r="G121" s="38">
        <v>593.76666666666677</v>
      </c>
      <c r="H121" s="38">
        <v>586.68333333333339</v>
      </c>
      <c r="I121" s="38">
        <v>578.36666666666679</v>
      </c>
      <c r="J121" s="38">
        <v>609.16666666666674</v>
      </c>
      <c r="K121" s="38">
        <v>617.48333333333335</v>
      </c>
      <c r="L121" s="38">
        <v>624.56666666666672</v>
      </c>
      <c r="M121" s="28">
        <v>610.4</v>
      </c>
      <c r="N121" s="28">
        <v>595</v>
      </c>
      <c r="O121" s="39">
        <v>19562500</v>
      </c>
      <c r="P121" s="40">
        <v>-2.2424886001624088E-2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2889.05</v>
      </c>
      <c r="F122" s="37">
        <v>2876.5333333333333</v>
      </c>
      <c r="G122" s="38">
        <v>2852.6166666666668</v>
      </c>
      <c r="H122" s="38">
        <v>2816.1833333333334</v>
      </c>
      <c r="I122" s="38">
        <v>2792.2666666666669</v>
      </c>
      <c r="J122" s="38">
        <v>2912.9666666666667</v>
      </c>
      <c r="K122" s="38">
        <v>2936.8833333333337</v>
      </c>
      <c r="L122" s="38">
        <v>2973.3166666666666</v>
      </c>
      <c r="M122" s="28">
        <v>2900.45</v>
      </c>
      <c r="N122" s="28">
        <v>2840.1</v>
      </c>
      <c r="O122" s="39">
        <v>468750</v>
      </c>
      <c r="P122" s="40">
        <v>-4.190086867654573E-2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745.4</v>
      </c>
      <c r="F123" s="37">
        <v>744.1</v>
      </c>
      <c r="G123" s="38">
        <v>736.30000000000007</v>
      </c>
      <c r="H123" s="38">
        <v>727.2</v>
      </c>
      <c r="I123" s="38">
        <v>719.40000000000009</v>
      </c>
      <c r="J123" s="38">
        <v>753.2</v>
      </c>
      <c r="K123" s="38">
        <v>761</v>
      </c>
      <c r="L123" s="38">
        <v>770.1</v>
      </c>
      <c r="M123" s="28">
        <v>751.9</v>
      </c>
      <c r="N123" s="28">
        <v>735</v>
      </c>
      <c r="O123" s="39">
        <v>23973300</v>
      </c>
      <c r="P123" s="40">
        <v>1.5555301383964314E-2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494.7</v>
      </c>
      <c r="F124" s="37">
        <v>495.66666666666669</v>
      </c>
      <c r="G124" s="38">
        <v>490.23333333333335</v>
      </c>
      <c r="H124" s="38">
        <v>485.76666666666665</v>
      </c>
      <c r="I124" s="38">
        <v>480.33333333333331</v>
      </c>
      <c r="J124" s="38">
        <v>500.13333333333338</v>
      </c>
      <c r="K124" s="38">
        <v>505.56666666666666</v>
      </c>
      <c r="L124" s="38">
        <v>510.03333333333342</v>
      </c>
      <c r="M124" s="28">
        <v>501.1</v>
      </c>
      <c r="N124" s="28">
        <v>491.2</v>
      </c>
      <c r="O124" s="39">
        <v>16457500</v>
      </c>
      <c r="P124" s="40">
        <v>2.6908977458856564E-2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1805.4</v>
      </c>
      <c r="F125" s="37">
        <v>1808.6833333333334</v>
      </c>
      <c r="G125" s="38">
        <v>1794.2166666666667</v>
      </c>
      <c r="H125" s="38">
        <v>1783.0333333333333</v>
      </c>
      <c r="I125" s="38">
        <v>1768.5666666666666</v>
      </c>
      <c r="J125" s="38">
        <v>1819.8666666666668</v>
      </c>
      <c r="K125" s="38">
        <v>1834.3333333333335</v>
      </c>
      <c r="L125" s="38">
        <v>1845.5166666666669</v>
      </c>
      <c r="M125" s="28">
        <v>1823.15</v>
      </c>
      <c r="N125" s="28">
        <v>1797.5</v>
      </c>
      <c r="O125" s="39">
        <v>32684000</v>
      </c>
      <c r="P125" s="40">
        <v>-1.1863443421895974E-2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92.3</v>
      </c>
      <c r="F126" s="37">
        <v>92.366666666666674</v>
      </c>
      <c r="G126" s="38">
        <v>91.333333333333343</v>
      </c>
      <c r="H126" s="38">
        <v>90.366666666666674</v>
      </c>
      <c r="I126" s="38">
        <v>89.333333333333343</v>
      </c>
      <c r="J126" s="38">
        <v>93.333333333333343</v>
      </c>
      <c r="K126" s="38">
        <v>94.366666666666674</v>
      </c>
      <c r="L126" s="38">
        <v>95.333333333333343</v>
      </c>
      <c r="M126" s="28">
        <v>93.4</v>
      </c>
      <c r="N126" s="28">
        <v>91.4</v>
      </c>
      <c r="O126" s="39">
        <v>68054424</v>
      </c>
      <c r="P126" s="40">
        <v>4.0523945968072045E-2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2220.8000000000002</v>
      </c>
      <c r="F127" s="37">
        <v>2221.1833333333334</v>
      </c>
      <c r="G127" s="38">
        <v>2203.8666666666668</v>
      </c>
      <c r="H127" s="38">
        <v>2186.9333333333334</v>
      </c>
      <c r="I127" s="38">
        <v>2169.6166666666668</v>
      </c>
      <c r="J127" s="38">
        <v>2238.1166666666668</v>
      </c>
      <c r="K127" s="38">
        <v>2255.4333333333334</v>
      </c>
      <c r="L127" s="38">
        <v>2272.3666666666668</v>
      </c>
      <c r="M127" s="28">
        <v>2238.5</v>
      </c>
      <c r="N127" s="28">
        <v>2204.25</v>
      </c>
      <c r="O127" s="39">
        <v>1358250</v>
      </c>
      <c r="P127" s="40">
        <v>3.1125450749667868E-2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380.65</v>
      </c>
      <c r="F128" s="37">
        <v>381.10000000000008</v>
      </c>
      <c r="G128" s="38">
        <v>378.65000000000015</v>
      </c>
      <c r="H128" s="38">
        <v>376.65000000000009</v>
      </c>
      <c r="I128" s="38">
        <v>374.20000000000016</v>
      </c>
      <c r="J128" s="38">
        <v>383.10000000000014</v>
      </c>
      <c r="K128" s="38">
        <v>385.55000000000007</v>
      </c>
      <c r="L128" s="38">
        <v>387.55000000000013</v>
      </c>
      <c r="M128" s="28">
        <v>383.55</v>
      </c>
      <c r="N128" s="28">
        <v>379.1</v>
      </c>
      <c r="O128" s="39">
        <v>9970400</v>
      </c>
      <c r="P128" s="40">
        <v>1.215066828675577E-3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396.1</v>
      </c>
      <c r="F129" s="37">
        <v>398.43333333333334</v>
      </c>
      <c r="G129" s="38">
        <v>390.9666666666667</v>
      </c>
      <c r="H129" s="38">
        <v>385.83333333333337</v>
      </c>
      <c r="I129" s="38">
        <v>378.36666666666673</v>
      </c>
      <c r="J129" s="38">
        <v>403.56666666666666</v>
      </c>
      <c r="K129" s="38">
        <v>411.03333333333325</v>
      </c>
      <c r="L129" s="38">
        <v>416.16666666666663</v>
      </c>
      <c r="M129" s="28">
        <v>405.9</v>
      </c>
      <c r="N129" s="28">
        <v>393.3</v>
      </c>
      <c r="O129" s="39">
        <v>14874000</v>
      </c>
      <c r="P129" s="40">
        <v>4.6433094132545379E-2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2116.1999999999998</v>
      </c>
      <c r="F130" s="37">
        <v>2121.1166666666668</v>
      </c>
      <c r="G130" s="38">
        <v>2102.3333333333335</v>
      </c>
      <c r="H130" s="38">
        <v>2088.4666666666667</v>
      </c>
      <c r="I130" s="38">
        <v>2069.6833333333334</v>
      </c>
      <c r="J130" s="38">
        <v>2134.9833333333336</v>
      </c>
      <c r="K130" s="38">
        <v>2153.7666666666664</v>
      </c>
      <c r="L130" s="38">
        <v>2167.6333333333337</v>
      </c>
      <c r="M130" s="28">
        <v>2139.9</v>
      </c>
      <c r="N130" s="28">
        <v>2107.25</v>
      </c>
      <c r="O130" s="39">
        <v>8295600</v>
      </c>
      <c r="P130" s="40">
        <v>-2.1826028511797376E-2</v>
      </c>
    </row>
    <row r="131" spans="1:16" ht="12.75" customHeight="1">
      <c r="A131" s="28">
        <v>121</v>
      </c>
      <c r="B131" s="29" t="s">
        <v>86</v>
      </c>
      <c r="C131" s="30" t="s">
        <v>881</v>
      </c>
      <c r="D131" s="31">
        <v>44951</v>
      </c>
      <c r="E131" s="37">
        <v>4251.75</v>
      </c>
      <c r="F131" s="37">
        <v>4261.8166666666666</v>
      </c>
      <c r="G131" s="38">
        <v>4215.4833333333336</v>
      </c>
      <c r="H131" s="38">
        <v>4179.2166666666672</v>
      </c>
      <c r="I131" s="38">
        <v>4132.8833333333341</v>
      </c>
      <c r="J131" s="38">
        <v>4298.083333333333</v>
      </c>
      <c r="K131" s="38">
        <v>4344.416666666667</v>
      </c>
      <c r="L131" s="38">
        <v>4380.6833333333325</v>
      </c>
      <c r="M131" s="28">
        <v>4308.1499999999996</v>
      </c>
      <c r="N131" s="28">
        <v>4225.55</v>
      </c>
      <c r="O131" s="39">
        <v>1880250</v>
      </c>
      <c r="P131" s="40">
        <v>1.2193152454780361E-2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3619.15</v>
      </c>
      <c r="F132" s="37">
        <v>3614.0333333333333</v>
      </c>
      <c r="G132" s="38">
        <v>3585.1166666666668</v>
      </c>
      <c r="H132" s="38">
        <v>3551.0833333333335</v>
      </c>
      <c r="I132" s="38">
        <v>3522.166666666667</v>
      </c>
      <c r="J132" s="38">
        <v>3648.0666666666666</v>
      </c>
      <c r="K132" s="38">
        <v>3676.9833333333336</v>
      </c>
      <c r="L132" s="38">
        <v>3711.0166666666664</v>
      </c>
      <c r="M132" s="28">
        <v>3642.95</v>
      </c>
      <c r="N132" s="28">
        <v>3580</v>
      </c>
      <c r="O132" s="39">
        <v>1108800</v>
      </c>
      <c r="P132" s="40">
        <v>1.7807967688635948E-2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762.85</v>
      </c>
      <c r="F133" s="37">
        <v>761.56666666666661</v>
      </c>
      <c r="G133" s="38">
        <v>754.88333333333321</v>
      </c>
      <c r="H133" s="38">
        <v>746.91666666666663</v>
      </c>
      <c r="I133" s="38">
        <v>740.23333333333323</v>
      </c>
      <c r="J133" s="38">
        <v>769.53333333333319</v>
      </c>
      <c r="K133" s="38">
        <v>776.21666666666658</v>
      </c>
      <c r="L133" s="38">
        <v>784.18333333333317</v>
      </c>
      <c r="M133" s="28">
        <v>768.25</v>
      </c>
      <c r="N133" s="28">
        <v>753.6</v>
      </c>
      <c r="O133" s="39">
        <v>6131050</v>
      </c>
      <c r="P133" s="40">
        <v>-7.5674188222344526E-3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1317.6</v>
      </c>
      <c r="F134" s="37">
        <v>1318.8500000000001</v>
      </c>
      <c r="G134" s="38">
        <v>1307.8000000000002</v>
      </c>
      <c r="H134" s="38">
        <v>1298</v>
      </c>
      <c r="I134" s="38">
        <v>1286.95</v>
      </c>
      <c r="J134" s="38">
        <v>1328.6500000000003</v>
      </c>
      <c r="K134" s="38">
        <v>1339.7</v>
      </c>
      <c r="L134" s="38">
        <v>1349.5000000000005</v>
      </c>
      <c r="M134" s="28">
        <v>1329.9</v>
      </c>
      <c r="N134" s="28">
        <v>1309.05</v>
      </c>
      <c r="O134" s="39">
        <v>13752200</v>
      </c>
      <c r="P134" s="40">
        <v>-4.0769493677066553E-2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234.8</v>
      </c>
      <c r="F135" s="37">
        <v>235.06666666666669</v>
      </c>
      <c r="G135" s="38">
        <v>231.63333333333338</v>
      </c>
      <c r="H135" s="38">
        <v>228.4666666666667</v>
      </c>
      <c r="I135" s="38">
        <v>225.03333333333339</v>
      </c>
      <c r="J135" s="38">
        <v>238.23333333333338</v>
      </c>
      <c r="K135" s="38">
        <v>241.66666666666671</v>
      </c>
      <c r="L135" s="38">
        <v>244.83333333333337</v>
      </c>
      <c r="M135" s="28">
        <v>238.5</v>
      </c>
      <c r="N135" s="28">
        <v>231.9</v>
      </c>
      <c r="O135" s="39">
        <v>22968000</v>
      </c>
      <c r="P135" s="40">
        <v>-4.9022855250082806E-2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121.2</v>
      </c>
      <c r="F136" s="37">
        <v>121</v>
      </c>
      <c r="G136" s="38">
        <v>119.4</v>
      </c>
      <c r="H136" s="38">
        <v>117.60000000000001</v>
      </c>
      <c r="I136" s="38">
        <v>116.00000000000001</v>
      </c>
      <c r="J136" s="38">
        <v>122.8</v>
      </c>
      <c r="K136" s="38">
        <v>124.39999999999999</v>
      </c>
      <c r="L136" s="38">
        <v>126.19999999999999</v>
      </c>
      <c r="M136" s="28">
        <v>122.6</v>
      </c>
      <c r="N136" s="28">
        <v>119.2</v>
      </c>
      <c r="O136" s="39">
        <v>46530000</v>
      </c>
      <c r="P136" s="40">
        <v>-3.592739930382894E-2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512.45000000000005</v>
      </c>
      <c r="F137" s="37">
        <v>513.68333333333328</v>
      </c>
      <c r="G137" s="38">
        <v>509.81666666666661</v>
      </c>
      <c r="H137" s="38">
        <v>507.18333333333334</v>
      </c>
      <c r="I137" s="38">
        <v>503.31666666666666</v>
      </c>
      <c r="J137" s="38">
        <v>516.31666666666661</v>
      </c>
      <c r="K137" s="38">
        <v>520.18333333333317</v>
      </c>
      <c r="L137" s="38">
        <v>522.81666666666649</v>
      </c>
      <c r="M137" s="28">
        <v>517.54999999999995</v>
      </c>
      <c r="N137" s="28">
        <v>511.05</v>
      </c>
      <c r="O137" s="39">
        <v>8846400</v>
      </c>
      <c r="P137" s="40">
        <v>3.6412203008575846E-2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8325.4</v>
      </c>
      <c r="F138" s="37">
        <v>8356.8166666666675</v>
      </c>
      <c r="G138" s="38">
        <v>8263.633333333335</v>
      </c>
      <c r="H138" s="38">
        <v>8201.8666666666668</v>
      </c>
      <c r="I138" s="38">
        <v>8108.6833333333343</v>
      </c>
      <c r="J138" s="38">
        <v>8418.5833333333358</v>
      </c>
      <c r="K138" s="38">
        <v>8511.7666666666664</v>
      </c>
      <c r="L138" s="38">
        <v>8573.5333333333365</v>
      </c>
      <c r="M138" s="28">
        <v>8450</v>
      </c>
      <c r="N138" s="28">
        <v>8295.0499999999993</v>
      </c>
      <c r="O138" s="39">
        <v>2886200</v>
      </c>
      <c r="P138" s="40">
        <v>2.5730329092330657E-2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866.65</v>
      </c>
      <c r="F139" s="37">
        <v>865.29999999999984</v>
      </c>
      <c r="G139" s="38">
        <v>859.54999999999973</v>
      </c>
      <c r="H139" s="38">
        <v>852.44999999999993</v>
      </c>
      <c r="I139" s="38">
        <v>846.69999999999982</v>
      </c>
      <c r="J139" s="38">
        <v>872.39999999999964</v>
      </c>
      <c r="K139" s="38">
        <v>878.14999999999986</v>
      </c>
      <c r="L139" s="38">
        <v>885.24999999999955</v>
      </c>
      <c r="M139" s="28">
        <v>871.05</v>
      </c>
      <c r="N139" s="28">
        <v>858.2</v>
      </c>
      <c r="O139" s="39">
        <v>14592500</v>
      </c>
      <c r="P139" s="40">
        <v>-1.5822108189010049E-3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1460.2</v>
      </c>
      <c r="F140" s="37">
        <v>1457.1166666666668</v>
      </c>
      <c r="G140" s="38">
        <v>1441.6833333333336</v>
      </c>
      <c r="H140" s="38">
        <v>1423.1666666666667</v>
      </c>
      <c r="I140" s="38">
        <v>1407.7333333333336</v>
      </c>
      <c r="J140" s="38">
        <v>1475.6333333333337</v>
      </c>
      <c r="K140" s="38">
        <v>1491.0666666666671</v>
      </c>
      <c r="L140" s="38">
        <v>1509.5833333333337</v>
      </c>
      <c r="M140" s="28">
        <v>1472.55</v>
      </c>
      <c r="N140" s="28">
        <v>1438.6</v>
      </c>
      <c r="O140" s="39">
        <v>1422800</v>
      </c>
      <c r="P140" s="40">
        <v>-6.9793411501954212E-3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1367.5</v>
      </c>
      <c r="F141" s="37">
        <v>1364.4666666666667</v>
      </c>
      <c r="G141" s="38">
        <v>1353.9333333333334</v>
      </c>
      <c r="H141" s="38">
        <v>1340.3666666666668</v>
      </c>
      <c r="I141" s="38">
        <v>1329.8333333333335</v>
      </c>
      <c r="J141" s="38">
        <v>1378.0333333333333</v>
      </c>
      <c r="K141" s="38">
        <v>1388.5666666666666</v>
      </c>
      <c r="L141" s="38">
        <v>1402.1333333333332</v>
      </c>
      <c r="M141" s="28">
        <v>1375</v>
      </c>
      <c r="N141" s="28">
        <v>1350.9</v>
      </c>
      <c r="O141" s="39">
        <v>1412400</v>
      </c>
      <c r="P141" s="40">
        <v>2.2707919386886176E-3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772.25</v>
      </c>
      <c r="F142" s="37">
        <v>765.88333333333333</v>
      </c>
      <c r="G142" s="38">
        <v>747.76666666666665</v>
      </c>
      <c r="H142" s="38">
        <v>723.2833333333333</v>
      </c>
      <c r="I142" s="38">
        <v>705.16666666666663</v>
      </c>
      <c r="J142" s="38">
        <v>790.36666666666667</v>
      </c>
      <c r="K142" s="38">
        <v>808.48333333333323</v>
      </c>
      <c r="L142" s="38">
        <v>832.9666666666667</v>
      </c>
      <c r="M142" s="28">
        <v>784</v>
      </c>
      <c r="N142" s="28">
        <v>741.4</v>
      </c>
      <c r="O142" s="39">
        <v>5469750</v>
      </c>
      <c r="P142" s="40">
        <v>5.2927927927927929E-2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872.95</v>
      </c>
      <c r="F143" s="37">
        <v>872.58333333333337</v>
      </c>
      <c r="G143" s="38">
        <v>865.7166666666667</v>
      </c>
      <c r="H143" s="38">
        <v>858.48333333333335</v>
      </c>
      <c r="I143" s="38">
        <v>851.61666666666667</v>
      </c>
      <c r="J143" s="38">
        <v>879.81666666666672</v>
      </c>
      <c r="K143" s="38">
        <v>886.68333333333328</v>
      </c>
      <c r="L143" s="38">
        <v>893.91666666666674</v>
      </c>
      <c r="M143" s="28">
        <v>879.45</v>
      </c>
      <c r="N143" s="28">
        <v>865.35</v>
      </c>
      <c r="O143" s="39">
        <v>2319200</v>
      </c>
      <c r="P143" s="40">
        <v>1.0359116022099447E-3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79.099999999999994</v>
      </c>
      <c r="F144" s="37">
        <v>78.650000000000006</v>
      </c>
      <c r="G144" s="38">
        <v>77.600000000000009</v>
      </c>
      <c r="H144" s="38">
        <v>76.100000000000009</v>
      </c>
      <c r="I144" s="38">
        <v>75.050000000000011</v>
      </c>
      <c r="J144" s="38">
        <v>80.150000000000006</v>
      </c>
      <c r="K144" s="38">
        <v>81.200000000000017</v>
      </c>
      <c r="L144" s="38">
        <v>82.7</v>
      </c>
      <c r="M144" s="28">
        <v>79.7</v>
      </c>
      <c r="N144" s="28">
        <v>77.150000000000006</v>
      </c>
      <c r="O144" s="39">
        <v>72657000</v>
      </c>
      <c r="P144" s="40">
        <v>-1.8599562363238512E-2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1995.6</v>
      </c>
      <c r="F145" s="37">
        <v>1993.6499999999999</v>
      </c>
      <c r="G145" s="38">
        <v>1964.6499999999996</v>
      </c>
      <c r="H145" s="38">
        <v>1933.6999999999998</v>
      </c>
      <c r="I145" s="38">
        <v>1904.6999999999996</v>
      </c>
      <c r="J145" s="38">
        <v>2024.5999999999997</v>
      </c>
      <c r="K145" s="38">
        <v>2053.6000000000004</v>
      </c>
      <c r="L145" s="38">
        <v>2084.5499999999997</v>
      </c>
      <c r="M145" s="28">
        <v>2022.65</v>
      </c>
      <c r="N145" s="28">
        <v>1962.7</v>
      </c>
      <c r="O145" s="39">
        <v>1645875</v>
      </c>
      <c r="P145" s="40">
        <v>5.0377833753148613E-3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93836.15</v>
      </c>
      <c r="F146" s="37">
        <v>93745.383333333346</v>
      </c>
      <c r="G146" s="38">
        <v>93090.766666666692</v>
      </c>
      <c r="H146" s="38">
        <v>92345.383333333346</v>
      </c>
      <c r="I146" s="38">
        <v>91690.766666666692</v>
      </c>
      <c r="J146" s="38">
        <v>94490.766666666692</v>
      </c>
      <c r="K146" s="38">
        <v>95145.38333333336</v>
      </c>
      <c r="L146" s="38">
        <v>95890.766666666692</v>
      </c>
      <c r="M146" s="28">
        <v>94400</v>
      </c>
      <c r="N146" s="28">
        <v>93000</v>
      </c>
      <c r="O146" s="39">
        <v>59420</v>
      </c>
      <c r="P146" s="40">
        <v>4.6495244804508631E-2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1073</v>
      </c>
      <c r="F147" s="37">
        <v>1070.8833333333332</v>
      </c>
      <c r="G147" s="38">
        <v>1065.8166666666664</v>
      </c>
      <c r="H147" s="38">
        <v>1058.6333333333332</v>
      </c>
      <c r="I147" s="38">
        <v>1053.5666666666664</v>
      </c>
      <c r="J147" s="38">
        <v>1078.0666666666664</v>
      </c>
      <c r="K147" s="38">
        <v>1083.133333333333</v>
      </c>
      <c r="L147" s="38">
        <v>1090.3166666666664</v>
      </c>
      <c r="M147" s="28">
        <v>1075.95</v>
      </c>
      <c r="N147" s="28">
        <v>1063.7</v>
      </c>
      <c r="O147" s="39">
        <v>7214900</v>
      </c>
      <c r="P147" s="40">
        <v>5.5189330062854515E-3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83.75</v>
      </c>
      <c r="F148" s="37">
        <v>84.11666666666666</v>
      </c>
      <c r="G148" s="38">
        <v>82.533333333333317</v>
      </c>
      <c r="H148" s="38">
        <v>81.316666666666663</v>
      </c>
      <c r="I148" s="38">
        <v>79.73333333333332</v>
      </c>
      <c r="J148" s="38">
        <v>85.333333333333314</v>
      </c>
      <c r="K148" s="38">
        <v>86.916666666666657</v>
      </c>
      <c r="L148" s="38">
        <v>88.133333333333312</v>
      </c>
      <c r="M148" s="28">
        <v>85.7</v>
      </c>
      <c r="N148" s="28">
        <v>82.9</v>
      </c>
      <c r="O148" s="39">
        <v>71970000</v>
      </c>
      <c r="P148" s="40">
        <v>1.8793067446230946E-3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3693.15</v>
      </c>
      <c r="F149" s="37">
        <v>3673.4</v>
      </c>
      <c r="G149" s="38">
        <v>3642.2000000000003</v>
      </c>
      <c r="H149" s="38">
        <v>3591.25</v>
      </c>
      <c r="I149" s="38">
        <v>3560.05</v>
      </c>
      <c r="J149" s="38">
        <v>3724.3500000000004</v>
      </c>
      <c r="K149" s="38">
        <v>3755.55</v>
      </c>
      <c r="L149" s="38">
        <v>3806.5000000000005</v>
      </c>
      <c r="M149" s="28">
        <v>3704.6</v>
      </c>
      <c r="N149" s="28">
        <v>3622.45</v>
      </c>
      <c r="O149" s="39">
        <v>1475125</v>
      </c>
      <c r="P149" s="40">
        <v>3.3906925489531238E-4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3946.85</v>
      </c>
      <c r="F150" s="37">
        <v>3961.8666666666668</v>
      </c>
      <c r="G150" s="38">
        <v>3901.5833333333335</v>
      </c>
      <c r="H150" s="38">
        <v>3856.3166666666666</v>
      </c>
      <c r="I150" s="38">
        <v>3796.0333333333333</v>
      </c>
      <c r="J150" s="38">
        <v>4007.1333333333337</v>
      </c>
      <c r="K150" s="38">
        <v>4067.4166666666665</v>
      </c>
      <c r="L150" s="38">
        <v>4112.6833333333343</v>
      </c>
      <c r="M150" s="28">
        <v>4022.15</v>
      </c>
      <c r="N150" s="28">
        <v>3916.6</v>
      </c>
      <c r="O150" s="39">
        <v>415800</v>
      </c>
      <c r="P150" s="40">
        <v>3.0100334448160536E-2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20076.849999999999</v>
      </c>
      <c r="F151" s="37">
        <v>20107.3</v>
      </c>
      <c r="G151" s="38">
        <v>19983.349999999999</v>
      </c>
      <c r="H151" s="38">
        <v>19889.849999999999</v>
      </c>
      <c r="I151" s="38">
        <v>19765.899999999998</v>
      </c>
      <c r="J151" s="38">
        <v>20200.8</v>
      </c>
      <c r="K151" s="38">
        <v>20324.750000000004</v>
      </c>
      <c r="L151" s="38">
        <v>20418.25</v>
      </c>
      <c r="M151" s="28">
        <v>20231.25</v>
      </c>
      <c r="N151" s="28">
        <v>20013.8</v>
      </c>
      <c r="O151" s="39">
        <v>251040</v>
      </c>
      <c r="P151" s="40">
        <v>-2.3646546359676415E-2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123.8</v>
      </c>
      <c r="F152" s="37">
        <v>124.2</v>
      </c>
      <c r="G152" s="38">
        <v>122.65</v>
      </c>
      <c r="H152" s="38">
        <v>121.5</v>
      </c>
      <c r="I152" s="38">
        <v>119.95</v>
      </c>
      <c r="J152" s="38">
        <v>125.35000000000001</v>
      </c>
      <c r="K152" s="38">
        <v>126.89999999999999</v>
      </c>
      <c r="L152" s="38">
        <v>128.05000000000001</v>
      </c>
      <c r="M152" s="28">
        <v>125.75</v>
      </c>
      <c r="N152" s="28">
        <v>123.05</v>
      </c>
      <c r="O152" s="39">
        <v>38929500</v>
      </c>
      <c r="P152" s="40">
        <v>1.015880429705745E-2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168.8</v>
      </c>
      <c r="F153" s="37">
        <v>169.28333333333333</v>
      </c>
      <c r="G153" s="38">
        <v>167.51666666666665</v>
      </c>
      <c r="H153" s="38">
        <v>166.23333333333332</v>
      </c>
      <c r="I153" s="38">
        <v>164.46666666666664</v>
      </c>
      <c r="J153" s="38">
        <v>170.56666666666666</v>
      </c>
      <c r="K153" s="38">
        <v>172.33333333333337</v>
      </c>
      <c r="L153" s="38">
        <v>173.61666666666667</v>
      </c>
      <c r="M153" s="28">
        <v>171.05</v>
      </c>
      <c r="N153" s="28">
        <v>168</v>
      </c>
      <c r="O153" s="39">
        <v>55808700</v>
      </c>
      <c r="P153" s="40">
        <v>-1.1309704130061597E-2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851.95</v>
      </c>
      <c r="F154" s="37">
        <v>855.08333333333337</v>
      </c>
      <c r="G154" s="38">
        <v>843.4666666666667</v>
      </c>
      <c r="H154" s="38">
        <v>834.98333333333335</v>
      </c>
      <c r="I154" s="38">
        <v>823.36666666666667</v>
      </c>
      <c r="J154" s="38">
        <v>863.56666666666672</v>
      </c>
      <c r="K154" s="38">
        <v>875.18333333333328</v>
      </c>
      <c r="L154" s="38">
        <v>883.66666666666674</v>
      </c>
      <c r="M154" s="28">
        <v>866.7</v>
      </c>
      <c r="N154" s="28">
        <v>846.6</v>
      </c>
      <c r="O154" s="39">
        <v>6278300</v>
      </c>
      <c r="P154" s="40">
        <v>8.2059352517985604E-3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3035.25</v>
      </c>
      <c r="F155" s="37">
        <v>3027.1</v>
      </c>
      <c r="G155" s="38">
        <v>3012.6499999999996</v>
      </c>
      <c r="H155" s="38">
        <v>2990.0499999999997</v>
      </c>
      <c r="I155" s="38">
        <v>2975.5999999999995</v>
      </c>
      <c r="J155" s="38">
        <v>3049.7</v>
      </c>
      <c r="K155" s="38">
        <v>3064.1499999999996</v>
      </c>
      <c r="L155" s="38">
        <v>3086.75</v>
      </c>
      <c r="M155" s="28">
        <v>3041.55</v>
      </c>
      <c r="N155" s="28">
        <v>3004.5</v>
      </c>
      <c r="O155" s="39">
        <v>498000</v>
      </c>
      <c r="P155" s="40">
        <v>-2.9239766081871343E-2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149.69999999999999</v>
      </c>
      <c r="F156" s="37">
        <v>149.79999999999998</v>
      </c>
      <c r="G156" s="38">
        <v>148.89999999999998</v>
      </c>
      <c r="H156" s="38">
        <v>148.1</v>
      </c>
      <c r="I156" s="38">
        <v>147.19999999999999</v>
      </c>
      <c r="J156" s="38">
        <v>150.59999999999997</v>
      </c>
      <c r="K156" s="38">
        <v>151.5</v>
      </c>
      <c r="L156" s="38">
        <v>152.29999999999995</v>
      </c>
      <c r="M156" s="28">
        <v>150.69999999999999</v>
      </c>
      <c r="N156" s="28">
        <v>149</v>
      </c>
      <c r="O156" s="39">
        <v>37483600</v>
      </c>
      <c r="P156" s="40">
        <v>1.3322231473771857E-2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41267.550000000003</v>
      </c>
      <c r="F157" s="37">
        <v>41331.01666666667</v>
      </c>
      <c r="G157" s="38">
        <v>40942.03333333334</v>
      </c>
      <c r="H157" s="38">
        <v>40616.51666666667</v>
      </c>
      <c r="I157" s="38">
        <v>40227.53333333334</v>
      </c>
      <c r="J157" s="38">
        <v>41656.53333333334</v>
      </c>
      <c r="K157" s="38">
        <v>42045.516666666663</v>
      </c>
      <c r="L157" s="38">
        <v>42371.03333333334</v>
      </c>
      <c r="M157" s="28">
        <v>41720</v>
      </c>
      <c r="N157" s="28">
        <v>41005.5</v>
      </c>
      <c r="O157" s="39">
        <v>111420</v>
      </c>
      <c r="P157" s="40">
        <v>3.1093836757357024E-2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820.45</v>
      </c>
      <c r="F158" s="37">
        <v>818.66666666666663</v>
      </c>
      <c r="G158" s="38">
        <v>812.83333333333326</v>
      </c>
      <c r="H158" s="38">
        <v>805.21666666666658</v>
      </c>
      <c r="I158" s="38">
        <v>799.38333333333321</v>
      </c>
      <c r="J158" s="38">
        <v>826.2833333333333</v>
      </c>
      <c r="K158" s="38">
        <v>832.11666666666656</v>
      </c>
      <c r="L158" s="38">
        <v>839.73333333333335</v>
      </c>
      <c r="M158" s="28">
        <v>824.5</v>
      </c>
      <c r="N158" s="28">
        <v>811.05</v>
      </c>
      <c r="O158" s="39">
        <v>5865750</v>
      </c>
      <c r="P158" s="40">
        <v>-6.0577819198508855E-3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3972.7</v>
      </c>
      <c r="F159" s="37">
        <v>3957.4333333333329</v>
      </c>
      <c r="G159" s="38">
        <v>3920.8166666666657</v>
      </c>
      <c r="H159" s="38">
        <v>3868.9333333333329</v>
      </c>
      <c r="I159" s="38">
        <v>3832.3166666666657</v>
      </c>
      <c r="J159" s="38">
        <v>4009.3166666666657</v>
      </c>
      <c r="K159" s="38">
        <v>4045.9333333333334</v>
      </c>
      <c r="L159" s="38">
        <v>4097.8166666666657</v>
      </c>
      <c r="M159" s="28">
        <v>3994.05</v>
      </c>
      <c r="N159" s="28">
        <v>3905.55</v>
      </c>
      <c r="O159" s="39">
        <v>457625</v>
      </c>
      <c r="P159" s="40">
        <v>-2.2892025944296068E-3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221</v>
      </c>
      <c r="F160" s="37">
        <v>220.46666666666667</v>
      </c>
      <c r="G160" s="38">
        <v>218.73333333333335</v>
      </c>
      <c r="H160" s="38">
        <v>216.46666666666667</v>
      </c>
      <c r="I160" s="38">
        <v>214.73333333333335</v>
      </c>
      <c r="J160" s="38">
        <v>222.73333333333335</v>
      </c>
      <c r="K160" s="38">
        <v>224.46666666666664</v>
      </c>
      <c r="L160" s="38">
        <v>226.73333333333335</v>
      </c>
      <c r="M160" s="28">
        <v>222.2</v>
      </c>
      <c r="N160" s="28">
        <v>218.2</v>
      </c>
      <c r="O160" s="39">
        <v>12615000</v>
      </c>
      <c r="P160" s="40">
        <v>-2.7745664739884393E-2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155.94999999999999</v>
      </c>
      <c r="F161" s="37">
        <v>156.98333333333335</v>
      </c>
      <c r="G161" s="38">
        <v>153.31666666666669</v>
      </c>
      <c r="H161" s="38">
        <v>150.68333333333334</v>
      </c>
      <c r="I161" s="38">
        <v>147.01666666666668</v>
      </c>
      <c r="J161" s="38">
        <v>159.6166666666667</v>
      </c>
      <c r="K161" s="38">
        <v>163.28333333333333</v>
      </c>
      <c r="L161" s="38">
        <v>165.91666666666671</v>
      </c>
      <c r="M161" s="28">
        <v>160.65</v>
      </c>
      <c r="N161" s="28">
        <v>154.35</v>
      </c>
      <c r="O161" s="39">
        <v>65906000</v>
      </c>
      <c r="P161" s="40">
        <v>-3.3021013372145913E-2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2536.6999999999998</v>
      </c>
      <c r="F162" s="37">
        <v>2541.85</v>
      </c>
      <c r="G162" s="38">
        <v>2513.6999999999998</v>
      </c>
      <c r="H162" s="38">
        <v>2490.6999999999998</v>
      </c>
      <c r="I162" s="38">
        <v>2462.5499999999997</v>
      </c>
      <c r="J162" s="38">
        <v>2564.85</v>
      </c>
      <c r="K162" s="38">
        <v>2593.0000000000005</v>
      </c>
      <c r="L162" s="38">
        <v>2616</v>
      </c>
      <c r="M162" s="28">
        <v>2570</v>
      </c>
      <c r="N162" s="28">
        <v>2518.85</v>
      </c>
      <c r="O162" s="39">
        <v>2535750</v>
      </c>
      <c r="P162" s="40">
        <v>-1.7436791630340016E-2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3307.75</v>
      </c>
      <c r="F163" s="37">
        <v>3324.6833333333329</v>
      </c>
      <c r="G163" s="38">
        <v>3279.1166666666659</v>
      </c>
      <c r="H163" s="38">
        <v>3250.4833333333331</v>
      </c>
      <c r="I163" s="38">
        <v>3204.9166666666661</v>
      </c>
      <c r="J163" s="38">
        <v>3353.3166666666657</v>
      </c>
      <c r="K163" s="38">
        <v>3398.8833333333323</v>
      </c>
      <c r="L163" s="38">
        <v>3427.5166666666655</v>
      </c>
      <c r="M163" s="28">
        <v>3370.25</v>
      </c>
      <c r="N163" s="28">
        <v>3296.05</v>
      </c>
      <c r="O163" s="39">
        <v>1614000</v>
      </c>
      <c r="P163" s="40">
        <v>1.9422074846044527E-2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55.4</v>
      </c>
      <c r="F164" s="37">
        <v>55.79999999999999</v>
      </c>
      <c r="G164" s="38">
        <v>54.399999999999977</v>
      </c>
      <c r="H164" s="38">
        <v>53.399999999999984</v>
      </c>
      <c r="I164" s="38">
        <v>51.999999999999972</v>
      </c>
      <c r="J164" s="38">
        <v>56.799999999999983</v>
      </c>
      <c r="K164" s="38">
        <v>58.2</v>
      </c>
      <c r="L164" s="38">
        <v>59.199999999999989</v>
      </c>
      <c r="M164" s="28">
        <v>57.2</v>
      </c>
      <c r="N164" s="28">
        <v>54.8</v>
      </c>
      <c r="O164" s="39">
        <v>228976000</v>
      </c>
      <c r="P164" s="40">
        <v>4.3227875783641928E-2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2683.25</v>
      </c>
      <c r="F165" s="37">
        <v>2669.15</v>
      </c>
      <c r="G165" s="38">
        <v>2648.7000000000003</v>
      </c>
      <c r="H165" s="38">
        <v>2614.15</v>
      </c>
      <c r="I165" s="38">
        <v>2593.7000000000003</v>
      </c>
      <c r="J165" s="38">
        <v>2703.7000000000003</v>
      </c>
      <c r="K165" s="38">
        <v>2724.15</v>
      </c>
      <c r="L165" s="38">
        <v>2758.7000000000003</v>
      </c>
      <c r="M165" s="28">
        <v>2689.6</v>
      </c>
      <c r="N165" s="28">
        <v>2634.6</v>
      </c>
      <c r="O165" s="39">
        <v>701400</v>
      </c>
      <c r="P165" s="40">
        <v>-3.0277892990460391E-2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212.65</v>
      </c>
      <c r="F166" s="37">
        <v>212.1</v>
      </c>
      <c r="G166" s="38">
        <v>210.7</v>
      </c>
      <c r="H166" s="38">
        <v>208.75</v>
      </c>
      <c r="I166" s="38">
        <v>207.35</v>
      </c>
      <c r="J166" s="38">
        <v>214.04999999999998</v>
      </c>
      <c r="K166" s="38">
        <v>215.45000000000002</v>
      </c>
      <c r="L166" s="38">
        <v>217.39999999999998</v>
      </c>
      <c r="M166" s="28">
        <v>213.5</v>
      </c>
      <c r="N166" s="28">
        <v>210.15</v>
      </c>
      <c r="O166" s="39">
        <v>42384600</v>
      </c>
      <c r="P166" s="40">
        <v>-4.313078777115311E-3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1678.55</v>
      </c>
      <c r="F167" s="37">
        <v>1682.0166666666667</v>
      </c>
      <c r="G167" s="38">
        <v>1667.5833333333333</v>
      </c>
      <c r="H167" s="38">
        <v>1656.6166666666666</v>
      </c>
      <c r="I167" s="38">
        <v>1642.1833333333332</v>
      </c>
      <c r="J167" s="38">
        <v>1692.9833333333333</v>
      </c>
      <c r="K167" s="38">
        <v>1707.4166666666667</v>
      </c>
      <c r="L167" s="38">
        <v>1718.3833333333334</v>
      </c>
      <c r="M167" s="28">
        <v>1696.45</v>
      </c>
      <c r="N167" s="28">
        <v>1671.05</v>
      </c>
      <c r="O167" s="39">
        <v>2994706</v>
      </c>
      <c r="P167" s="40">
        <v>-2.7107617240444567E-3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177.5</v>
      </c>
      <c r="F168" s="37">
        <v>177.46666666666667</v>
      </c>
      <c r="G168" s="38">
        <v>174.68333333333334</v>
      </c>
      <c r="H168" s="38">
        <v>171.86666666666667</v>
      </c>
      <c r="I168" s="38">
        <v>169.08333333333334</v>
      </c>
      <c r="J168" s="38">
        <v>180.28333333333333</v>
      </c>
      <c r="K168" s="38">
        <v>183.06666666666669</v>
      </c>
      <c r="L168" s="38">
        <v>185.88333333333333</v>
      </c>
      <c r="M168" s="28">
        <v>180.25</v>
      </c>
      <c r="N168" s="28">
        <v>174.65</v>
      </c>
      <c r="O168" s="39">
        <v>11452000</v>
      </c>
      <c r="P168" s="40">
        <v>3.6426987646499841E-2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702.9</v>
      </c>
      <c r="F169" s="37">
        <v>706.06666666666661</v>
      </c>
      <c r="G169" s="38">
        <v>693.93333333333317</v>
      </c>
      <c r="H169" s="38">
        <v>684.96666666666658</v>
      </c>
      <c r="I169" s="38">
        <v>672.83333333333314</v>
      </c>
      <c r="J169" s="38">
        <v>715.03333333333319</v>
      </c>
      <c r="K169" s="38">
        <v>727.16666666666663</v>
      </c>
      <c r="L169" s="38">
        <v>736.13333333333321</v>
      </c>
      <c r="M169" s="28">
        <v>718.2</v>
      </c>
      <c r="N169" s="28">
        <v>697.1</v>
      </c>
      <c r="O169" s="39">
        <v>3713650</v>
      </c>
      <c r="P169" s="40">
        <v>-6.8618481244281794E-4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181.2</v>
      </c>
      <c r="F170" s="37">
        <v>182.29999999999998</v>
      </c>
      <c r="G170" s="38">
        <v>177.79999999999995</v>
      </c>
      <c r="H170" s="38">
        <v>174.39999999999998</v>
      </c>
      <c r="I170" s="38">
        <v>169.89999999999995</v>
      </c>
      <c r="J170" s="38">
        <v>185.69999999999996</v>
      </c>
      <c r="K170" s="38">
        <v>190.20000000000002</v>
      </c>
      <c r="L170" s="38">
        <v>193.59999999999997</v>
      </c>
      <c r="M170" s="28">
        <v>186.8</v>
      </c>
      <c r="N170" s="28">
        <v>178.9</v>
      </c>
      <c r="O170" s="39">
        <v>32220000</v>
      </c>
      <c r="P170" s="40">
        <v>-4.8856088560885608E-2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123.65</v>
      </c>
      <c r="F171" s="37">
        <v>124.14999999999999</v>
      </c>
      <c r="G171" s="38">
        <v>121.94999999999999</v>
      </c>
      <c r="H171" s="38">
        <v>120.25</v>
      </c>
      <c r="I171" s="38">
        <v>118.05</v>
      </c>
      <c r="J171" s="38">
        <v>125.84999999999998</v>
      </c>
      <c r="K171" s="38">
        <v>128.05000000000001</v>
      </c>
      <c r="L171" s="38">
        <v>129.74999999999997</v>
      </c>
      <c r="M171" s="28">
        <v>126.35</v>
      </c>
      <c r="N171" s="28">
        <v>122.45</v>
      </c>
      <c r="O171" s="39">
        <v>76312000</v>
      </c>
      <c r="P171" s="40">
        <v>-1.6597938144329898E-2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2568.4499999999998</v>
      </c>
      <c r="F172" s="37">
        <v>2579.3999999999996</v>
      </c>
      <c r="G172" s="38">
        <v>2545.4499999999994</v>
      </c>
      <c r="H172" s="38">
        <v>2522.4499999999998</v>
      </c>
      <c r="I172" s="38">
        <v>2488.4999999999995</v>
      </c>
      <c r="J172" s="38">
        <v>2602.3999999999992</v>
      </c>
      <c r="K172" s="38">
        <v>2636.35</v>
      </c>
      <c r="L172" s="38">
        <v>2659.349999999999</v>
      </c>
      <c r="M172" s="28">
        <v>2613.35</v>
      </c>
      <c r="N172" s="28">
        <v>2556.4</v>
      </c>
      <c r="O172" s="39">
        <v>32135250</v>
      </c>
      <c r="P172" s="40">
        <v>-6.0545606383965852E-3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87.85</v>
      </c>
      <c r="F173" s="37">
        <v>87.733333333333334</v>
      </c>
      <c r="G173" s="38">
        <v>86.466666666666669</v>
      </c>
      <c r="H173" s="38">
        <v>85.083333333333329</v>
      </c>
      <c r="I173" s="38">
        <v>83.816666666666663</v>
      </c>
      <c r="J173" s="38">
        <v>89.116666666666674</v>
      </c>
      <c r="K173" s="38">
        <v>90.383333333333354</v>
      </c>
      <c r="L173" s="38">
        <v>91.76666666666668</v>
      </c>
      <c r="M173" s="28">
        <v>89</v>
      </c>
      <c r="N173" s="28">
        <v>86.35</v>
      </c>
      <c r="O173" s="39">
        <v>127160000</v>
      </c>
      <c r="P173" s="40">
        <v>-4.6339783330202264E-3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782.15</v>
      </c>
      <c r="F174" s="37">
        <v>780.25</v>
      </c>
      <c r="G174" s="38">
        <v>776.5</v>
      </c>
      <c r="H174" s="38">
        <v>770.85</v>
      </c>
      <c r="I174" s="38">
        <v>767.1</v>
      </c>
      <c r="J174" s="38">
        <v>785.9</v>
      </c>
      <c r="K174" s="38">
        <v>789.65</v>
      </c>
      <c r="L174" s="38">
        <v>795.3</v>
      </c>
      <c r="M174" s="28">
        <v>784</v>
      </c>
      <c r="N174" s="28">
        <v>774.6</v>
      </c>
      <c r="O174" s="39">
        <v>7720000</v>
      </c>
      <c r="P174" s="40">
        <v>1.1848589703260984E-2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1306.05</v>
      </c>
      <c r="F175" s="37">
        <v>1308.3999999999999</v>
      </c>
      <c r="G175" s="38">
        <v>1300.4999999999998</v>
      </c>
      <c r="H175" s="38">
        <v>1294.9499999999998</v>
      </c>
      <c r="I175" s="38">
        <v>1287.0499999999997</v>
      </c>
      <c r="J175" s="38">
        <v>1313.9499999999998</v>
      </c>
      <c r="K175" s="38">
        <v>1321.85</v>
      </c>
      <c r="L175" s="38">
        <v>1327.3999999999999</v>
      </c>
      <c r="M175" s="28">
        <v>1316.3</v>
      </c>
      <c r="N175" s="28">
        <v>1302.8499999999999</v>
      </c>
      <c r="O175" s="39">
        <v>6898500</v>
      </c>
      <c r="P175" s="40">
        <v>-2.0614082673321038E-3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597.1</v>
      </c>
      <c r="F176" s="37">
        <v>600.1</v>
      </c>
      <c r="G176" s="38">
        <v>589.25</v>
      </c>
      <c r="H176" s="38">
        <v>581.4</v>
      </c>
      <c r="I176" s="38">
        <v>570.54999999999995</v>
      </c>
      <c r="J176" s="38">
        <v>607.95000000000005</v>
      </c>
      <c r="K176" s="38">
        <v>618.80000000000018</v>
      </c>
      <c r="L176" s="38">
        <v>626.65000000000009</v>
      </c>
      <c r="M176" s="28">
        <v>610.95000000000005</v>
      </c>
      <c r="N176" s="28">
        <v>592.25</v>
      </c>
      <c r="O176" s="39">
        <v>58534500</v>
      </c>
      <c r="P176" s="40">
        <v>2.5194409415720893E-2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23406.5</v>
      </c>
      <c r="F177" s="37">
        <v>23422.483333333334</v>
      </c>
      <c r="G177" s="38">
        <v>22994.066666666666</v>
      </c>
      <c r="H177" s="38">
        <v>22581.633333333331</v>
      </c>
      <c r="I177" s="38">
        <v>22153.216666666664</v>
      </c>
      <c r="J177" s="38">
        <v>23834.916666666668</v>
      </c>
      <c r="K177" s="38">
        <v>24263.333333333332</v>
      </c>
      <c r="L177" s="38">
        <v>24675.76666666667</v>
      </c>
      <c r="M177" s="28">
        <v>23850.9</v>
      </c>
      <c r="N177" s="28">
        <v>23010.05</v>
      </c>
      <c r="O177" s="39">
        <v>271300</v>
      </c>
      <c r="P177" s="40">
        <v>3.6067696291500972E-3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2884.5</v>
      </c>
      <c r="F178" s="37">
        <v>2893.1333333333332</v>
      </c>
      <c r="G178" s="38">
        <v>2858.8666666666663</v>
      </c>
      <c r="H178" s="38">
        <v>2833.2333333333331</v>
      </c>
      <c r="I178" s="38">
        <v>2798.9666666666662</v>
      </c>
      <c r="J178" s="38">
        <v>2918.7666666666664</v>
      </c>
      <c r="K178" s="38">
        <v>2953.0333333333328</v>
      </c>
      <c r="L178" s="38">
        <v>2978.6666666666665</v>
      </c>
      <c r="M178" s="28">
        <v>2927.4</v>
      </c>
      <c r="N178" s="28">
        <v>2867.5</v>
      </c>
      <c r="O178" s="39">
        <v>1623600</v>
      </c>
      <c r="P178" s="40">
        <v>2.5471217524197657E-3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2277.5</v>
      </c>
      <c r="F179" s="37">
        <v>2267.1666666666665</v>
      </c>
      <c r="G179" s="38">
        <v>2250.7833333333328</v>
      </c>
      <c r="H179" s="38">
        <v>2224.0666666666662</v>
      </c>
      <c r="I179" s="38">
        <v>2207.6833333333325</v>
      </c>
      <c r="J179" s="38">
        <v>2293.8833333333332</v>
      </c>
      <c r="K179" s="38">
        <v>2310.2666666666673</v>
      </c>
      <c r="L179" s="38">
        <v>2336.9833333333336</v>
      </c>
      <c r="M179" s="28">
        <v>2283.5500000000002</v>
      </c>
      <c r="N179" s="28">
        <v>2240.4499999999998</v>
      </c>
      <c r="O179" s="39">
        <v>4553250</v>
      </c>
      <c r="P179" s="40">
        <v>-1.8907563025210083E-2</v>
      </c>
    </row>
    <row r="180" spans="1:16" ht="12.75" customHeight="1">
      <c r="A180" s="28">
        <v>170</v>
      </c>
      <c r="B180" s="29" t="s">
        <v>63</v>
      </c>
      <c r="C180" s="30" t="s">
        <v>883</v>
      </c>
      <c r="D180" s="31">
        <v>44951</v>
      </c>
      <c r="E180" s="37">
        <v>1328.25</v>
      </c>
      <c r="F180" s="37">
        <v>1325.1166666666666</v>
      </c>
      <c r="G180" s="38">
        <v>1317.9833333333331</v>
      </c>
      <c r="H180" s="38">
        <v>1307.7166666666665</v>
      </c>
      <c r="I180" s="38">
        <v>1300.583333333333</v>
      </c>
      <c r="J180" s="38">
        <v>1335.3833333333332</v>
      </c>
      <c r="K180" s="38">
        <v>1342.5166666666669</v>
      </c>
      <c r="L180" s="38">
        <v>1352.7833333333333</v>
      </c>
      <c r="M180" s="28">
        <v>1332.25</v>
      </c>
      <c r="N180" s="28">
        <v>1314.85</v>
      </c>
      <c r="O180" s="39">
        <v>4744200</v>
      </c>
      <c r="P180" s="40">
        <v>-1.6297586464294602E-2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1017</v>
      </c>
      <c r="F181" s="37">
        <v>1019.5</v>
      </c>
      <c r="G181" s="38">
        <v>1013.1500000000001</v>
      </c>
      <c r="H181" s="38">
        <v>1009.3000000000001</v>
      </c>
      <c r="I181" s="38">
        <v>1002.9500000000002</v>
      </c>
      <c r="J181" s="38">
        <v>1023.35</v>
      </c>
      <c r="K181" s="38">
        <v>1029.6999999999998</v>
      </c>
      <c r="L181" s="38">
        <v>1033.55</v>
      </c>
      <c r="M181" s="28">
        <v>1025.8499999999999</v>
      </c>
      <c r="N181" s="28">
        <v>1015.65</v>
      </c>
      <c r="O181" s="39">
        <v>15568700</v>
      </c>
      <c r="P181" s="40">
        <v>3.6099453995758314E-3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475.05</v>
      </c>
      <c r="F182" s="37">
        <v>476.73333333333335</v>
      </c>
      <c r="G182" s="38">
        <v>470.11666666666667</v>
      </c>
      <c r="H182" s="38">
        <v>465.18333333333334</v>
      </c>
      <c r="I182" s="38">
        <v>458.56666666666666</v>
      </c>
      <c r="J182" s="38">
        <v>481.66666666666669</v>
      </c>
      <c r="K182" s="38">
        <v>488.28333333333336</v>
      </c>
      <c r="L182" s="38">
        <v>493.2166666666667</v>
      </c>
      <c r="M182" s="28">
        <v>483.35</v>
      </c>
      <c r="N182" s="28">
        <v>471.8</v>
      </c>
      <c r="O182" s="39">
        <v>9892500</v>
      </c>
      <c r="P182" s="40">
        <v>-2.8726942848503177E-3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614.65</v>
      </c>
      <c r="F183" s="37">
        <v>610.79999999999995</v>
      </c>
      <c r="G183" s="38">
        <v>605.39999999999986</v>
      </c>
      <c r="H183" s="38">
        <v>596.14999999999986</v>
      </c>
      <c r="I183" s="38">
        <v>590.74999999999977</v>
      </c>
      <c r="J183" s="38">
        <v>620.04999999999995</v>
      </c>
      <c r="K183" s="38">
        <v>625.45000000000005</v>
      </c>
      <c r="L183" s="38">
        <v>634.70000000000005</v>
      </c>
      <c r="M183" s="28">
        <v>616.20000000000005</v>
      </c>
      <c r="N183" s="28">
        <v>601.54999999999995</v>
      </c>
      <c r="O183" s="39">
        <v>1201000</v>
      </c>
      <c r="P183" s="40">
        <v>-7.757296466973887E-2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973.5</v>
      </c>
      <c r="F184" s="37">
        <v>969.2833333333333</v>
      </c>
      <c r="G184" s="38">
        <v>962.56666666666661</v>
      </c>
      <c r="H184" s="38">
        <v>951.63333333333333</v>
      </c>
      <c r="I184" s="38">
        <v>944.91666666666663</v>
      </c>
      <c r="J184" s="38">
        <v>980.21666666666658</v>
      </c>
      <c r="K184" s="38">
        <v>986.93333333333328</v>
      </c>
      <c r="L184" s="38">
        <v>997.86666666666656</v>
      </c>
      <c r="M184" s="28">
        <v>976</v>
      </c>
      <c r="N184" s="28">
        <v>958.35</v>
      </c>
      <c r="O184" s="39">
        <v>7134000</v>
      </c>
      <c r="P184" s="40">
        <v>-1.0129041209934785E-2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1367.05</v>
      </c>
      <c r="F185" s="37">
        <v>1364.4166666666667</v>
      </c>
      <c r="G185" s="38">
        <v>1348.3333333333335</v>
      </c>
      <c r="H185" s="38">
        <v>1329.6166666666668</v>
      </c>
      <c r="I185" s="38">
        <v>1313.5333333333335</v>
      </c>
      <c r="J185" s="38">
        <v>1383.1333333333334</v>
      </c>
      <c r="K185" s="38">
        <v>1399.2166666666669</v>
      </c>
      <c r="L185" s="38">
        <v>1417.9333333333334</v>
      </c>
      <c r="M185" s="28">
        <v>1380.5</v>
      </c>
      <c r="N185" s="28">
        <v>1345.7</v>
      </c>
      <c r="O185" s="39">
        <v>2044000</v>
      </c>
      <c r="P185" s="40">
        <v>2.6619789050728277E-2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771.85</v>
      </c>
      <c r="F186" s="37">
        <v>771.05000000000007</v>
      </c>
      <c r="G186" s="38">
        <v>767.50000000000011</v>
      </c>
      <c r="H186" s="38">
        <v>763.15000000000009</v>
      </c>
      <c r="I186" s="38">
        <v>759.60000000000014</v>
      </c>
      <c r="J186" s="38">
        <v>775.40000000000009</v>
      </c>
      <c r="K186" s="38">
        <v>778.95</v>
      </c>
      <c r="L186" s="38">
        <v>783.30000000000007</v>
      </c>
      <c r="M186" s="28">
        <v>774.6</v>
      </c>
      <c r="N186" s="28">
        <v>766.7</v>
      </c>
      <c r="O186" s="39">
        <v>9048600</v>
      </c>
      <c r="P186" s="40">
        <v>-4.4558867214575699E-3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414.9</v>
      </c>
      <c r="F187" s="37">
        <v>411.51666666666671</v>
      </c>
      <c r="G187" s="38">
        <v>403.48333333333341</v>
      </c>
      <c r="H187" s="38">
        <v>392.06666666666672</v>
      </c>
      <c r="I187" s="38">
        <v>384.03333333333342</v>
      </c>
      <c r="J187" s="38">
        <v>422.93333333333339</v>
      </c>
      <c r="K187" s="38">
        <v>430.9666666666667</v>
      </c>
      <c r="L187" s="38">
        <v>442.38333333333338</v>
      </c>
      <c r="M187" s="28">
        <v>419.55</v>
      </c>
      <c r="N187" s="28">
        <v>400.1</v>
      </c>
      <c r="O187" s="39">
        <v>76861650</v>
      </c>
      <c r="P187" s="40">
        <v>-3.2727794415651955E-2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206.75</v>
      </c>
      <c r="F188" s="37">
        <v>206.85</v>
      </c>
      <c r="G188" s="38">
        <v>205.04999999999998</v>
      </c>
      <c r="H188" s="38">
        <v>203.35</v>
      </c>
      <c r="I188" s="38">
        <v>201.54999999999998</v>
      </c>
      <c r="J188" s="38">
        <v>208.54999999999998</v>
      </c>
      <c r="K188" s="38">
        <v>210.35</v>
      </c>
      <c r="L188" s="38">
        <v>212.04999999999998</v>
      </c>
      <c r="M188" s="28">
        <v>208.65</v>
      </c>
      <c r="N188" s="28">
        <v>205.15</v>
      </c>
      <c r="O188" s="39">
        <v>111209625</v>
      </c>
      <c r="P188" s="40">
        <v>5.8609847675447965E-3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119.1</v>
      </c>
      <c r="F189" s="37">
        <v>118.98333333333333</v>
      </c>
      <c r="G189" s="38">
        <v>117.91666666666667</v>
      </c>
      <c r="H189" s="38">
        <v>116.73333333333333</v>
      </c>
      <c r="I189" s="38">
        <v>115.66666666666667</v>
      </c>
      <c r="J189" s="38">
        <v>120.16666666666667</v>
      </c>
      <c r="K189" s="38">
        <v>121.23333333333333</v>
      </c>
      <c r="L189" s="38">
        <v>122.41666666666667</v>
      </c>
      <c r="M189" s="28">
        <v>120.05</v>
      </c>
      <c r="N189" s="28">
        <v>117.8</v>
      </c>
      <c r="O189" s="39">
        <v>185449000</v>
      </c>
      <c r="P189" s="40">
        <v>-3.0618405542937641E-2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3297</v>
      </c>
      <c r="F190" s="37">
        <v>3280.0499999999997</v>
      </c>
      <c r="G190" s="38">
        <v>3256.2999999999993</v>
      </c>
      <c r="H190" s="38">
        <v>3215.5999999999995</v>
      </c>
      <c r="I190" s="38">
        <v>3191.849999999999</v>
      </c>
      <c r="J190" s="38">
        <v>3320.7499999999995</v>
      </c>
      <c r="K190" s="38">
        <v>3344.5000000000005</v>
      </c>
      <c r="L190" s="38">
        <v>3385.2</v>
      </c>
      <c r="M190" s="28">
        <v>3303.8</v>
      </c>
      <c r="N190" s="28">
        <v>3239.35</v>
      </c>
      <c r="O190" s="39">
        <v>10617950</v>
      </c>
      <c r="P190" s="40">
        <v>5.1521627487036764E-3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1006.7</v>
      </c>
      <c r="F191" s="37">
        <v>1008.3833333333333</v>
      </c>
      <c r="G191" s="38">
        <v>1000.0666666666666</v>
      </c>
      <c r="H191" s="38">
        <v>993.43333333333328</v>
      </c>
      <c r="I191" s="38">
        <v>985.11666666666656</v>
      </c>
      <c r="J191" s="38">
        <v>1015.0166666666667</v>
      </c>
      <c r="K191" s="38">
        <v>1023.3333333333335</v>
      </c>
      <c r="L191" s="38">
        <v>1029.9666666666667</v>
      </c>
      <c r="M191" s="28">
        <v>1016.7</v>
      </c>
      <c r="N191" s="28">
        <v>1001.75</v>
      </c>
      <c r="O191" s="39">
        <v>12328200</v>
      </c>
      <c r="P191" s="40">
        <v>1.3815562244042038E-2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2473.75</v>
      </c>
      <c r="F192" s="37">
        <v>2481.2666666666664</v>
      </c>
      <c r="G192" s="38">
        <v>2455.083333333333</v>
      </c>
      <c r="H192" s="38">
        <v>2436.4166666666665</v>
      </c>
      <c r="I192" s="38">
        <v>2410.2333333333331</v>
      </c>
      <c r="J192" s="38">
        <v>2499.9333333333329</v>
      </c>
      <c r="K192" s="38">
        <v>2526.1166666666663</v>
      </c>
      <c r="L192" s="38">
        <v>2544.7833333333328</v>
      </c>
      <c r="M192" s="28">
        <v>2507.4499999999998</v>
      </c>
      <c r="N192" s="28">
        <v>2462.6</v>
      </c>
      <c r="O192" s="39">
        <v>8050500</v>
      </c>
      <c r="P192" s="40">
        <v>-5.6047061003288712E-3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1570.2</v>
      </c>
      <c r="F193" s="37">
        <v>1566.5833333333333</v>
      </c>
      <c r="G193" s="38">
        <v>1559.2666666666664</v>
      </c>
      <c r="H193" s="38">
        <v>1548.3333333333333</v>
      </c>
      <c r="I193" s="38">
        <v>1541.0166666666664</v>
      </c>
      <c r="J193" s="38">
        <v>1577.5166666666664</v>
      </c>
      <c r="K193" s="38">
        <v>1584.8333333333335</v>
      </c>
      <c r="L193" s="38">
        <v>1595.7666666666664</v>
      </c>
      <c r="M193" s="28">
        <v>1573.9</v>
      </c>
      <c r="N193" s="28">
        <v>1555.65</v>
      </c>
      <c r="O193" s="39">
        <v>1661500</v>
      </c>
      <c r="P193" s="40">
        <v>-1.2022843402464682E-3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488</v>
      </c>
      <c r="F194" s="37">
        <v>489.15000000000003</v>
      </c>
      <c r="G194" s="38">
        <v>483.90000000000009</v>
      </c>
      <c r="H194" s="38">
        <v>479.80000000000007</v>
      </c>
      <c r="I194" s="38">
        <v>474.55000000000013</v>
      </c>
      <c r="J194" s="38">
        <v>493.25000000000006</v>
      </c>
      <c r="K194" s="38">
        <v>498.49999999999994</v>
      </c>
      <c r="L194" s="38">
        <v>502.6</v>
      </c>
      <c r="M194" s="28">
        <v>494.4</v>
      </c>
      <c r="N194" s="28">
        <v>485.05</v>
      </c>
      <c r="O194" s="39">
        <v>3435000</v>
      </c>
      <c r="P194" s="40">
        <v>5.2677787532923615E-3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1229.3499999999999</v>
      </c>
      <c r="F195" s="37">
        <v>1226.3666666666666</v>
      </c>
      <c r="G195" s="38">
        <v>1211.4333333333332</v>
      </c>
      <c r="H195" s="38">
        <v>1193.5166666666667</v>
      </c>
      <c r="I195" s="38">
        <v>1178.5833333333333</v>
      </c>
      <c r="J195" s="38">
        <v>1244.2833333333331</v>
      </c>
      <c r="K195" s="38">
        <v>1259.2166666666665</v>
      </c>
      <c r="L195" s="38">
        <v>1277.133333333333</v>
      </c>
      <c r="M195" s="28">
        <v>1241.3</v>
      </c>
      <c r="N195" s="28">
        <v>1208.45</v>
      </c>
      <c r="O195" s="39">
        <v>4826400</v>
      </c>
      <c r="P195" s="40">
        <v>3.4930139720558881E-3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1020.55</v>
      </c>
      <c r="F196" s="37">
        <v>1022.5166666666668</v>
      </c>
      <c r="G196" s="38">
        <v>1012.0333333333335</v>
      </c>
      <c r="H196" s="38">
        <v>1003.5166666666668</v>
      </c>
      <c r="I196" s="38">
        <v>993.03333333333353</v>
      </c>
      <c r="J196" s="38">
        <v>1031.0333333333335</v>
      </c>
      <c r="K196" s="38">
        <v>1041.5166666666669</v>
      </c>
      <c r="L196" s="38">
        <v>1050.0333333333335</v>
      </c>
      <c r="M196" s="28">
        <v>1033</v>
      </c>
      <c r="N196" s="28">
        <v>1014</v>
      </c>
      <c r="O196" s="39">
        <v>7638400</v>
      </c>
      <c r="P196" s="40">
        <v>2.8490028490028491E-3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1663.45</v>
      </c>
      <c r="F197" s="37">
        <v>1659.0666666666668</v>
      </c>
      <c r="G197" s="38">
        <v>1651.7333333333336</v>
      </c>
      <c r="H197" s="38">
        <v>1640.0166666666667</v>
      </c>
      <c r="I197" s="38">
        <v>1632.6833333333334</v>
      </c>
      <c r="J197" s="38">
        <v>1670.7833333333338</v>
      </c>
      <c r="K197" s="38">
        <v>1678.1166666666672</v>
      </c>
      <c r="L197" s="38">
        <v>1689.8333333333339</v>
      </c>
      <c r="M197" s="28">
        <v>1666.4</v>
      </c>
      <c r="N197" s="28">
        <v>1647.35</v>
      </c>
      <c r="O197" s="39">
        <v>1104800</v>
      </c>
      <c r="P197" s="40">
        <v>2.5241276911655532E-2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6947.45</v>
      </c>
      <c r="F198" s="37">
        <v>6969.9666666666662</v>
      </c>
      <c r="G198" s="38">
        <v>6879.5333333333328</v>
      </c>
      <c r="H198" s="38">
        <v>6811.6166666666668</v>
      </c>
      <c r="I198" s="38">
        <v>6721.1833333333334</v>
      </c>
      <c r="J198" s="38">
        <v>7037.8833333333323</v>
      </c>
      <c r="K198" s="38">
        <v>7128.3166666666648</v>
      </c>
      <c r="L198" s="38">
        <v>7196.2333333333318</v>
      </c>
      <c r="M198" s="28">
        <v>7060.4</v>
      </c>
      <c r="N198" s="28">
        <v>6902.05</v>
      </c>
      <c r="O198" s="39">
        <v>2200000</v>
      </c>
      <c r="P198" s="40">
        <v>9.498462809158904E-3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726.75</v>
      </c>
      <c r="F199" s="37">
        <v>728.35</v>
      </c>
      <c r="G199" s="38">
        <v>719.80000000000007</v>
      </c>
      <c r="H199" s="38">
        <v>712.85</v>
      </c>
      <c r="I199" s="38">
        <v>704.30000000000007</v>
      </c>
      <c r="J199" s="38">
        <v>735.30000000000007</v>
      </c>
      <c r="K199" s="38">
        <v>743.85</v>
      </c>
      <c r="L199" s="38">
        <v>750.80000000000007</v>
      </c>
      <c r="M199" s="28">
        <v>736.9</v>
      </c>
      <c r="N199" s="28">
        <v>721.4</v>
      </c>
      <c r="O199" s="39">
        <v>19164600</v>
      </c>
      <c r="P199" s="40">
        <v>-1.8181818181818181E-2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317.75</v>
      </c>
      <c r="F200" s="37">
        <v>317.60000000000002</v>
      </c>
      <c r="G200" s="38">
        <v>313.75000000000006</v>
      </c>
      <c r="H200" s="38">
        <v>309.75000000000006</v>
      </c>
      <c r="I200" s="38">
        <v>305.90000000000009</v>
      </c>
      <c r="J200" s="38">
        <v>321.60000000000002</v>
      </c>
      <c r="K200" s="38">
        <v>325.44999999999993</v>
      </c>
      <c r="L200" s="38">
        <v>329.45</v>
      </c>
      <c r="M200" s="28">
        <v>321.45</v>
      </c>
      <c r="N200" s="28">
        <v>313.60000000000002</v>
      </c>
      <c r="O200" s="39">
        <v>34358000</v>
      </c>
      <c r="P200" s="40">
        <v>1.3689738596801794E-2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827.75</v>
      </c>
      <c r="F201" s="37">
        <v>823.7833333333333</v>
      </c>
      <c r="G201" s="38">
        <v>818.56666666666661</v>
      </c>
      <c r="H201" s="38">
        <v>809.38333333333333</v>
      </c>
      <c r="I201" s="38">
        <v>804.16666666666663</v>
      </c>
      <c r="J201" s="38">
        <v>832.96666666666658</v>
      </c>
      <c r="K201" s="38">
        <v>838.18333333333328</v>
      </c>
      <c r="L201" s="38">
        <v>847.36666666666656</v>
      </c>
      <c r="M201" s="28">
        <v>829</v>
      </c>
      <c r="N201" s="28">
        <v>814.6</v>
      </c>
      <c r="O201" s="39">
        <v>6556200</v>
      </c>
      <c r="P201" s="40">
        <v>-2.3415854857449282E-2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1489.25</v>
      </c>
      <c r="F202" s="37">
        <v>1492.1499999999999</v>
      </c>
      <c r="G202" s="38">
        <v>1481.0999999999997</v>
      </c>
      <c r="H202" s="38">
        <v>1472.9499999999998</v>
      </c>
      <c r="I202" s="38">
        <v>1461.8999999999996</v>
      </c>
      <c r="J202" s="38">
        <v>1500.2999999999997</v>
      </c>
      <c r="K202" s="38">
        <v>1511.35</v>
      </c>
      <c r="L202" s="38">
        <v>1519.4999999999998</v>
      </c>
      <c r="M202" s="28">
        <v>1503.2</v>
      </c>
      <c r="N202" s="28">
        <v>1484</v>
      </c>
      <c r="O202" s="39">
        <v>731150</v>
      </c>
      <c r="P202" s="40">
        <v>1.8527547537786446E-2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392.85</v>
      </c>
      <c r="F203" s="37">
        <v>391.11666666666662</v>
      </c>
      <c r="G203" s="38">
        <v>388.73333333333323</v>
      </c>
      <c r="H203" s="38">
        <v>384.61666666666662</v>
      </c>
      <c r="I203" s="38">
        <v>382.23333333333323</v>
      </c>
      <c r="J203" s="38">
        <v>395.23333333333323</v>
      </c>
      <c r="K203" s="38">
        <v>397.61666666666656</v>
      </c>
      <c r="L203" s="38">
        <v>401.73333333333323</v>
      </c>
      <c r="M203" s="28">
        <v>393.5</v>
      </c>
      <c r="N203" s="28">
        <v>387</v>
      </c>
      <c r="O203" s="39">
        <v>44764500</v>
      </c>
      <c r="P203" s="40">
        <v>-8.7687248812568508E-3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232.15</v>
      </c>
      <c r="F204" s="37">
        <v>233.88333333333333</v>
      </c>
      <c r="G204" s="38">
        <v>229.26666666666665</v>
      </c>
      <c r="H204" s="38">
        <v>226.38333333333333</v>
      </c>
      <c r="I204" s="38">
        <v>221.76666666666665</v>
      </c>
      <c r="J204" s="38">
        <v>236.76666666666665</v>
      </c>
      <c r="K204" s="38">
        <v>241.38333333333333</v>
      </c>
      <c r="L204" s="38">
        <v>244.26666666666665</v>
      </c>
      <c r="M204" s="28">
        <v>238.5</v>
      </c>
      <c r="N204" s="28">
        <v>231</v>
      </c>
      <c r="O204" s="39">
        <v>81333000</v>
      </c>
      <c r="P204" s="40">
        <v>3.6886757654002212E-5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458.6</v>
      </c>
      <c r="F205" s="37">
        <v>454.25</v>
      </c>
      <c r="G205" s="38">
        <v>448.3</v>
      </c>
      <c r="H205" s="38">
        <v>438</v>
      </c>
      <c r="I205" s="38">
        <v>432.05</v>
      </c>
      <c r="J205" s="38">
        <v>464.55</v>
      </c>
      <c r="K205" s="38">
        <v>470.50000000000006</v>
      </c>
      <c r="L205" s="38">
        <v>480.8</v>
      </c>
      <c r="M205" s="28">
        <v>460.2</v>
      </c>
      <c r="N205" s="28">
        <v>443.95</v>
      </c>
      <c r="O205" s="39">
        <v>9894600</v>
      </c>
      <c r="P205" s="40">
        <v>-3.2638259292837716E-3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6" t="s">
        <v>16</v>
      </c>
      <c r="B8" s="368"/>
      <c r="C8" s="372" t="s">
        <v>20</v>
      </c>
      <c r="D8" s="372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3"/>
      <c r="L8" s="50"/>
      <c r="M8" s="50"/>
      <c r="N8" s="1"/>
      <c r="O8" s="1"/>
    </row>
    <row r="9" spans="1:15" ht="36" customHeight="1">
      <c r="A9" s="370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17914.150000000001</v>
      </c>
      <c r="D10" s="259">
        <v>17965.916666666668</v>
      </c>
      <c r="E10" s="259">
        <v>17804.233333333337</v>
      </c>
      <c r="F10" s="259">
        <v>17694.316666666669</v>
      </c>
      <c r="G10" s="259">
        <v>17532.633333333339</v>
      </c>
      <c r="H10" s="259">
        <v>18075.833333333336</v>
      </c>
      <c r="I10" s="259">
        <v>18237.516666666663</v>
      </c>
      <c r="J10" s="259">
        <v>18347.433333333334</v>
      </c>
      <c r="K10" s="259">
        <v>18127.599999999999</v>
      </c>
      <c r="L10" s="259">
        <v>17856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42014.75</v>
      </c>
      <c r="D11" s="259">
        <v>42174.916666666664</v>
      </c>
      <c r="E11" s="259">
        <v>41675.583333333328</v>
      </c>
      <c r="F11" s="259">
        <v>41336.416666666664</v>
      </c>
      <c r="G11" s="259">
        <v>40837.083333333328</v>
      </c>
      <c r="H11" s="259">
        <v>42514.083333333328</v>
      </c>
      <c r="I11" s="259">
        <v>43013.416666666657</v>
      </c>
      <c r="J11" s="259">
        <v>43352.583333333328</v>
      </c>
      <c r="K11" s="259">
        <v>42674.25</v>
      </c>
      <c r="L11" s="259">
        <v>41835.75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2784.85</v>
      </c>
      <c r="D12" s="232">
        <v>2781.65</v>
      </c>
      <c r="E12" s="232">
        <v>2769.15</v>
      </c>
      <c r="F12" s="232">
        <v>2753.45</v>
      </c>
      <c r="G12" s="232">
        <v>2740.95</v>
      </c>
      <c r="H12" s="232">
        <v>2797.3500000000004</v>
      </c>
      <c r="I12" s="232">
        <v>2809.8500000000004</v>
      </c>
      <c r="J12" s="232">
        <v>2825.5500000000006</v>
      </c>
      <c r="K12" s="232">
        <v>2794.15</v>
      </c>
      <c r="L12" s="232">
        <v>2765.95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5259.9</v>
      </c>
      <c r="D13" s="232">
        <v>5277.7333333333336</v>
      </c>
      <c r="E13" s="232">
        <v>5221.2166666666672</v>
      </c>
      <c r="F13" s="232">
        <v>5182.5333333333338</v>
      </c>
      <c r="G13" s="232">
        <v>5126.0166666666673</v>
      </c>
      <c r="H13" s="232">
        <v>5316.416666666667</v>
      </c>
      <c r="I13" s="232">
        <v>5372.9333333333334</v>
      </c>
      <c r="J13" s="232">
        <v>5411.6166666666668</v>
      </c>
      <c r="K13" s="232">
        <v>5334.25</v>
      </c>
      <c r="L13" s="232">
        <v>5239.05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28502.7</v>
      </c>
      <c r="D14" s="232">
        <v>28469.100000000002</v>
      </c>
      <c r="E14" s="232">
        <v>28276.500000000004</v>
      </c>
      <c r="F14" s="232">
        <v>28050.300000000003</v>
      </c>
      <c r="G14" s="232">
        <v>27857.700000000004</v>
      </c>
      <c r="H14" s="232">
        <v>28695.300000000003</v>
      </c>
      <c r="I14" s="232">
        <v>28887.9</v>
      </c>
      <c r="J14" s="232">
        <v>29114.100000000002</v>
      </c>
      <c r="K14" s="232">
        <v>28661.7</v>
      </c>
      <c r="L14" s="232">
        <v>28242.9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4423</v>
      </c>
      <c r="D15" s="232">
        <v>4419.3</v>
      </c>
      <c r="E15" s="232">
        <v>4392.5</v>
      </c>
      <c r="F15" s="232">
        <v>4362</v>
      </c>
      <c r="G15" s="232">
        <v>4335.2</v>
      </c>
      <c r="H15" s="232">
        <v>4449.8</v>
      </c>
      <c r="I15" s="232">
        <v>4476.6000000000013</v>
      </c>
      <c r="J15" s="232">
        <v>4507.1000000000004</v>
      </c>
      <c r="K15" s="232">
        <v>4446.1000000000004</v>
      </c>
      <c r="L15" s="232">
        <v>4388.8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8786.2999999999993</v>
      </c>
      <c r="D16" s="232">
        <v>8785.7666666666664</v>
      </c>
      <c r="E16" s="232">
        <v>8734.7333333333336</v>
      </c>
      <c r="F16" s="232">
        <v>8683.1666666666679</v>
      </c>
      <c r="G16" s="232">
        <v>8632.133333333335</v>
      </c>
      <c r="H16" s="232">
        <v>8837.3333333333321</v>
      </c>
      <c r="I16" s="232">
        <v>8888.366666666665</v>
      </c>
      <c r="J16" s="232">
        <v>8939.9333333333307</v>
      </c>
      <c r="K16" s="232">
        <v>8836.7999999999993</v>
      </c>
      <c r="L16" s="232">
        <v>8734.2000000000007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2841.65</v>
      </c>
      <c r="D17" s="232">
        <v>2836.0666666666671</v>
      </c>
      <c r="E17" s="232">
        <v>2807.1333333333341</v>
      </c>
      <c r="F17" s="232">
        <v>2772.6166666666672</v>
      </c>
      <c r="G17" s="232">
        <v>2743.6833333333343</v>
      </c>
      <c r="H17" s="232">
        <v>2870.5833333333339</v>
      </c>
      <c r="I17" s="232">
        <v>2899.5166666666673</v>
      </c>
      <c r="J17" s="232">
        <v>2934.0333333333338</v>
      </c>
      <c r="K17" s="231">
        <v>2865</v>
      </c>
      <c r="L17" s="231">
        <v>2801.55</v>
      </c>
      <c r="M17" s="231">
        <v>1.4049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2418.9499999999998</v>
      </c>
      <c r="D18" s="232">
        <v>2438.15</v>
      </c>
      <c r="E18" s="232">
        <v>2388.3000000000002</v>
      </c>
      <c r="F18" s="232">
        <v>2357.65</v>
      </c>
      <c r="G18" s="232">
        <v>2307.8000000000002</v>
      </c>
      <c r="H18" s="232">
        <v>2468.8000000000002</v>
      </c>
      <c r="I18" s="232">
        <v>2518.6499999999996</v>
      </c>
      <c r="J18" s="232">
        <v>2549.3000000000002</v>
      </c>
      <c r="K18" s="231">
        <v>2488</v>
      </c>
      <c r="L18" s="231">
        <v>2407.5</v>
      </c>
      <c r="M18" s="231">
        <v>3.41404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625.20000000000005</v>
      </c>
      <c r="D19" s="232">
        <v>625.2833333333333</v>
      </c>
      <c r="E19" s="232">
        <v>617.66666666666663</v>
      </c>
      <c r="F19" s="232">
        <v>610.13333333333333</v>
      </c>
      <c r="G19" s="232">
        <v>602.51666666666665</v>
      </c>
      <c r="H19" s="232">
        <v>632.81666666666661</v>
      </c>
      <c r="I19" s="232">
        <v>640.43333333333339</v>
      </c>
      <c r="J19" s="232">
        <v>647.96666666666658</v>
      </c>
      <c r="K19" s="231">
        <v>632.9</v>
      </c>
      <c r="L19" s="231">
        <v>617.75</v>
      </c>
      <c r="M19" s="231">
        <v>10.56504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22056.3</v>
      </c>
      <c r="D20" s="232">
        <v>22097.45</v>
      </c>
      <c r="E20" s="232">
        <v>21874.9</v>
      </c>
      <c r="F20" s="232">
        <v>21693.5</v>
      </c>
      <c r="G20" s="232">
        <v>21470.95</v>
      </c>
      <c r="H20" s="232">
        <v>22278.850000000002</v>
      </c>
      <c r="I20" s="232">
        <v>22501.399999999998</v>
      </c>
      <c r="J20" s="232">
        <v>22682.800000000003</v>
      </c>
      <c r="K20" s="231">
        <v>22320</v>
      </c>
      <c r="L20" s="231">
        <v>21916.05</v>
      </c>
      <c r="M20" s="231">
        <v>0.22882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3646.9</v>
      </c>
      <c r="D21" s="232">
        <v>3687.9833333333336</v>
      </c>
      <c r="E21" s="232">
        <v>3513.916666666667</v>
      </c>
      <c r="F21" s="232">
        <v>3380.9333333333334</v>
      </c>
      <c r="G21" s="232">
        <v>3206.8666666666668</v>
      </c>
      <c r="H21" s="232">
        <v>3820.9666666666672</v>
      </c>
      <c r="I21" s="232">
        <v>3995.0333333333338</v>
      </c>
      <c r="J21" s="232">
        <v>4128.0166666666673</v>
      </c>
      <c r="K21" s="231">
        <v>3862.05</v>
      </c>
      <c r="L21" s="231">
        <v>3555</v>
      </c>
      <c r="M21" s="231">
        <v>35.957979999999999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1895.2</v>
      </c>
      <c r="D22" s="232">
        <v>1882.5666666666668</v>
      </c>
      <c r="E22" s="232">
        <v>1857.7333333333336</v>
      </c>
      <c r="F22" s="232">
        <v>1820.2666666666667</v>
      </c>
      <c r="G22" s="232">
        <v>1795.4333333333334</v>
      </c>
      <c r="H22" s="232">
        <v>1920.0333333333338</v>
      </c>
      <c r="I22" s="232">
        <v>1944.8666666666672</v>
      </c>
      <c r="J22" s="232">
        <v>1982.3333333333339</v>
      </c>
      <c r="K22" s="231">
        <v>1907.4</v>
      </c>
      <c r="L22" s="231">
        <v>1845.1</v>
      </c>
      <c r="M22" s="231">
        <v>6.5465499999999999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796.4</v>
      </c>
      <c r="D23" s="232">
        <v>799.38333333333333</v>
      </c>
      <c r="E23" s="232">
        <v>778.11666666666667</v>
      </c>
      <c r="F23" s="232">
        <v>759.83333333333337</v>
      </c>
      <c r="G23" s="232">
        <v>738.56666666666672</v>
      </c>
      <c r="H23" s="232">
        <v>817.66666666666663</v>
      </c>
      <c r="I23" s="232">
        <v>838.93333333333328</v>
      </c>
      <c r="J23" s="232">
        <v>857.21666666666658</v>
      </c>
      <c r="K23" s="231">
        <v>820.65</v>
      </c>
      <c r="L23" s="231">
        <v>781.1</v>
      </c>
      <c r="M23" s="231">
        <v>45.458080000000002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3656.4</v>
      </c>
      <c r="D24" s="232">
        <v>3615.1333333333332</v>
      </c>
      <c r="E24" s="232">
        <v>3531.2666666666664</v>
      </c>
      <c r="F24" s="232">
        <v>3406.1333333333332</v>
      </c>
      <c r="G24" s="232">
        <v>3322.2666666666664</v>
      </c>
      <c r="H24" s="232">
        <v>3740.2666666666664</v>
      </c>
      <c r="I24" s="232">
        <v>3824.1333333333332</v>
      </c>
      <c r="J24" s="232">
        <v>3949.2666666666664</v>
      </c>
      <c r="K24" s="231">
        <v>3699</v>
      </c>
      <c r="L24" s="231">
        <v>3490</v>
      </c>
      <c r="M24" s="231">
        <v>4.4518800000000001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2652</v>
      </c>
      <c r="D25" s="232">
        <v>2625.7333333333331</v>
      </c>
      <c r="E25" s="232">
        <v>2571.4666666666662</v>
      </c>
      <c r="F25" s="232">
        <v>2490.9333333333329</v>
      </c>
      <c r="G25" s="232">
        <v>2436.6666666666661</v>
      </c>
      <c r="H25" s="232">
        <v>2706.2666666666664</v>
      </c>
      <c r="I25" s="232">
        <v>2760.5333333333338</v>
      </c>
      <c r="J25" s="232">
        <v>2841.0666666666666</v>
      </c>
      <c r="K25" s="231">
        <v>2680</v>
      </c>
      <c r="L25" s="231">
        <v>2545.1999999999998</v>
      </c>
      <c r="M25" s="231">
        <v>5.5006500000000003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571.45000000000005</v>
      </c>
      <c r="D26" s="232">
        <v>574.9</v>
      </c>
      <c r="E26" s="232">
        <v>561</v>
      </c>
      <c r="F26" s="232">
        <v>550.55000000000007</v>
      </c>
      <c r="G26" s="232">
        <v>536.65000000000009</v>
      </c>
      <c r="H26" s="232">
        <v>585.34999999999991</v>
      </c>
      <c r="I26" s="232">
        <v>599.24999999999977</v>
      </c>
      <c r="J26" s="232">
        <v>609.69999999999982</v>
      </c>
      <c r="K26" s="231">
        <v>588.79999999999995</v>
      </c>
      <c r="L26" s="231">
        <v>564.45000000000005</v>
      </c>
      <c r="M26" s="231">
        <v>14.52148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143.4</v>
      </c>
      <c r="D27" s="232">
        <v>144.18333333333337</v>
      </c>
      <c r="E27" s="232">
        <v>141.56666666666672</v>
      </c>
      <c r="F27" s="232">
        <v>139.73333333333335</v>
      </c>
      <c r="G27" s="232">
        <v>137.1166666666667</v>
      </c>
      <c r="H27" s="232">
        <v>146.01666666666674</v>
      </c>
      <c r="I27" s="232">
        <v>148.63333333333335</v>
      </c>
      <c r="J27" s="232">
        <v>150.46666666666675</v>
      </c>
      <c r="K27" s="231">
        <v>146.80000000000001</v>
      </c>
      <c r="L27" s="231">
        <v>142.35</v>
      </c>
      <c r="M27" s="231">
        <v>15.303100000000001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268.64999999999998</v>
      </c>
      <c r="D28" s="232">
        <v>269.7</v>
      </c>
      <c r="E28" s="232">
        <v>264.7</v>
      </c>
      <c r="F28" s="232">
        <v>260.75</v>
      </c>
      <c r="G28" s="232">
        <v>255.75</v>
      </c>
      <c r="H28" s="232">
        <v>273.64999999999998</v>
      </c>
      <c r="I28" s="232">
        <v>278.64999999999998</v>
      </c>
      <c r="J28" s="232">
        <v>282.59999999999997</v>
      </c>
      <c r="K28" s="231">
        <v>274.7</v>
      </c>
      <c r="L28" s="231">
        <v>265.75</v>
      </c>
      <c r="M28" s="231">
        <v>18.637499999999999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3079.5</v>
      </c>
      <c r="D29" s="232">
        <v>3069.1333333333337</v>
      </c>
      <c r="E29" s="232">
        <v>3051.4166666666674</v>
      </c>
      <c r="F29" s="232">
        <v>3023.3333333333339</v>
      </c>
      <c r="G29" s="232">
        <v>3005.6166666666677</v>
      </c>
      <c r="H29" s="232">
        <v>3097.2166666666672</v>
      </c>
      <c r="I29" s="232">
        <v>3114.9333333333334</v>
      </c>
      <c r="J29" s="232">
        <v>3143.0166666666669</v>
      </c>
      <c r="K29" s="231">
        <v>3086.85</v>
      </c>
      <c r="L29" s="231">
        <v>3041.05</v>
      </c>
      <c r="M29" s="231">
        <v>0.98787000000000003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514.45000000000005</v>
      </c>
      <c r="D30" s="232">
        <v>514.55000000000007</v>
      </c>
      <c r="E30" s="232">
        <v>502.60000000000014</v>
      </c>
      <c r="F30" s="232">
        <v>490.75000000000006</v>
      </c>
      <c r="G30" s="232">
        <v>478.80000000000013</v>
      </c>
      <c r="H30" s="232">
        <v>526.40000000000009</v>
      </c>
      <c r="I30" s="232">
        <v>538.35000000000014</v>
      </c>
      <c r="J30" s="232">
        <v>550.20000000000016</v>
      </c>
      <c r="K30" s="231">
        <v>526.5</v>
      </c>
      <c r="L30" s="231">
        <v>502.7</v>
      </c>
      <c r="M30" s="231">
        <v>53.664430000000003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4466.6499999999996</v>
      </c>
      <c r="D31" s="232">
        <v>4453.8833333333332</v>
      </c>
      <c r="E31" s="232">
        <v>4418.7666666666664</v>
      </c>
      <c r="F31" s="232">
        <v>4370.8833333333332</v>
      </c>
      <c r="G31" s="232">
        <v>4335.7666666666664</v>
      </c>
      <c r="H31" s="232">
        <v>4501.7666666666664</v>
      </c>
      <c r="I31" s="232">
        <v>4536.8833333333332</v>
      </c>
      <c r="J31" s="232">
        <v>4584.7666666666664</v>
      </c>
      <c r="K31" s="231">
        <v>4489</v>
      </c>
      <c r="L31" s="231">
        <v>4406</v>
      </c>
      <c r="M31" s="231">
        <v>5.5793999999999997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151.9</v>
      </c>
      <c r="D32" s="232">
        <v>151.75000000000003</v>
      </c>
      <c r="E32" s="232">
        <v>150.70000000000005</v>
      </c>
      <c r="F32" s="232">
        <v>149.50000000000003</v>
      </c>
      <c r="G32" s="232">
        <v>148.45000000000005</v>
      </c>
      <c r="H32" s="232">
        <v>152.95000000000005</v>
      </c>
      <c r="I32" s="232">
        <v>154.00000000000006</v>
      </c>
      <c r="J32" s="232">
        <v>155.20000000000005</v>
      </c>
      <c r="K32" s="231">
        <v>152.80000000000001</v>
      </c>
      <c r="L32" s="231">
        <v>150.55000000000001</v>
      </c>
      <c r="M32" s="231">
        <v>88.33963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2960.35</v>
      </c>
      <c r="D33" s="232">
        <v>2965.85</v>
      </c>
      <c r="E33" s="232">
        <v>2946.7</v>
      </c>
      <c r="F33" s="232">
        <v>2933.0499999999997</v>
      </c>
      <c r="G33" s="232">
        <v>2913.8999999999996</v>
      </c>
      <c r="H33" s="232">
        <v>2979.5</v>
      </c>
      <c r="I33" s="232">
        <v>2998.6500000000005</v>
      </c>
      <c r="J33" s="232">
        <v>3012.3</v>
      </c>
      <c r="K33" s="231">
        <v>2985</v>
      </c>
      <c r="L33" s="231">
        <v>2952.2</v>
      </c>
      <c r="M33" s="231">
        <v>8.6432500000000001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2087.25</v>
      </c>
      <c r="D34" s="232">
        <v>2081.4666666666667</v>
      </c>
      <c r="E34" s="232">
        <v>2067.9833333333336</v>
      </c>
      <c r="F34" s="232">
        <v>2048.7166666666667</v>
      </c>
      <c r="G34" s="232">
        <v>2035.2333333333336</v>
      </c>
      <c r="H34" s="232">
        <v>2100.7333333333336</v>
      </c>
      <c r="I34" s="232">
        <v>2114.2166666666662</v>
      </c>
      <c r="J34" s="232">
        <v>2133.4833333333336</v>
      </c>
      <c r="K34" s="231">
        <v>2094.9499999999998</v>
      </c>
      <c r="L34" s="231">
        <v>2062.1999999999998</v>
      </c>
      <c r="M34" s="231">
        <v>2.3416600000000001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450</v>
      </c>
      <c r="D35" s="232">
        <v>448.0333333333333</v>
      </c>
      <c r="E35" s="232">
        <v>444.16666666666663</v>
      </c>
      <c r="F35" s="232">
        <v>438.33333333333331</v>
      </c>
      <c r="G35" s="232">
        <v>434.46666666666664</v>
      </c>
      <c r="H35" s="232">
        <v>453.86666666666662</v>
      </c>
      <c r="I35" s="232">
        <v>457.73333333333329</v>
      </c>
      <c r="J35" s="232">
        <v>463.56666666666661</v>
      </c>
      <c r="K35" s="231">
        <v>451.9</v>
      </c>
      <c r="L35" s="231">
        <v>442.2</v>
      </c>
      <c r="M35" s="231">
        <v>13.04312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3877.4</v>
      </c>
      <c r="D36" s="232">
        <v>3885.9500000000003</v>
      </c>
      <c r="E36" s="232">
        <v>3852.4500000000007</v>
      </c>
      <c r="F36" s="232">
        <v>3827.5000000000005</v>
      </c>
      <c r="G36" s="232">
        <v>3794.0000000000009</v>
      </c>
      <c r="H36" s="232">
        <v>3910.9000000000005</v>
      </c>
      <c r="I36" s="232">
        <v>3944.3999999999996</v>
      </c>
      <c r="J36" s="232">
        <v>3969.3500000000004</v>
      </c>
      <c r="K36" s="231">
        <v>3919.45</v>
      </c>
      <c r="L36" s="231">
        <v>3861</v>
      </c>
      <c r="M36" s="231">
        <v>3.5785499999999999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952.15</v>
      </c>
      <c r="D37" s="232">
        <v>952.9666666666667</v>
      </c>
      <c r="E37" s="232">
        <v>941.93333333333339</v>
      </c>
      <c r="F37" s="232">
        <v>931.7166666666667</v>
      </c>
      <c r="G37" s="232">
        <v>920.68333333333339</v>
      </c>
      <c r="H37" s="232">
        <v>963.18333333333339</v>
      </c>
      <c r="I37" s="232">
        <v>974.2166666666667</v>
      </c>
      <c r="J37" s="232">
        <v>984.43333333333339</v>
      </c>
      <c r="K37" s="231">
        <v>964</v>
      </c>
      <c r="L37" s="231">
        <v>942.75</v>
      </c>
      <c r="M37" s="231">
        <v>71.401499999999999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3574.2</v>
      </c>
      <c r="D38" s="232">
        <v>3591.1666666666665</v>
      </c>
      <c r="E38" s="232">
        <v>3546.333333333333</v>
      </c>
      <c r="F38" s="232">
        <v>3518.4666666666667</v>
      </c>
      <c r="G38" s="232">
        <v>3473.6333333333332</v>
      </c>
      <c r="H38" s="232">
        <v>3619.0333333333328</v>
      </c>
      <c r="I38" s="232">
        <v>3663.8666666666659</v>
      </c>
      <c r="J38" s="232">
        <v>3691.7333333333327</v>
      </c>
      <c r="K38" s="231">
        <v>3636</v>
      </c>
      <c r="L38" s="231">
        <v>3563.3</v>
      </c>
      <c r="M38" s="231">
        <v>2.4760900000000001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5904.15</v>
      </c>
      <c r="D39" s="232">
        <v>5931.3833333333341</v>
      </c>
      <c r="E39" s="232">
        <v>5847.7666666666682</v>
      </c>
      <c r="F39" s="232">
        <v>5791.3833333333341</v>
      </c>
      <c r="G39" s="232">
        <v>5707.7666666666682</v>
      </c>
      <c r="H39" s="232">
        <v>5987.7666666666682</v>
      </c>
      <c r="I39" s="232">
        <v>6071.383333333335</v>
      </c>
      <c r="J39" s="232">
        <v>6127.7666666666682</v>
      </c>
      <c r="K39" s="231">
        <v>6015</v>
      </c>
      <c r="L39" s="231">
        <v>5875</v>
      </c>
      <c r="M39" s="231">
        <v>11.203749999999999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1413.3</v>
      </c>
      <c r="D40" s="232">
        <v>1411.1000000000001</v>
      </c>
      <c r="E40" s="232">
        <v>1393.2000000000003</v>
      </c>
      <c r="F40" s="232">
        <v>1373.1000000000001</v>
      </c>
      <c r="G40" s="232">
        <v>1355.2000000000003</v>
      </c>
      <c r="H40" s="232">
        <v>1431.2000000000003</v>
      </c>
      <c r="I40" s="232">
        <v>1449.1000000000004</v>
      </c>
      <c r="J40" s="232">
        <v>1469.2000000000003</v>
      </c>
      <c r="K40" s="231">
        <v>1429</v>
      </c>
      <c r="L40" s="231">
        <v>1391</v>
      </c>
      <c r="M40" s="231">
        <v>29.030010000000001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5859.5</v>
      </c>
      <c r="D41" s="232">
        <v>5843.833333333333</v>
      </c>
      <c r="E41" s="232">
        <v>5808.7166666666662</v>
      </c>
      <c r="F41" s="232">
        <v>5757.9333333333334</v>
      </c>
      <c r="G41" s="232">
        <v>5722.8166666666666</v>
      </c>
      <c r="H41" s="232">
        <v>5894.6166666666659</v>
      </c>
      <c r="I41" s="232">
        <v>5929.7333333333327</v>
      </c>
      <c r="J41" s="232">
        <v>5980.5166666666655</v>
      </c>
      <c r="K41" s="231">
        <v>5878.95</v>
      </c>
      <c r="L41" s="231">
        <v>5793.05</v>
      </c>
      <c r="M41" s="231">
        <v>0.21937000000000001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2189.5500000000002</v>
      </c>
      <c r="D42" s="232">
        <v>2196.4666666666667</v>
      </c>
      <c r="E42" s="232">
        <v>2168.0833333333335</v>
      </c>
      <c r="F42" s="232">
        <v>2146.6166666666668</v>
      </c>
      <c r="G42" s="232">
        <v>2118.2333333333336</v>
      </c>
      <c r="H42" s="232">
        <v>2217.9333333333334</v>
      </c>
      <c r="I42" s="232">
        <v>2246.3166666666666</v>
      </c>
      <c r="J42" s="232">
        <v>2267.7833333333333</v>
      </c>
      <c r="K42" s="231">
        <v>2224.85</v>
      </c>
      <c r="L42" s="231">
        <v>2175</v>
      </c>
      <c r="M42" s="231">
        <v>1.92283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246.05</v>
      </c>
      <c r="D43" s="232">
        <v>245.15</v>
      </c>
      <c r="E43" s="232">
        <v>242.5</v>
      </c>
      <c r="F43" s="232">
        <v>238.95</v>
      </c>
      <c r="G43" s="232">
        <v>236.29999999999998</v>
      </c>
      <c r="H43" s="232">
        <v>248.70000000000002</v>
      </c>
      <c r="I43" s="232">
        <v>251.35000000000005</v>
      </c>
      <c r="J43" s="232">
        <v>254.90000000000003</v>
      </c>
      <c r="K43" s="231">
        <v>247.8</v>
      </c>
      <c r="L43" s="231">
        <v>241.6</v>
      </c>
      <c r="M43" s="231">
        <v>60.587800000000001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180.7</v>
      </c>
      <c r="D44" s="232">
        <v>181.6</v>
      </c>
      <c r="E44" s="232">
        <v>177.39999999999998</v>
      </c>
      <c r="F44" s="232">
        <v>174.1</v>
      </c>
      <c r="G44" s="232">
        <v>169.89999999999998</v>
      </c>
      <c r="H44" s="232">
        <v>184.89999999999998</v>
      </c>
      <c r="I44" s="232">
        <v>189.09999999999997</v>
      </c>
      <c r="J44" s="232">
        <v>192.39999999999998</v>
      </c>
      <c r="K44" s="231">
        <v>185.8</v>
      </c>
      <c r="L44" s="231">
        <v>178.3</v>
      </c>
      <c r="M44" s="231">
        <v>183.92517000000001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91.85</v>
      </c>
      <c r="D45" s="232">
        <v>92.766666666666666</v>
      </c>
      <c r="E45" s="232">
        <v>90.033333333333331</v>
      </c>
      <c r="F45" s="232">
        <v>88.216666666666669</v>
      </c>
      <c r="G45" s="232">
        <v>85.483333333333334</v>
      </c>
      <c r="H45" s="232">
        <v>94.583333333333329</v>
      </c>
      <c r="I45" s="232">
        <v>97.316666666666649</v>
      </c>
      <c r="J45" s="232">
        <v>99.133333333333326</v>
      </c>
      <c r="K45" s="231">
        <v>95.5</v>
      </c>
      <c r="L45" s="231">
        <v>90.95</v>
      </c>
      <c r="M45" s="231">
        <v>134.71211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1624.9</v>
      </c>
      <c r="D46" s="232">
        <v>1632.3500000000001</v>
      </c>
      <c r="E46" s="232">
        <v>1614.7000000000003</v>
      </c>
      <c r="F46" s="232">
        <v>1604.5000000000002</v>
      </c>
      <c r="G46" s="232">
        <v>1586.8500000000004</v>
      </c>
      <c r="H46" s="232">
        <v>1642.5500000000002</v>
      </c>
      <c r="I46" s="232">
        <v>1660.2000000000003</v>
      </c>
      <c r="J46" s="232">
        <v>1670.4</v>
      </c>
      <c r="K46" s="231">
        <v>1650</v>
      </c>
      <c r="L46" s="231">
        <v>1622.15</v>
      </c>
      <c r="M46" s="231">
        <v>2.56073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566.85</v>
      </c>
      <c r="D47" s="232">
        <v>568.03333333333342</v>
      </c>
      <c r="E47" s="232">
        <v>564.11666666666679</v>
      </c>
      <c r="F47" s="232">
        <v>561.38333333333333</v>
      </c>
      <c r="G47" s="232">
        <v>557.4666666666667</v>
      </c>
      <c r="H47" s="232">
        <v>570.76666666666688</v>
      </c>
      <c r="I47" s="232">
        <v>574.68333333333362</v>
      </c>
      <c r="J47" s="232">
        <v>577.41666666666697</v>
      </c>
      <c r="K47" s="231">
        <v>571.95000000000005</v>
      </c>
      <c r="L47" s="231">
        <v>565.29999999999995</v>
      </c>
      <c r="M47" s="231">
        <v>4.2098500000000003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99.15</v>
      </c>
      <c r="D48" s="232">
        <v>99.183333333333337</v>
      </c>
      <c r="E48" s="232">
        <v>98.26666666666668</v>
      </c>
      <c r="F48" s="232">
        <v>97.38333333333334</v>
      </c>
      <c r="G48" s="232">
        <v>96.466666666666683</v>
      </c>
      <c r="H48" s="232">
        <v>100.06666666666668</v>
      </c>
      <c r="I48" s="232">
        <v>100.98333333333333</v>
      </c>
      <c r="J48" s="232">
        <v>101.86666666666667</v>
      </c>
      <c r="K48" s="231">
        <v>100.1</v>
      </c>
      <c r="L48" s="231">
        <v>98.3</v>
      </c>
      <c r="M48" s="231">
        <v>103.97112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883.25</v>
      </c>
      <c r="D49" s="232">
        <v>882.58333333333337</v>
      </c>
      <c r="E49" s="232">
        <v>877.2166666666667</v>
      </c>
      <c r="F49" s="232">
        <v>871.18333333333328</v>
      </c>
      <c r="G49" s="232">
        <v>865.81666666666661</v>
      </c>
      <c r="H49" s="232">
        <v>888.61666666666679</v>
      </c>
      <c r="I49" s="232">
        <v>893.98333333333335</v>
      </c>
      <c r="J49" s="232">
        <v>900.01666666666688</v>
      </c>
      <c r="K49" s="231">
        <v>887.95</v>
      </c>
      <c r="L49" s="231">
        <v>876.55</v>
      </c>
      <c r="M49" s="231">
        <v>5.5031499999999998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79.849999999999994</v>
      </c>
      <c r="D50" s="232">
        <v>79.933333333333337</v>
      </c>
      <c r="E50" s="232">
        <v>78.216666666666669</v>
      </c>
      <c r="F50" s="232">
        <v>76.583333333333329</v>
      </c>
      <c r="G50" s="232">
        <v>74.86666666666666</v>
      </c>
      <c r="H50" s="232">
        <v>81.566666666666677</v>
      </c>
      <c r="I50" s="232">
        <v>83.283333333333346</v>
      </c>
      <c r="J50" s="232">
        <v>84.916666666666686</v>
      </c>
      <c r="K50" s="231">
        <v>81.650000000000006</v>
      </c>
      <c r="L50" s="231">
        <v>78.3</v>
      </c>
      <c r="M50" s="231">
        <v>156.54141000000001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347.35</v>
      </c>
      <c r="D51" s="232">
        <v>346.51666666666665</v>
      </c>
      <c r="E51" s="232">
        <v>344.0333333333333</v>
      </c>
      <c r="F51" s="232">
        <v>340.71666666666664</v>
      </c>
      <c r="G51" s="232">
        <v>338.23333333333329</v>
      </c>
      <c r="H51" s="232">
        <v>349.83333333333331</v>
      </c>
      <c r="I51" s="232">
        <v>352.31666666666666</v>
      </c>
      <c r="J51" s="232">
        <v>355.63333333333333</v>
      </c>
      <c r="K51" s="231">
        <v>349</v>
      </c>
      <c r="L51" s="231">
        <v>343.2</v>
      </c>
      <c r="M51" s="231">
        <v>23.814810000000001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792.85</v>
      </c>
      <c r="D52" s="232">
        <v>803.08333333333337</v>
      </c>
      <c r="E52" s="232">
        <v>780.06666666666672</v>
      </c>
      <c r="F52" s="232">
        <v>767.2833333333333</v>
      </c>
      <c r="G52" s="232">
        <v>744.26666666666665</v>
      </c>
      <c r="H52" s="232">
        <v>815.86666666666679</v>
      </c>
      <c r="I52" s="232">
        <v>838.88333333333344</v>
      </c>
      <c r="J52" s="232">
        <v>851.66666666666686</v>
      </c>
      <c r="K52" s="231">
        <v>826.1</v>
      </c>
      <c r="L52" s="231">
        <v>790.3</v>
      </c>
      <c r="M52" s="231">
        <v>83.923439999999999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257.89999999999998</v>
      </c>
      <c r="D53" s="232">
        <v>258.14999999999998</v>
      </c>
      <c r="E53" s="232">
        <v>256.39999999999998</v>
      </c>
      <c r="F53" s="232">
        <v>254.89999999999998</v>
      </c>
      <c r="G53" s="232">
        <v>253.14999999999998</v>
      </c>
      <c r="H53" s="232">
        <v>259.64999999999998</v>
      </c>
      <c r="I53" s="232">
        <v>261.39999999999998</v>
      </c>
      <c r="J53" s="232">
        <v>262.89999999999998</v>
      </c>
      <c r="K53" s="231">
        <v>259.89999999999998</v>
      </c>
      <c r="L53" s="231">
        <v>256.64999999999998</v>
      </c>
      <c r="M53" s="231">
        <v>10.435449999999999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17405.7</v>
      </c>
      <c r="D54" s="232">
        <v>17367.899999999998</v>
      </c>
      <c r="E54" s="232">
        <v>17237.799999999996</v>
      </c>
      <c r="F54" s="232">
        <v>17069.899999999998</v>
      </c>
      <c r="G54" s="232">
        <v>16939.799999999996</v>
      </c>
      <c r="H54" s="232">
        <v>17535.799999999996</v>
      </c>
      <c r="I54" s="232">
        <v>17665.899999999994</v>
      </c>
      <c r="J54" s="232">
        <v>17833.799999999996</v>
      </c>
      <c r="K54" s="231">
        <v>17498</v>
      </c>
      <c r="L54" s="231">
        <v>17200</v>
      </c>
      <c r="M54" s="231">
        <v>0.15811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4326.8500000000004</v>
      </c>
      <c r="D55" s="232">
        <v>4335.7166666666672</v>
      </c>
      <c r="E55" s="232">
        <v>4308.4333333333343</v>
      </c>
      <c r="F55" s="232">
        <v>4290.0166666666673</v>
      </c>
      <c r="G55" s="232">
        <v>4262.7333333333345</v>
      </c>
      <c r="H55" s="232">
        <v>4354.1333333333341</v>
      </c>
      <c r="I55" s="232">
        <v>4381.416666666667</v>
      </c>
      <c r="J55" s="232">
        <v>4399.8333333333339</v>
      </c>
      <c r="K55" s="231">
        <v>4363</v>
      </c>
      <c r="L55" s="231">
        <v>4317.3</v>
      </c>
      <c r="M55" s="231">
        <v>2.3544499999999999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317.3</v>
      </c>
      <c r="D56" s="232">
        <v>319.38333333333338</v>
      </c>
      <c r="E56" s="232">
        <v>311.91666666666674</v>
      </c>
      <c r="F56" s="232">
        <v>306.53333333333336</v>
      </c>
      <c r="G56" s="232">
        <v>299.06666666666672</v>
      </c>
      <c r="H56" s="232">
        <v>324.76666666666677</v>
      </c>
      <c r="I56" s="232">
        <v>332.23333333333335</v>
      </c>
      <c r="J56" s="232">
        <v>337.61666666666679</v>
      </c>
      <c r="K56" s="231">
        <v>326.85000000000002</v>
      </c>
      <c r="L56" s="231">
        <v>314</v>
      </c>
      <c r="M56" s="231">
        <v>95.730289999999997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669</v>
      </c>
      <c r="D57" s="232">
        <v>671.75</v>
      </c>
      <c r="E57" s="232">
        <v>660.6</v>
      </c>
      <c r="F57" s="232">
        <v>652.20000000000005</v>
      </c>
      <c r="G57" s="232">
        <v>641.05000000000007</v>
      </c>
      <c r="H57" s="232">
        <v>680.15</v>
      </c>
      <c r="I57" s="232">
        <v>691.30000000000007</v>
      </c>
      <c r="J57" s="232">
        <v>699.69999999999993</v>
      </c>
      <c r="K57" s="231">
        <v>682.9</v>
      </c>
      <c r="L57" s="231">
        <v>663.35</v>
      </c>
      <c r="M57" s="231">
        <v>16.73245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1078.7</v>
      </c>
      <c r="D58" s="232">
        <v>1081.2666666666667</v>
      </c>
      <c r="E58" s="232">
        <v>1072.2833333333333</v>
      </c>
      <c r="F58" s="232">
        <v>1065.8666666666666</v>
      </c>
      <c r="G58" s="232">
        <v>1056.8833333333332</v>
      </c>
      <c r="H58" s="232">
        <v>1087.6833333333334</v>
      </c>
      <c r="I58" s="232">
        <v>1096.6666666666665</v>
      </c>
      <c r="J58" s="232">
        <v>1103.0833333333335</v>
      </c>
      <c r="K58" s="231">
        <v>1090.25</v>
      </c>
      <c r="L58" s="231">
        <v>1074.8499999999999</v>
      </c>
      <c r="M58" s="231">
        <v>5.9442599999999999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1458.05</v>
      </c>
      <c r="D59" s="232">
        <v>1461.3500000000001</v>
      </c>
      <c r="E59" s="232">
        <v>1447.7000000000003</v>
      </c>
      <c r="F59" s="232">
        <v>1437.3500000000001</v>
      </c>
      <c r="G59" s="232">
        <v>1423.7000000000003</v>
      </c>
      <c r="H59" s="232">
        <v>1471.7000000000003</v>
      </c>
      <c r="I59" s="232">
        <v>1485.3500000000004</v>
      </c>
      <c r="J59" s="232">
        <v>1495.7000000000003</v>
      </c>
      <c r="K59" s="231">
        <v>1475</v>
      </c>
      <c r="L59" s="231">
        <v>1451</v>
      </c>
      <c r="M59" s="231">
        <v>0.23669999999999999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216.75</v>
      </c>
      <c r="D60" s="232">
        <v>216.08333333333334</v>
      </c>
      <c r="E60" s="232">
        <v>214.86666666666667</v>
      </c>
      <c r="F60" s="232">
        <v>212.98333333333332</v>
      </c>
      <c r="G60" s="232">
        <v>211.76666666666665</v>
      </c>
      <c r="H60" s="232">
        <v>217.9666666666667</v>
      </c>
      <c r="I60" s="232">
        <v>219.18333333333334</v>
      </c>
      <c r="J60" s="232">
        <v>221.06666666666672</v>
      </c>
      <c r="K60" s="231">
        <v>217.3</v>
      </c>
      <c r="L60" s="231">
        <v>214.2</v>
      </c>
      <c r="M60" s="231">
        <v>54.002600000000001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3974.4</v>
      </c>
      <c r="D61" s="232">
        <v>3983.6666666666665</v>
      </c>
      <c r="E61" s="232">
        <v>3947.333333333333</v>
      </c>
      <c r="F61" s="232">
        <v>3920.2666666666664</v>
      </c>
      <c r="G61" s="232">
        <v>3883.9333333333329</v>
      </c>
      <c r="H61" s="232">
        <v>4010.7333333333331</v>
      </c>
      <c r="I61" s="232">
        <v>4047.0666666666662</v>
      </c>
      <c r="J61" s="232">
        <v>4074.1333333333332</v>
      </c>
      <c r="K61" s="231">
        <v>4020</v>
      </c>
      <c r="L61" s="231">
        <v>3956.6</v>
      </c>
      <c r="M61" s="231">
        <v>1.8737699999999999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1499.85</v>
      </c>
      <c r="D62" s="232">
        <v>1511.9666666666665</v>
      </c>
      <c r="E62" s="232">
        <v>1484.9833333333329</v>
      </c>
      <c r="F62" s="232">
        <v>1470.1166666666663</v>
      </c>
      <c r="G62" s="232">
        <v>1443.1333333333328</v>
      </c>
      <c r="H62" s="232">
        <v>1526.833333333333</v>
      </c>
      <c r="I62" s="232">
        <v>1553.8166666666666</v>
      </c>
      <c r="J62" s="232">
        <v>1568.6833333333332</v>
      </c>
      <c r="K62" s="231">
        <v>1538.95</v>
      </c>
      <c r="L62" s="231">
        <v>1497.1</v>
      </c>
      <c r="M62" s="231">
        <v>5.0396799999999997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722.1</v>
      </c>
      <c r="D63" s="232">
        <v>726.81666666666661</v>
      </c>
      <c r="E63" s="232">
        <v>707.63333333333321</v>
      </c>
      <c r="F63" s="232">
        <v>693.16666666666663</v>
      </c>
      <c r="G63" s="232">
        <v>673.98333333333323</v>
      </c>
      <c r="H63" s="232">
        <v>741.28333333333319</v>
      </c>
      <c r="I63" s="232">
        <v>760.46666666666658</v>
      </c>
      <c r="J63" s="232">
        <v>774.93333333333317</v>
      </c>
      <c r="K63" s="231">
        <v>746</v>
      </c>
      <c r="L63" s="231">
        <v>712.35</v>
      </c>
      <c r="M63" s="231">
        <v>17.814540000000001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901.55</v>
      </c>
      <c r="D64" s="232">
        <v>898.95000000000016</v>
      </c>
      <c r="E64" s="232">
        <v>892.5500000000003</v>
      </c>
      <c r="F64" s="232">
        <v>883.55000000000018</v>
      </c>
      <c r="G64" s="232">
        <v>877.15000000000032</v>
      </c>
      <c r="H64" s="232">
        <v>907.95000000000027</v>
      </c>
      <c r="I64" s="232">
        <v>914.35000000000014</v>
      </c>
      <c r="J64" s="232">
        <v>923.35000000000025</v>
      </c>
      <c r="K64" s="231">
        <v>905.35</v>
      </c>
      <c r="L64" s="231">
        <v>889.95</v>
      </c>
      <c r="M64" s="231">
        <v>3.3750900000000001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337.25</v>
      </c>
      <c r="D65" s="232">
        <v>338.3</v>
      </c>
      <c r="E65" s="232">
        <v>332.95000000000005</v>
      </c>
      <c r="F65" s="232">
        <v>328.65000000000003</v>
      </c>
      <c r="G65" s="232">
        <v>323.30000000000007</v>
      </c>
      <c r="H65" s="232">
        <v>342.6</v>
      </c>
      <c r="I65" s="232">
        <v>347.95000000000005</v>
      </c>
      <c r="J65" s="232">
        <v>352.25</v>
      </c>
      <c r="K65" s="231">
        <v>343.65</v>
      </c>
      <c r="L65" s="231">
        <v>334</v>
      </c>
      <c r="M65" s="231">
        <v>12.09628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1448.75</v>
      </c>
      <c r="D66" s="232">
        <v>1451.05</v>
      </c>
      <c r="E66" s="232">
        <v>1437.85</v>
      </c>
      <c r="F66" s="232">
        <v>1426.95</v>
      </c>
      <c r="G66" s="232">
        <v>1413.75</v>
      </c>
      <c r="H66" s="232">
        <v>1461.9499999999998</v>
      </c>
      <c r="I66" s="232">
        <v>1475.15</v>
      </c>
      <c r="J66" s="232">
        <v>1486.0499999999997</v>
      </c>
      <c r="K66" s="231">
        <v>1464.25</v>
      </c>
      <c r="L66" s="231">
        <v>1440.15</v>
      </c>
      <c r="M66" s="231">
        <v>3.0367600000000001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373.05</v>
      </c>
      <c r="D67" s="232">
        <v>371.98333333333335</v>
      </c>
      <c r="E67" s="232">
        <v>369.26666666666671</v>
      </c>
      <c r="F67" s="232">
        <v>365.48333333333335</v>
      </c>
      <c r="G67" s="232">
        <v>362.76666666666671</v>
      </c>
      <c r="H67" s="232">
        <v>375.76666666666671</v>
      </c>
      <c r="I67" s="232">
        <v>378.48333333333341</v>
      </c>
      <c r="J67" s="232">
        <v>382.26666666666671</v>
      </c>
      <c r="K67" s="231">
        <v>374.7</v>
      </c>
      <c r="L67" s="231">
        <v>368.2</v>
      </c>
      <c r="M67" s="231">
        <v>22.52881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554.6</v>
      </c>
      <c r="D68" s="232">
        <v>552.43333333333339</v>
      </c>
      <c r="E68" s="232">
        <v>549.66666666666674</v>
      </c>
      <c r="F68" s="232">
        <v>544.73333333333335</v>
      </c>
      <c r="G68" s="232">
        <v>541.9666666666667</v>
      </c>
      <c r="H68" s="232">
        <v>557.36666666666679</v>
      </c>
      <c r="I68" s="232">
        <v>560.13333333333344</v>
      </c>
      <c r="J68" s="232">
        <v>565.06666666666683</v>
      </c>
      <c r="K68" s="231">
        <v>555.20000000000005</v>
      </c>
      <c r="L68" s="231">
        <v>547.5</v>
      </c>
      <c r="M68" s="231">
        <v>11.56889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1873.5</v>
      </c>
      <c r="D69" s="232">
        <v>1867.3333333333333</v>
      </c>
      <c r="E69" s="232">
        <v>1846.6666666666665</v>
      </c>
      <c r="F69" s="232">
        <v>1819.8333333333333</v>
      </c>
      <c r="G69" s="232">
        <v>1799.1666666666665</v>
      </c>
      <c r="H69" s="232">
        <v>1894.1666666666665</v>
      </c>
      <c r="I69" s="232">
        <v>1914.833333333333</v>
      </c>
      <c r="J69" s="232">
        <v>1941.6666666666665</v>
      </c>
      <c r="K69" s="231">
        <v>1888</v>
      </c>
      <c r="L69" s="231">
        <v>1840.5</v>
      </c>
      <c r="M69" s="231">
        <v>1.74932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1929.65</v>
      </c>
      <c r="D70" s="232">
        <v>1931.2333333333333</v>
      </c>
      <c r="E70" s="232">
        <v>1909.4666666666667</v>
      </c>
      <c r="F70" s="232">
        <v>1889.2833333333333</v>
      </c>
      <c r="G70" s="232">
        <v>1867.5166666666667</v>
      </c>
      <c r="H70" s="232">
        <v>1951.4166666666667</v>
      </c>
      <c r="I70" s="232">
        <v>1973.1833333333336</v>
      </c>
      <c r="J70" s="232">
        <v>1993.3666666666668</v>
      </c>
      <c r="K70" s="231">
        <v>1953</v>
      </c>
      <c r="L70" s="231">
        <v>1911.05</v>
      </c>
      <c r="M70" s="231">
        <v>1.8921399999999999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324.35000000000002</v>
      </c>
      <c r="D71" s="232">
        <v>324.41666666666669</v>
      </c>
      <c r="E71" s="232">
        <v>321.23333333333335</v>
      </c>
      <c r="F71" s="232">
        <v>318.11666666666667</v>
      </c>
      <c r="G71" s="232">
        <v>314.93333333333334</v>
      </c>
      <c r="H71" s="232">
        <v>327.53333333333336</v>
      </c>
      <c r="I71" s="232">
        <v>330.71666666666664</v>
      </c>
      <c r="J71" s="232">
        <v>333.83333333333337</v>
      </c>
      <c r="K71" s="231">
        <v>327.60000000000002</v>
      </c>
      <c r="L71" s="231">
        <v>321.3</v>
      </c>
      <c r="M71" s="231">
        <v>1.7069000000000001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3501.85</v>
      </c>
      <c r="D72" s="232">
        <v>3491.5166666666664</v>
      </c>
      <c r="E72" s="232">
        <v>3463.0333333333328</v>
      </c>
      <c r="F72" s="232">
        <v>3424.2166666666662</v>
      </c>
      <c r="G72" s="232">
        <v>3395.7333333333327</v>
      </c>
      <c r="H72" s="232">
        <v>3530.333333333333</v>
      </c>
      <c r="I72" s="232">
        <v>3558.8166666666666</v>
      </c>
      <c r="J72" s="232">
        <v>3597.6333333333332</v>
      </c>
      <c r="K72" s="231">
        <v>3520</v>
      </c>
      <c r="L72" s="231">
        <v>3452.7</v>
      </c>
      <c r="M72" s="231">
        <v>2.4460700000000002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3731.15</v>
      </c>
      <c r="D73" s="232">
        <v>3748.2166666666667</v>
      </c>
      <c r="E73" s="232">
        <v>3688.4333333333334</v>
      </c>
      <c r="F73" s="232">
        <v>3645.7166666666667</v>
      </c>
      <c r="G73" s="232">
        <v>3585.9333333333334</v>
      </c>
      <c r="H73" s="232">
        <v>3790.9333333333334</v>
      </c>
      <c r="I73" s="232">
        <v>3850.7166666666672</v>
      </c>
      <c r="J73" s="232">
        <v>3893.4333333333334</v>
      </c>
      <c r="K73" s="231">
        <v>3808</v>
      </c>
      <c r="L73" s="231">
        <v>3705.5</v>
      </c>
      <c r="M73" s="231">
        <v>1.2135800000000001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2229.6</v>
      </c>
      <c r="D74" s="232">
        <v>2233.8166666666671</v>
      </c>
      <c r="E74" s="232">
        <v>2214.1333333333341</v>
      </c>
      <c r="F74" s="232">
        <v>2198.666666666667</v>
      </c>
      <c r="G74" s="232">
        <v>2178.983333333334</v>
      </c>
      <c r="H74" s="232">
        <v>2249.2833333333342</v>
      </c>
      <c r="I74" s="232">
        <v>2268.9666666666676</v>
      </c>
      <c r="J74" s="232">
        <v>2284.4333333333343</v>
      </c>
      <c r="K74" s="231">
        <v>2253.5</v>
      </c>
      <c r="L74" s="231">
        <v>2218.35</v>
      </c>
      <c r="M74" s="231">
        <v>1.05671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4288.7</v>
      </c>
      <c r="D75" s="232">
        <v>4306.9833333333336</v>
      </c>
      <c r="E75" s="232">
        <v>4265.666666666667</v>
      </c>
      <c r="F75" s="232">
        <v>4242.6333333333332</v>
      </c>
      <c r="G75" s="232">
        <v>4201.3166666666666</v>
      </c>
      <c r="H75" s="232">
        <v>4330.0166666666673</v>
      </c>
      <c r="I75" s="232">
        <v>4371.333333333333</v>
      </c>
      <c r="J75" s="232">
        <v>4394.3666666666677</v>
      </c>
      <c r="K75" s="231">
        <v>4348.3</v>
      </c>
      <c r="L75" s="231">
        <v>4283.95</v>
      </c>
      <c r="M75" s="231">
        <v>2.3415300000000001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3167.55</v>
      </c>
      <c r="D76" s="232">
        <v>3192.5</v>
      </c>
      <c r="E76" s="232">
        <v>3119.2</v>
      </c>
      <c r="F76" s="232">
        <v>3070.85</v>
      </c>
      <c r="G76" s="232">
        <v>2997.5499999999997</v>
      </c>
      <c r="H76" s="232">
        <v>3240.85</v>
      </c>
      <c r="I76" s="232">
        <v>3314.15</v>
      </c>
      <c r="J76" s="232">
        <v>3362.5</v>
      </c>
      <c r="K76" s="231">
        <v>3265.8</v>
      </c>
      <c r="L76" s="231">
        <v>3144.15</v>
      </c>
      <c r="M76" s="231">
        <v>6.0782999999999996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424.8</v>
      </c>
      <c r="D77" s="232">
        <v>423.23333333333335</v>
      </c>
      <c r="E77" s="232">
        <v>419.56666666666672</v>
      </c>
      <c r="F77" s="232">
        <v>414.33333333333337</v>
      </c>
      <c r="G77" s="232">
        <v>410.66666666666674</v>
      </c>
      <c r="H77" s="232">
        <v>428.4666666666667</v>
      </c>
      <c r="I77" s="232">
        <v>432.13333333333333</v>
      </c>
      <c r="J77" s="232">
        <v>437.36666666666667</v>
      </c>
      <c r="K77" s="231">
        <v>426.9</v>
      </c>
      <c r="L77" s="231">
        <v>418</v>
      </c>
      <c r="M77" s="231">
        <v>0.88748000000000005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2177.25</v>
      </c>
      <c r="D78" s="232">
        <v>2190.4333333333334</v>
      </c>
      <c r="E78" s="232">
        <v>2157.8666666666668</v>
      </c>
      <c r="F78" s="232">
        <v>2138.4833333333336</v>
      </c>
      <c r="G78" s="232">
        <v>2105.916666666667</v>
      </c>
      <c r="H78" s="232">
        <v>2209.8166666666666</v>
      </c>
      <c r="I78" s="232">
        <v>2242.3833333333332</v>
      </c>
      <c r="J78" s="232">
        <v>2261.7666666666664</v>
      </c>
      <c r="K78" s="231">
        <v>2223</v>
      </c>
      <c r="L78" s="231">
        <v>2171.0500000000002</v>
      </c>
      <c r="M78" s="231">
        <v>1.4496500000000001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150.5</v>
      </c>
      <c r="D79" s="232">
        <v>151.15</v>
      </c>
      <c r="E79" s="232">
        <v>149.20000000000002</v>
      </c>
      <c r="F79" s="232">
        <v>147.9</v>
      </c>
      <c r="G79" s="232">
        <v>145.95000000000002</v>
      </c>
      <c r="H79" s="232">
        <v>152.45000000000002</v>
      </c>
      <c r="I79" s="232">
        <v>154.4</v>
      </c>
      <c r="J79" s="232">
        <v>155.70000000000002</v>
      </c>
      <c r="K79" s="231">
        <v>153.1</v>
      </c>
      <c r="L79" s="231">
        <v>149.85</v>
      </c>
      <c r="M79" s="231">
        <v>25.215769999999999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135.25</v>
      </c>
      <c r="D80" s="232">
        <v>134.81666666666666</v>
      </c>
      <c r="E80" s="232">
        <v>133.63333333333333</v>
      </c>
      <c r="F80" s="232">
        <v>132.01666666666665</v>
      </c>
      <c r="G80" s="232">
        <v>130.83333333333331</v>
      </c>
      <c r="H80" s="232">
        <v>136.43333333333334</v>
      </c>
      <c r="I80" s="232">
        <v>137.61666666666667</v>
      </c>
      <c r="J80" s="232">
        <v>139.23333333333335</v>
      </c>
      <c r="K80" s="231">
        <v>136</v>
      </c>
      <c r="L80" s="231">
        <v>133.19999999999999</v>
      </c>
      <c r="M80" s="231">
        <v>90.129620000000003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288.45</v>
      </c>
      <c r="D81" s="232">
        <v>287.28333333333336</v>
      </c>
      <c r="E81" s="232">
        <v>284.56666666666672</v>
      </c>
      <c r="F81" s="232">
        <v>280.68333333333334</v>
      </c>
      <c r="G81" s="232">
        <v>277.9666666666667</v>
      </c>
      <c r="H81" s="232">
        <v>291.16666666666674</v>
      </c>
      <c r="I81" s="232">
        <v>293.88333333333333</v>
      </c>
      <c r="J81" s="232">
        <v>297.76666666666677</v>
      </c>
      <c r="K81" s="231">
        <v>290</v>
      </c>
      <c r="L81" s="231">
        <v>283.39999999999998</v>
      </c>
      <c r="M81" s="231">
        <v>4.1081700000000003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98.1</v>
      </c>
      <c r="D82" s="232">
        <v>98.183333333333337</v>
      </c>
      <c r="E82" s="232">
        <v>97.416666666666671</v>
      </c>
      <c r="F82" s="232">
        <v>96.733333333333334</v>
      </c>
      <c r="G82" s="232">
        <v>95.966666666666669</v>
      </c>
      <c r="H82" s="232">
        <v>98.866666666666674</v>
      </c>
      <c r="I82" s="232">
        <v>99.633333333333326</v>
      </c>
      <c r="J82" s="232">
        <v>100.31666666666668</v>
      </c>
      <c r="K82" s="231">
        <v>98.95</v>
      </c>
      <c r="L82" s="231">
        <v>97.5</v>
      </c>
      <c r="M82" s="231">
        <v>92.118110000000001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1547.5</v>
      </c>
      <c r="D83" s="232">
        <v>1551.7833333333335</v>
      </c>
      <c r="E83" s="232">
        <v>1535.7666666666671</v>
      </c>
      <c r="F83" s="232">
        <v>1524.0333333333335</v>
      </c>
      <c r="G83" s="232">
        <v>1508.0166666666671</v>
      </c>
      <c r="H83" s="232">
        <v>1563.5166666666671</v>
      </c>
      <c r="I83" s="232">
        <v>1579.5333333333335</v>
      </c>
      <c r="J83" s="232">
        <v>1591.2666666666671</v>
      </c>
      <c r="K83" s="231">
        <v>1567.8</v>
      </c>
      <c r="L83" s="231">
        <v>1540.05</v>
      </c>
      <c r="M83" s="231">
        <v>2.3202400000000001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911.65</v>
      </c>
      <c r="D84" s="232">
        <v>908.55000000000007</v>
      </c>
      <c r="E84" s="232">
        <v>903.10000000000014</v>
      </c>
      <c r="F84" s="232">
        <v>894.55000000000007</v>
      </c>
      <c r="G84" s="232">
        <v>889.10000000000014</v>
      </c>
      <c r="H84" s="232">
        <v>917.10000000000014</v>
      </c>
      <c r="I84" s="232">
        <v>922.55000000000018</v>
      </c>
      <c r="J84" s="232">
        <v>931.10000000000014</v>
      </c>
      <c r="K84" s="231">
        <v>914</v>
      </c>
      <c r="L84" s="231">
        <v>900</v>
      </c>
      <c r="M84" s="231">
        <v>9.2963799999999992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1212.25</v>
      </c>
      <c r="D85" s="232">
        <v>1214.8666666666666</v>
      </c>
      <c r="E85" s="232">
        <v>1200.2333333333331</v>
      </c>
      <c r="F85" s="232">
        <v>1188.2166666666665</v>
      </c>
      <c r="G85" s="232">
        <v>1173.583333333333</v>
      </c>
      <c r="H85" s="232">
        <v>1226.8833333333332</v>
      </c>
      <c r="I85" s="232">
        <v>1241.5166666666669</v>
      </c>
      <c r="J85" s="232">
        <v>1253.5333333333333</v>
      </c>
      <c r="K85" s="231">
        <v>1229.5</v>
      </c>
      <c r="L85" s="231">
        <v>1202.8499999999999</v>
      </c>
      <c r="M85" s="231">
        <v>3.01912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1651</v>
      </c>
      <c r="D86" s="232">
        <v>1656.3</v>
      </c>
      <c r="E86" s="232">
        <v>1627.8999999999999</v>
      </c>
      <c r="F86" s="232">
        <v>1604.8</v>
      </c>
      <c r="G86" s="232">
        <v>1576.3999999999999</v>
      </c>
      <c r="H86" s="232">
        <v>1679.3999999999999</v>
      </c>
      <c r="I86" s="232">
        <v>1707.8</v>
      </c>
      <c r="J86" s="232">
        <v>1730.8999999999999</v>
      </c>
      <c r="K86" s="231">
        <v>1684.7</v>
      </c>
      <c r="L86" s="231">
        <v>1633.2</v>
      </c>
      <c r="M86" s="231">
        <v>5.9215799999999996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479.9</v>
      </c>
      <c r="D87" s="232">
        <v>480.40000000000003</v>
      </c>
      <c r="E87" s="232">
        <v>474.05000000000007</v>
      </c>
      <c r="F87" s="232">
        <v>468.20000000000005</v>
      </c>
      <c r="G87" s="232">
        <v>461.85000000000008</v>
      </c>
      <c r="H87" s="232">
        <v>486.25000000000006</v>
      </c>
      <c r="I87" s="232">
        <v>492.60000000000008</v>
      </c>
      <c r="J87" s="232">
        <v>498.45000000000005</v>
      </c>
      <c r="K87" s="231">
        <v>486.75</v>
      </c>
      <c r="L87" s="231">
        <v>474.55</v>
      </c>
      <c r="M87" s="231">
        <v>10.92831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282.8</v>
      </c>
      <c r="D88" s="232">
        <v>283.38333333333333</v>
      </c>
      <c r="E88" s="232">
        <v>275.76666666666665</v>
      </c>
      <c r="F88" s="232">
        <v>268.73333333333335</v>
      </c>
      <c r="G88" s="232">
        <v>261.11666666666667</v>
      </c>
      <c r="H88" s="232">
        <v>290.41666666666663</v>
      </c>
      <c r="I88" s="232">
        <v>298.0333333333333</v>
      </c>
      <c r="J88" s="232">
        <v>305.06666666666661</v>
      </c>
      <c r="K88" s="231">
        <v>291</v>
      </c>
      <c r="L88" s="231">
        <v>276.35000000000002</v>
      </c>
      <c r="M88" s="231">
        <v>21.15512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1063.8499999999999</v>
      </c>
      <c r="D89" s="232">
        <v>1064.25</v>
      </c>
      <c r="E89" s="232">
        <v>1055.9000000000001</v>
      </c>
      <c r="F89" s="232">
        <v>1047.95</v>
      </c>
      <c r="G89" s="232">
        <v>1039.6000000000001</v>
      </c>
      <c r="H89" s="232">
        <v>1072.2</v>
      </c>
      <c r="I89" s="232">
        <v>1080.55</v>
      </c>
      <c r="J89" s="232">
        <v>1088.5</v>
      </c>
      <c r="K89" s="231">
        <v>1072.5999999999999</v>
      </c>
      <c r="L89" s="231">
        <v>1056.3</v>
      </c>
      <c r="M89" s="231">
        <v>22.97082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2143.0500000000002</v>
      </c>
      <c r="D90" s="232">
        <v>2150.6666666666665</v>
      </c>
      <c r="E90" s="232">
        <v>2127.3833333333332</v>
      </c>
      <c r="F90" s="232">
        <v>2111.7166666666667</v>
      </c>
      <c r="G90" s="232">
        <v>2088.4333333333334</v>
      </c>
      <c r="H90" s="232">
        <v>2166.333333333333</v>
      </c>
      <c r="I90" s="232">
        <v>2189.6166666666668</v>
      </c>
      <c r="J90" s="232">
        <v>2205.2833333333328</v>
      </c>
      <c r="K90" s="231">
        <v>2173.9499999999998</v>
      </c>
      <c r="L90" s="231">
        <v>2135</v>
      </c>
      <c r="M90" s="231">
        <v>0.84070999999999996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1568.3</v>
      </c>
      <c r="D91" s="232">
        <v>1577.7666666666667</v>
      </c>
      <c r="E91" s="232">
        <v>1555.5333333333333</v>
      </c>
      <c r="F91" s="232">
        <v>1542.7666666666667</v>
      </c>
      <c r="G91" s="232">
        <v>1520.5333333333333</v>
      </c>
      <c r="H91" s="232">
        <v>1590.5333333333333</v>
      </c>
      <c r="I91" s="232">
        <v>1612.7666666666664</v>
      </c>
      <c r="J91" s="232">
        <v>1625.5333333333333</v>
      </c>
      <c r="K91" s="231">
        <v>1600</v>
      </c>
      <c r="L91" s="231">
        <v>1565</v>
      </c>
      <c r="M91" s="231">
        <v>81.858829999999998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600.20000000000005</v>
      </c>
      <c r="D92" s="232">
        <v>604.26666666666665</v>
      </c>
      <c r="E92" s="232">
        <v>595.48333333333335</v>
      </c>
      <c r="F92" s="232">
        <v>590.76666666666665</v>
      </c>
      <c r="G92" s="232">
        <v>581.98333333333335</v>
      </c>
      <c r="H92" s="232">
        <v>608.98333333333335</v>
      </c>
      <c r="I92" s="232">
        <v>617.76666666666665</v>
      </c>
      <c r="J92" s="232">
        <v>622.48333333333335</v>
      </c>
      <c r="K92" s="231">
        <v>613.04999999999995</v>
      </c>
      <c r="L92" s="231">
        <v>599.54999999999995</v>
      </c>
      <c r="M92" s="231">
        <v>40.735239999999997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1181.5999999999999</v>
      </c>
      <c r="D93" s="232">
        <v>1182.5999999999999</v>
      </c>
      <c r="E93" s="232">
        <v>1172.1499999999999</v>
      </c>
      <c r="F93" s="232">
        <v>1162.7</v>
      </c>
      <c r="G93" s="232">
        <v>1152.25</v>
      </c>
      <c r="H93" s="232">
        <v>1192.0499999999997</v>
      </c>
      <c r="I93" s="232">
        <v>1202.4999999999995</v>
      </c>
      <c r="J93" s="232">
        <v>1211.9499999999996</v>
      </c>
      <c r="K93" s="231">
        <v>1193.05</v>
      </c>
      <c r="L93" s="231">
        <v>1173.1500000000001</v>
      </c>
      <c r="M93" s="231">
        <v>5.0935600000000001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2712.05</v>
      </c>
      <c r="D94" s="232">
        <v>2719.2666666666669</v>
      </c>
      <c r="E94" s="232">
        <v>2680.4833333333336</v>
      </c>
      <c r="F94" s="232">
        <v>2648.9166666666665</v>
      </c>
      <c r="G94" s="232">
        <v>2610.1333333333332</v>
      </c>
      <c r="H94" s="232">
        <v>2750.8333333333339</v>
      </c>
      <c r="I94" s="232">
        <v>2789.6166666666677</v>
      </c>
      <c r="J94" s="232">
        <v>2821.1833333333343</v>
      </c>
      <c r="K94" s="231">
        <v>2758.05</v>
      </c>
      <c r="L94" s="231">
        <v>2687.7</v>
      </c>
      <c r="M94" s="231">
        <v>2.0638100000000001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477.55</v>
      </c>
      <c r="D95" s="232">
        <v>477.11666666666662</v>
      </c>
      <c r="E95" s="232">
        <v>473.73333333333323</v>
      </c>
      <c r="F95" s="232">
        <v>469.91666666666663</v>
      </c>
      <c r="G95" s="232">
        <v>466.53333333333325</v>
      </c>
      <c r="H95" s="232">
        <v>480.93333333333322</v>
      </c>
      <c r="I95" s="232">
        <v>484.31666666666655</v>
      </c>
      <c r="J95" s="232">
        <v>488.13333333333321</v>
      </c>
      <c r="K95" s="231">
        <v>480.5</v>
      </c>
      <c r="L95" s="231">
        <v>473.3</v>
      </c>
      <c r="M95" s="231">
        <v>70.923190000000005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2479.35</v>
      </c>
      <c r="D96" s="232">
        <v>2480.2833333333333</v>
      </c>
      <c r="E96" s="232">
        <v>2454.5666666666666</v>
      </c>
      <c r="F96" s="232">
        <v>2429.7833333333333</v>
      </c>
      <c r="G96" s="232">
        <v>2404.0666666666666</v>
      </c>
      <c r="H96" s="232">
        <v>2505.0666666666666</v>
      </c>
      <c r="I96" s="232">
        <v>2530.7833333333328</v>
      </c>
      <c r="J96" s="232">
        <v>2555.5666666666666</v>
      </c>
      <c r="K96" s="231">
        <v>2506</v>
      </c>
      <c r="L96" s="231">
        <v>2455.5</v>
      </c>
      <c r="M96" s="231">
        <v>4.5594799999999998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249.2</v>
      </c>
      <c r="D97" s="232">
        <v>247.4</v>
      </c>
      <c r="E97" s="232">
        <v>244.8</v>
      </c>
      <c r="F97" s="232">
        <v>240.4</v>
      </c>
      <c r="G97" s="232">
        <v>237.8</v>
      </c>
      <c r="H97" s="232">
        <v>251.8</v>
      </c>
      <c r="I97" s="232">
        <v>254.39999999999998</v>
      </c>
      <c r="J97" s="232">
        <v>258.8</v>
      </c>
      <c r="K97" s="231">
        <v>250</v>
      </c>
      <c r="L97" s="231">
        <v>243</v>
      </c>
      <c r="M97" s="231">
        <v>40.942970000000003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2643.85</v>
      </c>
      <c r="D98" s="232">
        <v>2637.4333333333329</v>
      </c>
      <c r="E98" s="232">
        <v>2621.516666666666</v>
      </c>
      <c r="F98" s="232">
        <v>2599.1833333333329</v>
      </c>
      <c r="G98" s="232">
        <v>2583.266666666666</v>
      </c>
      <c r="H98" s="232">
        <v>2659.766666666666</v>
      </c>
      <c r="I98" s="232">
        <v>2675.6833333333329</v>
      </c>
      <c r="J98" s="232">
        <v>2698.016666666666</v>
      </c>
      <c r="K98" s="231">
        <v>2653.35</v>
      </c>
      <c r="L98" s="231">
        <v>2615.1</v>
      </c>
      <c r="M98" s="231">
        <v>14.130879999999999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343.7</v>
      </c>
      <c r="D99" s="232">
        <v>343.13333333333338</v>
      </c>
      <c r="E99" s="232">
        <v>340.66666666666674</v>
      </c>
      <c r="F99" s="232">
        <v>337.63333333333338</v>
      </c>
      <c r="G99" s="232">
        <v>335.16666666666674</v>
      </c>
      <c r="H99" s="232">
        <v>346.16666666666674</v>
      </c>
      <c r="I99" s="232">
        <v>348.63333333333333</v>
      </c>
      <c r="J99" s="232">
        <v>351.66666666666674</v>
      </c>
      <c r="K99" s="231">
        <v>345.6</v>
      </c>
      <c r="L99" s="231">
        <v>340.1</v>
      </c>
      <c r="M99" s="231">
        <v>7.8095600000000003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40139.699999999997</v>
      </c>
      <c r="D100" s="232">
        <v>40166.633333333331</v>
      </c>
      <c r="E100" s="232">
        <v>39823.266666666663</v>
      </c>
      <c r="F100" s="232">
        <v>39506.833333333328</v>
      </c>
      <c r="G100" s="232">
        <v>39163.46666666666</v>
      </c>
      <c r="H100" s="232">
        <v>40483.066666666666</v>
      </c>
      <c r="I100" s="232">
        <v>40826.433333333334</v>
      </c>
      <c r="J100" s="232">
        <v>41142.866666666669</v>
      </c>
      <c r="K100" s="231">
        <v>40510</v>
      </c>
      <c r="L100" s="231">
        <v>39850.199999999997</v>
      </c>
      <c r="M100" s="231">
        <v>2.2849999999999999E-2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2575.35</v>
      </c>
      <c r="D101" s="232">
        <v>2584.7333333333331</v>
      </c>
      <c r="E101" s="232">
        <v>2553.6166666666663</v>
      </c>
      <c r="F101" s="232">
        <v>2531.8833333333332</v>
      </c>
      <c r="G101" s="232">
        <v>2500.7666666666664</v>
      </c>
      <c r="H101" s="232">
        <v>2606.4666666666662</v>
      </c>
      <c r="I101" s="232">
        <v>2637.583333333333</v>
      </c>
      <c r="J101" s="232">
        <v>2659.3166666666662</v>
      </c>
      <c r="K101" s="231">
        <v>2615.85</v>
      </c>
      <c r="L101" s="231">
        <v>2563</v>
      </c>
      <c r="M101" s="231">
        <v>19.901900000000001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861.35</v>
      </c>
      <c r="D102" s="232">
        <v>865.44999999999993</v>
      </c>
      <c r="E102" s="232">
        <v>852.49999999999989</v>
      </c>
      <c r="F102" s="232">
        <v>843.65</v>
      </c>
      <c r="G102" s="232">
        <v>830.69999999999993</v>
      </c>
      <c r="H102" s="232">
        <v>874.29999999999984</v>
      </c>
      <c r="I102" s="232">
        <v>887.24999999999989</v>
      </c>
      <c r="J102" s="232">
        <v>896.0999999999998</v>
      </c>
      <c r="K102" s="231">
        <v>878.4</v>
      </c>
      <c r="L102" s="231">
        <v>856.6</v>
      </c>
      <c r="M102" s="231">
        <v>134.70142000000001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1241.7</v>
      </c>
      <c r="D103" s="232">
        <v>1248.8833333333334</v>
      </c>
      <c r="E103" s="232">
        <v>1231.3666666666668</v>
      </c>
      <c r="F103" s="232">
        <v>1221.0333333333333</v>
      </c>
      <c r="G103" s="232">
        <v>1203.5166666666667</v>
      </c>
      <c r="H103" s="232">
        <v>1259.2166666666669</v>
      </c>
      <c r="I103" s="232">
        <v>1276.7333333333338</v>
      </c>
      <c r="J103" s="232">
        <v>1287.0666666666671</v>
      </c>
      <c r="K103" s="231">
        <v>1266.4000000000001</v>
      </c>
      <c r="L103" s="231">
        <v>1238.55</v>
      </c>
      <c r="M103" s="231">
        <v>4.7411199999999996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465.65</v>
      </c>
      <c r="D104" s="232">
        <v>464.81666666666666</v>
      </c>
      <c r="E104" s="232">
        <v>460.0333333333333</v>
      </c>
      <c r="F104" s="232">
        <v>454.41666666666663</v>
      </c>
      <c r="G104" s="232">
        <v>449.63333333333327</v>
      </c>
      <c r="H104" s="232">
        <v>470.43333333333334</v>
      </c>
      <c r="I104" s="232">
        <v>475.21666666666675</v>
      </c>
      <c r="J104" s="232">
        <v>480.83333333333337</v>
      </c>
      <c r="K104" s="231">
        <v>469.6</v>
      </c>
      <c r="L104" s="231">
        <v>459.2</v>
      </c>
      <c r="M104" s="231">
        <v>21.079509999999999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503.65</v>
      </c>
      <c r="D105" s="232">
        <v>503.5333333333333</v>
      </c>
      <c r="E105" s="232">
        <v>497.16666666666663</v>
      </c>
      <c r="F105" s="232">
        <v>490.68333333333334</v>
      </c>
      <c r="G105" s="232">
        <v>484.31666666666666</v>
      </c>
      <c r="H105" s="232">
        <v>510.01666666666659</v>
      </c>
      <c r="I105" s="232">
        <v>516.38333333333321</v>
      </c>
      <c r="J105" s="232">
        <v>522.86666666666656</v>
      </c>
      <c r="K105" s="231">
        <v>509.9</v>
      </c>
      <c r="L105" s="231">
        <v>497.05</v>
      </c>
      <c r="M105" s="231">
        <v>2.56975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58.8</v>
      </c>
      <c r="D106" s="232">
        <v>58.983333333333327</v>
      </c>
      <c r="E106" s="232">
        <v>58.166666666666657</v>
      </c>
      <c r="F106" s="232">
        <v>57.533333333333331</v>
      </c>
      <c r="G106" s="232">
        <v>56.716666666666661</v>
      </c>
      <c r="H106" s="232">
        <v>59.616666666666653</v>
      </c>
      <c r="I106" s="232">
        <v>60.43333333333333</v>
      </c>
      <c r="J106" s="232">
        <v>61.066666666666649</v>
      </c>
      <c r="K106" s="231">
        <v>59.8</v>
      </c>
      <c r="L106" s="231">
        <v>58.35</v>
      </c>
      <c r="M106" s="231">
        <v>194.29029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333.4</v>
      </c>
      <c r="D107" s="232">
        <v>334.7833333333333</v>
      </c>
      <c r="E107" s="232">
        <v>331.16666666666663</v>
      </c>
      <c r="F107" s="232">
        <v>328.93333333333334</v>
      </c>
      <c r="G107" s="232">
        <v>325.31666666666666</v>
      </c>
      <c r="H107" s="232">
        <v>337.01666666666659</v>
      </c>
      <c r="I107" s="232">
        <v>340.63333333333327</v>
      </c>
      <c r="J107" s="232">
        <v>342.86666666666656</v>
      </c>
      <c r="K107" s="231">
        <v>338.4</v>
      </c>
      <c r="L107" s="231">
        <v>332.55</v>
      </c>
      <c r="M107" s="231">
        <v>69.496049999999997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4364.95</v>
      </c>
      <c r="D108" s="232">
        <v>4370.5333333333328</v>
      </c>
      <c r="E108" s="232">
        <v>4334.4666666666653</v>
      </c>
      <c r="F108" s="232">
        <v>4303.9833333333327</v>
      </c>
      <c r="G108" s="232">
        <v>4267.9166666666652</v>
      </c>
      <c r="H108" s="232">
        <v>4401.0166666666655</v>
      </c>
      <c r="I108" s="232">
        <v>4437.083333333333</v>
      </c>
      <c r="J108" s="232">
        <v>4467.5666666666657</v>
      </c>
      <c r="K108" s="231">
        <v>4406.6000000000004</v>
      </c>
      <c r="L108" s="231">
        <v>4340.05</v>
      </c>
      <c r="M108" s="231">
        <v>0.40636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289</v>
      </c>
      <c r="D109" s="232">
        <v>290.83333333333331</v>
      </c>
      <c r="E109" s="232">
        <v>285.21666666666664</v>
      </c>
      <c r="F109" s="232">
        <v>281.43333333333334</v>
      </c>
      <c r="G109" s="232">
        <v>275.81666666666666</v>
      </c>
      <c r="H109" s="232">
        <v>294.61666666666662</v>
      </c>
      <c r="I109" s="232">
        <v>300.23333333333329</v>
      </c>
      <c r="J109" s="232">
        <v>304.01666666666659</v>
      </c>
      <c r="K109" s="231">
        <v>296.45</v>
      </c>
      <c r="L109" s="231">
        <v>287.05</v>
      </c>
      <c r="M109" s="231">
        <v>11.13496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141.69999999999999</v>
      </c>
      <c r="D110" s="232">
        <v>141.85</v>
      </c>
      <c r="E110" s="232">
        <v>140.5</v>
      </c>
      <c r="F110" s="232">
        <v>139.30000000000001</v>
      </c>
      <c r="G110" s="232">
        <v>137.95000000000002</v>
      </c>
      <c r="H110" s="232">
        <v>143.04999999999998</v>
      </c>
      <c r="I110" s="232">
        <v>144.39999999999995</v>
      </c>
      <c r="J110" s="232">
        <v>145.59999999999997</v>
      </c>
      <c r="K110" s="231">
        <v>143.19999999999999</v>
      </c>
      <c r="L110" s="231">
        <v>140.65</v>
      </c>
      <c r="M110" s="231">
        <v>33.601770000000002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310.35000000000002</v>
      </c>
      <c r="D111" s="232">
        <v>310.66666666666669</v>
      </c>
      <c r="E111" s="232">
        <v>306.73333333333335</v>
      </c>
      <c r="F111" s="232">
        <v>303.11666666666667</v>
      </c>
      <c r="G111" s="232">
        <v>299.18333333333334</v>
      </c>
      <c r="H111" s="232">
        <v>314.28333333333336</v>
      </c>
      <c r="I111" s="232">
        <v>318.21666666666664</v>
      </c>
      <c r="J111" s="232">
        <v>321.83333333333337</v>
      </c>
      <c r="K111" s="231">
        <v>314.60000000000002</v>
      </c>
      <c r="L111" s="231">
        <v>307.05</v>
      </c>
      <c r="M111" s="231">
        <v>23.758759999999999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80.599999999999994</v>
      </c>
      <c r="D112" s="232">
        <v>80.36666666666666</v>
      </c>
      <c r="E112" s="232">
        <v>79.933333333333323</v>
      </c>
      <c r="F112" s="232">
        <v>79.266666666666666</v>
      </c>
      <c r="G112" s="232">
        <v>78.833333333333329</v>
      </c>
      <c r="H112" s="232">
        <v>81.033333333333317</v>
      </c>
      <c r="I112" s="232">
        <v>81.466666666666654</v>
      </c>
      <c r="J112" s="232">
        <v>82.133333333333312</v>
      </c>
      <c r="K112" s="231">
        <v>80.8</v>
      </c>
      <c r="L112" s="231">
        <v>79.7</v>
      </c>
      <c r="M112" s="231">
        <v>119.53196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636.95000000000005</v>
      </c>
      <c r="D113" s="232">
        <v>638.11666666666667</v>
      </c>
      <c r="E113" s="232">
        <v>633.43333333333339</v>
      </c>
      <c r="F113" s="232">
        <v>629.91666666666674</v>
      </c>
      <c r="G113" s="232">
        <v>625.23333333333346</v>
      </c>
      <c r="H113" s="232">
        <v>641.63333333333333</v>
      </c>
      <c r="I113" s="232">
        <v>646.31666666666649</v>
      </c>
      <c r="J113" s="232">
        <v>649.83333333333326</v>
      </c>
      <c r="K113" s="231">
        <v>642.79999999999995</v>
      </c>
      <c r="L113" s="231">
        <v>634.6</v>
      </c>
      <c r="M113" s="231">
        <v>9.7880199999999995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426.45</v>
      </c>
      <c r="D114" s="232">
        <v>424.26666666666665</v>
      </c>
      <c r="E114" s="232">
        <v>420.93333333333328</v>
      </c>
      <c r="F114" s="232">
        <v>415.41666666666663</v>
      </c>
      <c r="G114" s="232">
        <v>412.08333333333326</v>
      </c>
      <c r="H114" s="232">
        <v>429.7833333333333</v>
      </c>
      <c r="I114" s="232">
        <v>433.11666666666667</v>
      </c>
      <c r="J114" s="232">
        <v>438.63333333333333</v>
      </c>
      <c r="K114" s="231">
        <v>427.6</v>
      </c>
      <c r="L114" s="231">
        <v>418.75</v>
      </c>
      <c r="M114" s="231">
        <v>14.518560000000001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183.2</v>
      </c>
      <c r="D115" s="232">
        <v>184.11666666666667</v>
      </c>
      <c r="E115" s="232">
        <v>181.43333333333334</v>
      </c>
      <c r="F115" s="232">
        <v>179.66666666666666</v>
      </c>
      <c r="G115" s="232">
        <v>176.98333333333332</v>
      </c>
      <c r="H115" s="232">
        <v>185.88333333333335</v>
      </c>
      <c r="I115" s="232">
        <v>188.56666666666669</v>
      </c>
      <c r="J115" s="232">
        <v>190.33333333333337</v>
      </c>
      <c r="K115" s="231">
        <v>186.8</v>
      </c>
      <c r="L115" s="231">
        <v>182.35</v>
      </c>
      <c r="M115" s="231">
        <v>14.64758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1227.55</v>
      </c>
      <c r="D116" s="232">
        <v>1221.2333333333333</v>
      </c>
      <c r="E116" s="232">
        <v>1211.3166666666666</v>
      </c>
      <c r="F116" s="232">
        <v>1195.0833333333333</v>
      </c>
      <c r="G116" s="232">
        <v>1185.1666666666665</v>
      </c>
      <c r="H116" s="232">
        <v>1237.4666666666667</v>
      </c>
      <c r="I116" s="232">
        <v>1247.3833333333332</v>
      </c>
      <c r="J116" s="232">
        <v>1263.6166666666668</v>
      </c>
      <c r="K116" s="231">
        <v>1231.1500000000001</v>
      </c>
      <c r="L116" s="231">
        <v>1205</v>
      </c>
      <c r="M116" s="231">
        <v>24.426130000000001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3687.15</v>
      </c>
      <c r="D117" s="232">
        <v>3670.6166666666668</v>
      </c>
      <c r="E117" s="232">
        <v>3636.5333333333338</v>
      </c>
      <c r="F117" s="232">
        <v>3585.916666666667</v>
      </c>
      <c r="G117" s="232">
        <v>3551.8333333333339</v>
      </c>
      <c r="H117" s="232">
        <v>3721.2333333333336</v>
      </c>
      <c r="I117" s="232">
        <v>3755.3166666666666</v>
      </c>
      <c r="J117" s="232">
        <v>3805.9333333333334</v>
      </c>
      <c r="K117" s="231">
        <v>3704.7</v>
      </c>
      <c r="L117" s="231">
        <v>3620</v>
      </c>
      <c r="M117" s="231">
        <v>2.7620800000000001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1469.75</v>
      </c>
      <c r="D118" s="232">
        <v>1469.2333333333333</v>
      </c>
      <c r="E118" s="232">
        <v>1454.5666666666666</v>
      </c>
      <c r="F118" s="232">
        <v>1439.3833333333332</v>
      </c>
      <c r="G118" s="232">
        <v>1424.7166666666665</v>
      </c>
      <c r="H118" s="232">
        <v>1484.4166666666667</v>
      </c>
      <c r="I118" s="232">
        <v>1499.0833333333333</v>
      </c>
      <c r="J118" s="232">
        <v>1514.2666666666669</v>
      </c>
      <c r="K118" s="231">
        <v>1483.9</v>
      </c>
      <c r="L118" s="231">
        <v>1454.05</v>
      </c>
      <c r="M118" s="231">
        <v>71.586240000000004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2044.15</v>
      </c>
      <c r="D119" s="232">
        <v>2044.8666666666668</v>
      </c>
      <c r="E119" s="232">
        <v>2017.5333333333338</v>
      </c>
      <c r="F119" s="232">
        <v>1990.916666666667</v>
      </c>
      <c r="G119" s="232">
        <v>1963.5833333333339</v>
      </c>
      <c r="H119" s="232">
        <v>2071.4833333333336</v>
      </c>
      <c r="I119" s="232">
        <v>2098.8166666666666</v>
      </c>
      <c r="J119" s="232">
        <v>2125.4333333333334</v>
      </c>
      <c r="K119" s="231">
        <v>2072.1999999999998</v>
      </c>
      <c r="L119" s="231">
        <v>2018.25</v>
      </c>
      <c r="M119" s="231">
        <v>11.331619999999999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871.65</v>
      </c>
      <c r="D120" s="232">
        <v>871.1</v>
      </c>
      <c r="E120" s="232">
        <v>863.55000000000007</v>
      </c>
      <c r="F120" s="232">
        <v>855.45</v>
      </c>
      <c r="G120" s="232">
        <v>847.90000000000009</v>
      </c>
      <c r="H120" s="232">
        <v>879.2</v>
      </c>
      <c r="I120" s="232">
        <v>886.75</v>
      </c>
      <c r="J120" s="232">
        <v>894.85</v>
      </c>
      <c r="K120" s="231">
        <v>878.65</v>
      </c>
      <c r="L120" s="231">
        <v>863</v>
      </c>
      <c r="M120" s="231">
        <v>1.45096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283.3</v>
      </c>
      <c r="D121" s="232">
        <v>281.98333333333335</v>
      </c>
      <c r="E121" s="232">
        <v>278.41666666666669</v>
      </c>
      <c r="F121" s="232">
        <v>273.53333333333336</v>
      </c>
      <c r="G121" s="232">
        <v>269.9666666666667</v>
      </c>
      <c r="H121" s="232">
        <v>286.86666666666667</v>
      </c>
      <c r="I121" s="232">
        <v>290.43333333333328</v>
      </c>
      <c r="J121" s="232">
        <v>295.31666666666666</v>
      </c>
      <c r="K121" s="231">
        <v>285.55</v>
      </c>
      <c r="L121" s="231">
        <v>277.10000000000002</v>
      </c>
      <c r="M121" s="231">
        <v>2.6214499999999998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745.2</v>
      </c>
      <c r="D122" s="232">
        <v>743.9</v>
      </c>
      <c r="E122" s="232">
        <v>736.34999999999991</v>
      </c>
      <c r="F122" s="232">
        <v>727.49999999999989</v>
      </c>
      <c r="G122" s="232">
        <v>719.94999999999982</v>
      </c>
      <c r="H122" s="232">
        <v>752.75</v>
      </c>
      <c r="I122" s="232">
        <v>760.3</v>
      </c>
      <c r="J122" s="232">
        <v>769.15000000000009</v>
      </c>
      <c r="K122" s="231">
        <v>751.45</v>
      </c>
      <c r="L122" s="231">
        <v>735.05</v>
      </c>
      <c r="M122" s="231">
        <v>22.89489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599</v>
      </c>
      <c r="D123" s="232">
        <v>600.45000000000005</v>
      </c>
      <c r="E123" s="232">
        <v>592.50000000000011</v>
      </c>
      <c r="F123" s="232">
        <v>586.00000000000011</v>
      </c>
      <c r="G123" s="232">
        <v>578.05000000000018</v>
      </c>
      <c r="H123" s="232">
        <v>606.95000000000005</v>
      </c>
      <c r="I123" s="232">
        <v>614.89999999999986</v>
      </c>
      <c r="J123" s="232">
        <v>621.4</v>
      </c>
      <c r="K123" s="231">
        <v>608.4</v>
      </c>
      <c r="L123" s="231">
        <v>593.95000000000005</v>
      </c>
      <c r="M123" s="231">
        <v>24.973800000000001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492.1</v>
      </c>
      <c r="D124" s="232">
        <v>494.01666666666671</v>
      </c>
      <c r="E124" s="232">
        <v>486.73333333333341</v>
      </c>
      <c r="F124" s="232">
        <v>481.36666666666667</v>
      </c>
      <c r="G124" s="232">
        <v>474.08333333333337</v>
      </c>
      <c r="H124" s="232">
        <v>499.38333333333344</v>
      </c>
      <c r="I124" s="232">
        <v>506.66666666666674</v>
      </c>
      <c r="J124" s="232">
        <v>512.03333333333353</v>
      </c>
      <c r="K124" s="231">
        <v>501.3</v>
      </c>
      <c r="L124" s="231">
        <v>488.65</v>
      </c>
      <c r="M124" s="231">
        <v>21.26782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1795.55</v>
      </c>
      <c r="D125" s="232">
        <v>1800.1500000000003</v>
      </c>
      <c r="E125" s="232">
        <v>1784.3000000000006</v>
      </c>
      <c r="F125" s="232">
        <v>1773.0500000000004</v>
      </c>
      <c r="G125" s="232">
        <v>1757.2000000000007</v>
      </c>
      <c r="H125" s="232">
        <v>1811.4000000000005</v>
      </c>
      <c r="I125" s="232">
        <v>1827.2500000000005</v>
      </c>
      <c r="J125" s="232">
        <v>1838.5000000000005</v>
      </c>
      <c r="K125" s="231">
        <v>1816</v>
      </c>
      <c r="L125" s="231">
        <v>1788.9</v>
      </c>
      <c r="M125" s="231">
        <v>14.74131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91.9</v>
      </c>
      <c r="D126" s="232">
        <v>91.916666666666671</v>
      </c>
      <c r="E126" s="232">
        <v>90.88333333333334</v>
      </c>
      <c r="F126" s="232">
        <v>89.866666666666674</v>
      </c>
      <c r="G126" s="232">
        <v>88.833333333333343</v>
      </c>
      <c r="H126" s="232">
        <v>92.933333333333337</v>
      </c>
      <c r="I126" s="232">
        <v>93.966666666666669</v>
      </c>
      <c r="J126" s="232">
        <v>94.983333333333334</v>
      </c>
      <c r="K126" s="231">
        <v>92.95</v>
      </c>
      <c r="L126" s="231">
        <v>90.9</v>
      </c>
      <c r="M126" s="231">
        <v>143.49773999999999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3639.05</v>
      </c>
      <c r="D127" s="232">
        <v>3638.15</v>
      </c>
      <c r="E127" s="232">
        <v>3605.9</v>
      </c>
      <c r="F127" s="232">
        <v>3572.75</v>
      </c>
      <c r="G127" s="232">
        <v>3540.5</v>
      </c>
      <c r="H127" s="232">
        <v>3671.3</v>
      </c>
      <c r="I127" s="232">
        <v>3703.55</v>
      </c>
      <c r="J127" s="232">
        <v>3736.7000000000003</v>
      </c>
      <c r="K127" s="231">
        <v>3670.4</v>
      </c>
      <c r="L127" s="231">
        <v>3605</v>
      </c>
      <c r="M127" s="231">
        <v>1.10148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395.6</v>
      </c>
      <c r="D128" s="232">
        <v>397.68333333333339</v>
      </c>
      <c r="E128" s="232">
        <v>391.01666666666677</v>
      </c>
      <c r="F128" s="232">
        <v>386.43333333333339</v>
      </c>
      <c r="G128" s="232">
        <v>379.76666666666677</v>
      </c>
      <c r="H128" s="232">
        <v>402.26666666666677</v>
      </c>
      <c r="I128" s="232">
        <v>408.93333333333339</v>
      </c>
      <c r="J128" s="232">
        <v>413.51666666666677</v>
      </c>
      <c r="K128" s="231">
        <v>404.35</v>
      </c>
      <c r="L128" s="231">
        <v>393.1</v>
      </c>
      <c r="M128" s="231">
        <v>23.051459999999999</v>
      </c>
      <c r="N128" s="1"/>
      <c r="O128" s="1"/>
    </row>
    <row r="129" spans="1:15" ht="12.75" customHeight="1">
      <c r="A129" s="214">
        <v>120</v>
      </c>
      <c r="B129" s="217" t="s">
        <v>881</v>
      </c>
      <c r="C129" s="231">
        <v>4231.6000000000004</v>
      </c>
      <c r="D129" s="232">
        <v>4248.5333333333328</v>
      </c>
      <c r="E129" s="232">
        <v>4198.1166666666659</v>
      </c>
      <c r="F129" s="232">
        <v>4164.6333333333332</v>
      </c>
      <c r="G129" s="232">
        <v>4114.2166666666662</v>
      </c>
      <c r="H129" s="232">
        <v>4282.0166666666655</v>
      </c>
      <c r="I129" s="232">
        <v>4332.4333333333334</v>
      </c>
      <c r="J129" s="232">
        <v>4365.9166666666652</v>
      </c>
      <c r="K129" s="231">
        <v>4298.95</v>
      </c>
      <c r="L129" s="231">
        <v>4215.05</v>
      </c>
      <c r="M129" s="231">
        <v>2.2547700000000002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2106.65</v>
      </c>
      <c r="D130" s="232">
        <v>2111.9166666666665</v>
      </c>
      <c r="E130" s="232">
        <v>2091.9333333333329</v>
      </c>
      <c r="F130" s="232">
        <v>2077.2166666666662</v>
      </c>
      <c r="G130" s="232">
        <v>2057.2333333333327</v>
      </c>
      <c r="H130" s="232">
        <v>2126.6333333333332</v>
      </c>
      <c r="I130" s="232">
        <v>2146.6166666666668</v>
      </c>
      <c r="J130" s="232">
        <v>2161.3333333333335</v>
      </c>
      <c r="K130" s="231">
        <v>2131.9</v>
      </c>
      <c r="L130" s="231">
        <v>2097.1999999999998</v>
      </c>
      <c r="M130" s="231">
        <v>14.25414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378.85</v>
      </c>
      <c r="D131" s="232">
        <v>379.68333333333334</v>
      </c>
      <c r="E131" s="232">
        <v>377.16666666666669</v>
      </c>
      <c r="F131" s="232">
        <v>375.48333333333335</v>
      </c>
      <c r="G131" s="232">
        <v>372.9666666666667</v>
      </c>
      <c r="H131" s="232">
        <v>381.36666666666667</v>
      </c>
      <c r="I131" s="232">
        <v>383.88333333333333</v>
      </c>
      <c r="J131" s="232">
        <v>385.56666666666666</v>
      </c>
      <c r="K131" s="231">
        <v>382.2</v>
      </c>
      <c r="L131" s="231">
        <v>378</v>
      </c>
      <c r="M131" s="231">
        <v>6.08941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715</v>
      </c>
      <c r="D132" s="232">
        <v>714</v>
      </c>
      <c r="E132" s="232">
        <v>709.5</v>
      </c>
      <c r="F132" s="232">
        <v>704</v>
      </c>
      <c r="G132" s="232">
        <v>699.5</v>
      </c>
      <c r="H132" s="232">
        <v>719.5</v>
      </c>
      <c r="I132" s="232">
        <v>724</v>
      </c>
      <c r="J132" s="232">
        <v>729.5</v>
      </c>
      <c r="K132" s="231">
        <v>718.5</v>
      </c>
      <c r="L132" s="231">
        <v>708.5</v>
      </c>
      <c r="M132" s="231">
        <v>15.46064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3406.95</v>
      </c>
      <c r="D133" s="232">
        <v>3404.3000000000006</v>
      </c>
      <c r="E133" s="232">
        <v>3358.2000000000012</v>
      </c>
      <c r="F133" s="232">
        <v>3309.4500000000007</v>
      </c>
      <c r="G133" s="232">
        <v>3263.3500000000013</v>
      </c>
      <c r="H133" s="232">
        <v>3453.0500000000011</v>
      </c>
      <c r="I133" s="232">
        <v>3499.1500000000005</v>
      </c>
      <c r="J133" s="232">
        <v>3547.900000000001</v>
      </c>
      <c r="K133" s="231">
        <v>3450.4</v>
      </c>
      <c r="L133" s="231">
        <v>3355.55</v>
      </c>
      <c r="M133" s="231">
        <v>0.21017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758.85</v>
      </c>
      <c r="D134" s="232">
        <v>757.81666666666661</v>
      </c>
      <c r="E134" s="232">
        <v>751.03333333333319</v>
      </c>
      <c r="F134" s="232">
        <v>743.21666666666658</v>
      </c>
      <c r="G134" s="232">
        <v>736.43333333333317</v>
      </c>
      <c r="H134" s="232">
        <v>765.63333333333321</v>
      </c>
      <c r="I134" s="232">
        <v>772.41666666666652</v>
      </c>
      <c r="J134" s="232">
        <v>780.23333333333323</v>
      </c>
      <c r="K134" s="231">
        <v>764.6</v>
      </c>
      <c r="L134" s="231">
        <v>750</v>
      </c>
      <c r="M134" s="231">
        <v>14.24939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94163.95</v>
      </c>
      <c r="D135" s="232">
        <v>93912.616666666654</v>
      </c>
      <c r="E135" s="232">
        <v>93345.233333333308</v>
      </c>
      <c r="F135" s="232">
        <v>92526.516666666648</v>
      </c>
      <c r="G135" s="232">
        <v>91959.133333333302</v>
      </c>
      <c r="H135" s="232">
        <v>94731.333333333314</v>
      </c>
      <c r="I135" s="232">
        <v>95298.716666666645</v>
      </c>
      <c r="J135" s="232">
        <v>96117.43333333332</v>
      </c>
      <c r="K135" s="231">
        <v>94480</v>
      </c>
      <c r="L135" s="231">
        <v>93093.9</v>
      </c>
      <c r="M135" s="231">
        <v>0.11294999999999999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234.7</v>
      </c>
      <c r="D136" s="232">
        <v>234.7833333333333</v>
      </c>
      <c r="E136" s="232">
        <v>231.71666666666661</v>
      </c>
      <c r="F136" s="232">
        <v>228.73333333333332</v>
      </c>
      <c r="G136" s="232">
        <v>225.66666666666663</v>
      </c>
      <c r="H136" s="232">
        <v>237.76666666666659</v>
      </c>
      <c r="I136" s="232">
        <v>240.83333333333331</v>
      </c>
      <c r="J136" s="232">
        <v>243.81666666666658</v>
      </c>
      <c r="K136" s="231">
        <v>237.85</v>
      </c>
      <c r="L136" s="231">
        <v>231.8</v>
      </c>
      <c r="M136" s="231">
        <v>30.667210000000001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1314.9</v>
      </c>
      <c r="D137" s="232">
        <v>1315.6833333333334</v>
      </c>
      <c r="E137" s="232">
        <v>1304.9666666666667</v>
      </c>
      <c r="F137" s="232">
        <v>1295.0333333333333</v>
      </c>
      <c r="G137" s="232">
        <v>1284.3166666666666</v>
      </c>
      <c r="H137" s="232">
        <v>1325.6166666666668</v>
      </c>
      <c r="I137" s="232">
        <v>1336.3333333333335</v>
      </c>
      <c r="J137" s="232">
        <v>1346.2666666666669</v>
      </c>
      <c r="K137" s="231">
        <v>1326.4</v>
      </c>
      <c r="L137" s="231">
        <v>1305.75</v>
      </c>
      <c r="M137" s="231">
        <v>31.3993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510.05</v>
      </c>
      <c r="D138" s="232">
        <v>511.79999999999995</v>
      </c>
      <c r="E138" s="232">
        <v>506.79999999999995</v>
      </c>
      <c r="F138" s="232">
        <v>503.55</v>
      </c>
      <c r="G138" s="232">
        <v>498.55</v>
      </c>
      <c r="H138" s="232">
        <v>515.04999999999995</v>
      </c>
      <c r="I138" s="232">
        <v>520.04999999999995</v>
      </c>
      <c r="J138" s="232">
        <v>523.29999999999984</v>
      </c>
      <c r="K138" s="231">
        <v>516.79999999999995</v>
      </c>
      <c r="L138" s="231">
        <v>508.55</v>
      </c>
      <c r="M138" s="231">
        <v>8.9649699999999992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8293.15</v>
      </c>
      <c r="D139" s="232">
        <v>8322.0166666666682</v>
      </c>
      <c r="E139" s="232">
        <v>8234.0333333333365</v>
      </c>
      <c r="F139" s="232">
        <v>8174.9166666666679</v>
      </c>
      <c r="G139" s="232">
        <v>8086.9333333333361</v>
      </c>
      <c r="H139" s="232">
        <v>8381.1333333333369</v>
      </c>
      <c r="I139" s="232">
        <v>8469.1166666666704</v>
      </c>
      <c r="J139" s="232">
        <v>8528.2333333333372</v>
      </c>
      <c r="K139" s="231">
        <v>8410</v>
      </c>
      <c r="L139" s="231">
        <v>8262.9</v>
      </c>
      <c r="M139" s="231">
        <v>4.9367700000000001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770.2</v>
      </c>
      <c r="D140" s="232">
        <v>762.91666666666663</v>
      </c>
      <c r="E140" s="232">
        <v>745.83333333333326</v>
      </c>
      <c r="F140" s="232">
        <v>721.46666666666658</v>
      </c>
      <c r="G140" s="232">
        <v>704.38333333333321</v>
      </c>
      <c r="H140" s="232">
        <v>787.2833333333333</v>
      </c>
      <c r="I140" s="232">
        <v>804.36666666666656</v>
      </c>
      <c r="J140" s="232">
        <v>828.73333333333335</v>
      </c>
      <c r="K140" s="231">
        <v>780</v>
      </c>
      <c r="L140" s="231">
        <v>738.55</v>
      </c>
      <c r="M140" s="231">
        <v>24.199249999999999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451.7</v>
      </c>
      <c r="D141" s="232">
        <v>454.01666666666665</v>
      </c>
      <c r="E141" s="232">
        <v>445.48333333333329</v>
      </c>
      <c r="F141" s="232">
        <v>439.26666666666665</v>
      </c>
      <c r="G141" s="232">
        <v>430.73333333333329</v>
      </c>
      <c r="H141" s="232">
        <v>460.23333333333329</v>
      </c>
      <c r="I141" s="232">
        <v>468.76666666666659</v>
      </c>
      <c r="J141" s="232">
        <v>474.98333333333329</v>
      </c>
      <c r="K141" s="231">
        <v>462.55</v>
      </c>
      <c r="L141" s="231">
        <v>447.8</v>
      </c>
      <c r="M141" s="231">
        <v>34.551250000000003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55.1</v>
      </c>
      <c r="D142" s="232">
        <v>55.316666666666663</v>
      </c>
      <c r="E142" s="232">
        <v>54.733333333333327</v>
      </c>
      <c r="F142" s="232">
        <v>54.366666666666667</v>
      </c>
      <c r="G142" s="232">
        <v>53.783333333333331</v>
      </c>
      <c r="H142" s="232">
        <v>55.683333333333323</v>
      </c>
      <c r="I142" s="232">
        <v>56.266666666666666</v>
      </c>
      <c r="J142" s="232">
        <v>56.633333333333319</v>
      </c>
      <c r="K142" s="231">
        <v>55.9</v>
      </c>
      <c r="L142" s="231">
        <v>54.95</v>
      </c>
      <c r="M142" s="231">
        <v>15.05761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1988.75</v>
      </c>
      <c r="D143" s="232">
        <v>1979.25</v>
      </c>
      <c r="E143" s="232">
        <v>1963.5</v>
      </c>
      <c r="F143" s="232">
        <v>1938.25</v>
      </c>
      <c r="G143" s="232">
        <v>1922.5</v>
      </c>
      <c r="H143" s="232">
        <v>2004.5</v>
      </c>
      <c r="I143" s="232">
        <v>2020.25</v>
      </c>
      <c r="J143" s="232">
        <v>2045.5</v>
      </c>
      <c r="K143" s="231">
        <v>1995</v>
      </c>
      <c r="L143" s="231">
        <v>1954</v>
      </c>
      <c r="M143" s="231">
        <v>2.5907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1074.3499999999999</v>
      </c>
      <c r="D144" s="232">
        <v>1073.3833333333332</v>
      </c>
      <c r="E144" s="232">
        <v>1066.9666666666665</v>
      </c>
      <c r="F144" s="232">
        <v>1059.5833333333333</v>
      </c>
      <c r="G144" s="232">
        <v>1053.1666666666665</v>
      </c>
      <c r="H144" s="232">
        <v>1080.7666666666664</v>
      </c>
      <c r="I144" s="232">
        <v>1087.1833333333334</v>
      </c>
      <c r="J144" s="232">
        <v>1094.5666666666664</v>
      </c>
      <c r="K144" s="231">
        <v>1079.8</v>
      </c>
      <c r="L144" s="231">
        <v>1066</v>
      </c>
      <c r="M144" s="231">
        <v>3.5925099999999999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167.95</v>
      </c>
      <c r="D145" s="232">
        <v>168.6</v>
      </c>
      <c r="E145" s="232">
        <v>166.5</v>
      </c>
      <c r="F145" s="232">
        <v>165.05</v>
      </c>
      <c r="G145" s="232">
        <v>162.95000000000002</v>
      </c>
      <c r="H145" s="232">
        <v>170.04999999999998</v>
      </c>
      <c r="I145" s="232">
        <v>172.14999999999995</v>
      </c>
      <c r="J145" s="232">
        <v>173.59999999999997</v>
      </c>
      <c r="K145" s="231">
        <v>170.7</v>
      </c>
      <c r="L145" s="231">
        <v>167.15</v>
      </c>
      <c r="M145" s="231">
        <v>75.576930000000004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83.3</v>
      </c>
      <c r="D146" s="232">
        <v>83.766666666666666</v>
      </c>
      <c r="E146" s="232">
        <v>82.083333333333329</v>
      </c>
      <c r="F146" s="232">
        <v>80.86666666666666</v>
      </c>
      <c r="G146" s="232">
        <v>79.183333333333323</v>
      </c>
      <c r="H146" s="232">
        <v>84.983333333333334</v>
      </c>
      <c r="I146" s="232">
        <v>86.666666666666671</v>
      </c>
      <c r="J146" s="232">
        <v>87.88333333333334</v>
      </c>
      <c r="K146" s="231">
        <v>85.45</v>
      </c>
      <c r="L146" s="231">
        <v>82.55</v>
      </c>
      <c r="M146" s="231">
        <v>210.67097000000001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3929.3</v>
      </c>
      <c r="D147" s="232">
        <v>3942.75</v>
      </c>
      <c r="E147" s="232">
        <v>3886.55</v>
      </c>
      <c r="F147" s="232">
        <v>3843.8</v>
      </c>
      <c r="G147" s="232">
        <v>3787.6000000000004</v>
      </c>
      <c r="H147" s="232">
        <v>3985.5</v>
      </c>
      <c r="I147" s="232">
        <v>4041.7</v>
      </c>
      <c r="J147" s="232">
        <v>4084.45</v>
      </c>
      <c r="K147" s="231">
        <v>3998.95</v>
      </c>
      <c r="L147" s="231">
        <v>3900</v>
      </c>
      <c r="M147" s="231">
        <v>0.80461000000000005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20023.95</v>
      </c>
      <c r="D148" s="232">
        <v>20056</v>
      </c>
      <c r="E148" s="232">
        <v>19923</v>
      </c>
      <c r="F148" s="232">
        <v>19822.05</v>
      </c>
      <c r="G148" s="232">
        <v>19689.05</v>
      </c>
      <c r="H148" s="232">
        <v>20156.95</v>
      </c>
      <c r="I148" s="232">
        <v>20289.95</v>
      </c>
      <c r="J148" s="232">
        <v>20390.900000000001</v>
      </c>
      <c r="K148" s="231">
        <v>20189</v>
      </c>
      <c r="L148" s="231">
        <v>19955.05</v>
      </c>
      <c r="M148" s="231">
        <v>0.31668000000000002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250.45</v>
      </c>
      <c r="D149" s="232">
        <v>250.46666666666667</v>
      </c>
      <c r="E149" s="232">
        <v>249.58333333333334</v>
      </c>
      <c r="F149" s="232">
        <v>248.71666666666667</v>
      </c>
      <c r="G149" s="232">
        <v>247.83333333333334</v>
      </c>
      <c r="H149" s="232">
        <v>251.33333333333334</v>
      </c>
      <c r="I149" s="232">
        <v>252.21666666666667</v>
      </c>
      <c r="J149" s="232">
        <v>253.08333333333334</v>
      </c>
      <c r="K149" s="231">
        <v>251.35</v>
      </c>
      <c r="L149" s="231">
        <v>249.6</v>
      </c>
      <c r="M149" s="231">
        <v>1.22421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852.85</v>
      </c>
      <c r="D150" s="232">
        <v>854.26666666666677</v>
      </c>
      <c r="E150" s="232">
        <v>844.33333333333348</v>
      </c>
      <c r="F150" s="232">
        <v>835.81666666666672</v>
      </c>
      <c r="G150" s="232">
        <v>825.88333333333344</v>
      </c>
      <c r="H150" s="232">
        <v>862.78333333333353</v>
      </c>
      <c r="I150" s="232">
        <v>872.7166666666667</v>
      </c>
      <c r="J150" s="232">
        <v>881.23333333333358</v>
      </c>
      <c r="K150" s="231">
        <v>864.2</v>
      </c>
      <c r="L150" s="231">
        <v>845.75</v>
      </c>
      <c r="M150" s="231">
        <v>3.3498399999999999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149.35</v>
      </c>
      <c r="D151" s="232">
        <v>149.41666666666666</v>
      </c>
      <c r="E151" s="232">
        <v>148.5333333333333</v>
      </c>
      <c r="F151" s="232">
        <v>147.71666666666664</v>
      </c>
      <c r="G151" s="232">
        <v>146.83333333333329</v>
      </c>
      <c r="H151" s="232">
        <v>150.23333333333332</v>
      </c>
      <c r="I151" s="232">
        <v>151.1166666666667</v>
      </c>
      <c r="J151" s="232">
        <v>151.93333333333334</v>
      </c>
      <c r="K151" s="231">
        <v>150.30000000000001</v>
      </c>
      <c r="L151" s="231">
        <v>148.6</v>
      </c>
      <c r="M151" s="231">
        <v>184.90715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213.95</v>
      </c>
      <c r="D152" s="232">
        <v>213.21666666666667</v>
      </c>
      <c r="E152" s="232">
        <v>211.73333333333335</v>
      </c>
      <c r="F152" s="232">
        <v>209.51666666666668</v>
      </c>
      <c r="G152" s="232">
        <v>208.03333333333336</v>
      </c>
      <c r="H152" s="232">
        <v>215.43333333333334</v>
      </c>
      <c r="I152" s="232">
        <v>216.91666666666663</v>
      </c>
      <c r="J152" s="232">
        <v>219.13333333333333</v>
      </c>
      <c r="K152" s="231">
        <v>214.7</v>
      </c>
      <c r="L152" s="231">
        <v>211</v>
      </c>
      <c r="M152" s="231">
        <v>10.876139999999999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575.54999999999995</v>
      </c>
      <c r="D153" s="232">
        <v>570.30000000000007</v>
      </c>
      <c r="E153" s="232">
        <v>558.90000000000009</v>
      </c>
      <c r="F153" s="232">
        <v>542.25</v>
      </c>
      <c r="G153" s="232">
        <v>530.85</v>
      </c>
      <c r="H153" s="232">
        <v>586.95000000000016</v>
      </c>
      <c r="I153" s="232">
        <v>598.35</v>
      </c>
      <c r="J153" s="232">
        <v>615.00000000000023</v>
      </c>
      <c r="K153" s="231">
        <v>581.70000000000005</v>
      </c>
      <c r="L153" s="231">
        <v>553.65</v>
      </c>
      <c r="M153" s="231">
        <v>42.680459999999997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3019.9</v>
      </c>
      <c r="D154" s="232">
        <v>3013.9166666666665</v>
      </c>
      <c r="E154" s="232">
        <v>3000.9833333333331</v>
      </c>
      <c r="F154" s="232">
        <v>2982.0666666666666</v>
      </c>
      <c r="G154" s="232">
        <v>2969.1333333333332</v>
      </c>
      <c r="H154" s="232">
        <v>3032.833333333333</v>
      </c>
      <c r="I154" s="232">
        <v>3045.7666666666664</v>
      </c>
      <c r="J154" s="232">
        <v>3064.6833333333329</v>
      </c>
      <c r="K154" s="231">
        <v>3026.85</v>
      </c>
      <c r="L154" s="231">
        <v>2995</v>
      </c>
      <c r="M154" s="231">
        <v>1.77423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466.05</v>
      </c>
      <c r="D155" s="232">
        <v>463.41666666666669</v>
      </c>
      <c r="E155" s="232">
        <v>457.13333333333338</v>
      </c>
      <c r="F155" s="232">
        <v>448.2166666666667</v>
      </c>
      <c r="G155" s="232">
        <v>441.93333333333339</v>
      </c>
      <c r="H155" s="232">
        <v>472.33333333333337</v>
      </c>
      <c r="I155" s="232">
        <v>478.61666666666667</v>
      </c>
      <c r="J155" s="232">
        <v>487.53333333333336</v>
      </c>
      <c r="K155" s="231">
        <v>469.7</v>
      </c>
      <c r="L155" s="231">
        <v>454.5</v>
      </c>
      <c r="M155" s="231">
        <v>9.7592499999999998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3289.75</v>
      </c>
      <c r="D156" s="232">
        <v>3308.5166666666664</v>
      </c>
      <c r="E156" s="232">
        <v>3262.2333333333327</v>
      </c>
      <c r="F156" s="232">
        <v>3234.7166666666662</v>
      </c>
      <c r="G156" s="232">
        <v>3188.4333333333325</v>
      </c>
      <c r="H156" s="232">
        <v>3336.0333333333328</v>
      </c>
      <c r="I156" s="232">
        <v>3382.3166666666666</v>
      </c>
      <c r="J156" s="232">
        <v>3409.833333333333</v>
      </c>
      <c r="K156" s="231">
        <v>3354.8</v>
      </c>
      <c r="L156" s="231">
        <v>3281</v>
      </c>
      <c r="M156" s="231">
        <v>2.75726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41038.400000000001</v>
      </c>
      <c r="D157" s="232">
        <v>41121.1</v>
      </c>
      <c r="E157" s="232">
        <v>40717.299999999996</v>
      </c>
      <c r="F157" s="232">
        <v>40396.199999999997</v>
      </c>
      <c r="G157" s="232">
        <v>39992.399999999994</v>
      </c>
      <c r="H157" s="232">
        <v>41442.199999999997</v>
      </c>
      <c r="I157" s="232">
        <v>41846</v>
      </c>
      <c r="J157" s="232">
        <v>42167.1</v>
      </c>
      <c r="K157" s="231">
        <v>41524.9</v>
      </c>
      <c r="L157" s="231">
        <v>40800</v>
      </c>
      <c r="M157" s="231">
        <v>0.17183000000000001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1191.25</v>
      </c>
      <c r="D158" s="232">
        <v>1183.6166666666666</v>
      </c>
      <c r="E158" s="232">
        <v>1172.2333333333331</v>
      </c>
      <c r="F158" s="232">
        <v>1153.2166666666665</v>
      </c>
      <c r="G158" s="232">
        <v>1141.833333333333</v>
      </c>
      <c r="H158" s="232">
        <v>1202.6333333333332</v>
      </c>
      <c r="I158" s="232">
        <v>1214.0166666666669</v>
      </c>
      <c r="J158" s="232">
        <v>1233.0333333333333</v>
      </c>
      <c r="K158" s="231">
        <v>1195</v>
      </c>
      <c r="L158" s="231">
        <v>1164.5999999999999</v>
      </c>
      <c r="M158" s="231">
        <v>1.0798700000000001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3963.1</v>
      </c>
      <c r="D159" s="232">
        <v>3956.5166666666664</v>
      </c>
      <c r="E159" s="232">
        <v>3913.0333333333328</v>
      </c>
      <c r="F159" s="232">
        <v>3862.9666666666662</v>
      </c>
      <c r="G159" s="232">
        <v>3819.4833333333327</v>
      </c>
      <c r="H159" s="232">
        <v>4006.583333333333</v>
      </c>
      <c r="I159" s="232">
        <v>4050.0666666666666</v>
      </c>
      <c r="J159" s="232">
        <v>4100.1333333333332</v>
      </c>
      <c r="K159" s="231">
        <v>4000</v>
      </c>
      <c r="L159" s="231">
        <v>3906.45</v>
      </c>
      <c r="M159" s="231">
        <v>1.73187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219.85</v>
      </c>
      <c r="D160" s="232">
        <v>219.66666666666666</v>
      </c>
      <c r="E160" s="232">
        <v>217.98333333333332</v>
      </c>
      <c r="F160" s="232">
        <v>216.11666666666667</v>
      </c>
      <c r="G160" s="232">
        <v>214.43333333333334</v>
      </c>
      <c r="H160" s="232">
        <v>221.5333333333333</v>
      </c>
      <c r="I160" s="232">
        <v>223.21666666666664</v>
      </c>
      <c r="J160" s="232">
        <v>225.08333333333329</v>
      </c>
      <c r="K160" s="231">
        <v>221.35</v>
      </c>
      <c r="L160" s="231">
        <v>217.8</v>
      </c>
      <c r="M160" s="231">
        <v>10.77675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2529.1999999999998</v>
      </c>
      <c r="D161" s="232">
        <v>2535.3833333333332</v>
      </c>
      <c r="E161" s="232">
        <v>2506.8166666666666</v>
      </c>
      <c r="F161" s="232">
        <v>2484.4333333333334</v>
      </c>
      <c r="G161" s="232">
        <v>2455.8666666666668</v>
      </c>
      <c r="H161" s="232">
        <v>2557.7666666666664</v>
      </c>
      <c r="I161" s="232">
        <v>2586.333333333333</v>
      </c>
      <c r="J161" s="232">
        <v>2608.7166666666662</v>
      </c>
      <c r="K161" s="231">
        <v>2563.9499999999998</v>
      </c>
      <c r="L161" s="231">
        <v>2513</v>
      </c>
      <c r="M161" s="231">
        <v>1.5625800000000001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2680.8</v>
      </c>
      <c r="D162" s="232">
        <v>2666.1333333333337</v>
      </c>
      <c r="E162" s="232">
        <v>2645.4666666666672</v>
      </c>
      <c r="F162" s="232">
        <v>2610.1333333333337</v>
      </c>
      <c r="G162" s="232">
        <v>2589.4666666666672</v>
      </c>
      <c r="H162" s="232">
        <v>2701.4666666666672</v>
      </c>
      <c r="I162" s="232">
        <v>2722.1333333333341</v>
      </c>
      <c r="J162" s="232">
        <v>2757.4666666666672</v>
      </c>
      <c r="K162" s="231">
        <v>2686.8</v>
      </c>
      <c r="L162" s="231">
        <v>2630.8</v>
      </c>
      <c r="M162" s="231">
        <v>1.99227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290.5</v>
      </c>
      <c r="D163" s="232">
        <v>290.46666666666664</v>
      </c>
      <c r="E163" s="232">
        <v>287.68333333333328</v>
      </c>
      <c r="F163" s="232">
        <v>284.86666666666662</v>
      </c>
      <c r="G163" s="232">
        <v>282.08333333333326</v>
      </c>
      <c r="H163" s="232">
        <v>293.2833333333333</v>
      </c>
      <c r="I163" s="232">
        <v>296.06666666666672</v>
      </c>
      <c r="J163" s="232">
        <v>298.88333333333333</v>
      </c>
      <c r="K163" s="231">
        <v>293.25</v>
      </c>
      <c r="L163" s="231">
        <v>287.64999999999998</v>
      </c>
      <c r="M163" s="231">
        <v>11.5801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155.1</v>
      </c>
      <c r="D164" s="232">
        <v>156.25</v>
      </c>
      <c r="E164" s="232">
        <v>152.5</v>
      </c>
      <c r="F164" s="232">
        <v>149.9</v>
      </c>
      <c r="G164" s="232">
        <v>146.15</v>
      </c>
      <c r="H164" s="232">
        <v>158.85</v>
      </c>
      <c r="I164" s="232">
        <v>162.6</v>
      </c>
      <c r="J164" s="232">
        <v>165.2</v>
      </c>
      <c r="K164" s="231">
        <v>160</v>
      </c>
      <c r="L164" s="231">
        <v>153.65</v>
      </c>
      <c r="M164" s="231">
        <v>104.81587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211.8</v>
      </c>
      <c r="D165" s="232">
        <v>211.08333333333334</v>
      </c>
      <c r="E165" s="232">
        <v>209.7166666666667</v>
      </c>
      <c r="F165" s="232">
        <v>207.63333333333335</v>
      </c>
      <c r="G165" s="232">
        <v>206.26666666666671</v>
      </c>
      <c r="H165" s="232">
        <v>213.16666666666669</v>
      </c>
      <c r="I165" s="232">
        <v>214.5333333333333</v>
      </c>
      <c r="J165" s="232">
        <v>216.61666666666667</v>
      </c>
      <c r="K165" s="231">
        <v>212.45</v>
      </c>
      <c r="L165" s="231">
        <v>209</v>
      </c>
      <c r="M165" s="231">
        <v>129.36245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451.15</v>
      </c>
      <c r="D166" s="232">
        <v>455.5333333333333</v>
      </c>
      <c r="E166" s="232">
        <v>444.41666666666663</v>
      </c>
      <c r="F166" s="232">
        <v>437.68333333333334</v>
      </c>
      <c r="G166" s="232">
        <v>426.56666666666666</v>
      </c>
      <c r="H166" s="232">
        <v>462.26666666666659</v>
      </c>
      <c r="I166" s="232">
        <v>473.38333333333327</v>
      </c>
      <c r="J166" s="232">
        <v>480.11666666666656</v>
      </c>
      <c r="K166" s="231">
        <v>466.65</v>
      </c>
      <c r="L166" s="231">
        <v>448.8</v>
      </c>
      <c r="M166" s="231">
        <v>2.0007600000000001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13923.15</v>
      </c>
      <c r="D167" s="232">
        <v>13955.266666666668</v>
      </c>
      <c r="E167" s="232">
        <v>13855.833333333336</v>
      </c>
      <c r="F167" s="232">
        <v>13788.516666666668</v>
      </c>
      <c r="G167" s="232">
        <v>13689.083333333336</v>
      </c>
      <c r="H167" s="232">
        <v>14022.583333333336</v>
      </c>
      <c r="I167" s="232">
        <v>14122.016666666666</v>
      </c>
      <c r="J167" s="232">
        <v>14189.333333333336</v>
      </c>
      <c r="K167" s="231">
        <v>14054.7</v>
      </c>
      <c r="L167" s="231">
        <v>13887.95</v>
      </c>
      <c r="M167" s="231">
        <v>0.29176000000000002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55.1</v>
      </c>
      <c r="D168" s="232">
        <v>55.56666666666667</v>
      </c>
      <c r="E168" s="232">
        <v>54.183333333333337</v>
      </c>
      <c r="F168" s="232">
        <v>53.266666666666666</v>
      </c>
      <c r="G168" s="232">
        <v>51.883333333333333</v>
      </c>
      <c r="H168" s="232">
        <v>56.483333333333341</v>
      </c>
      <c r="I168" s="232">
        <v>57.866666666666681</v>
      </c>
      <c r="J168" s="232">
        <v>58.783333333333346</v>
      </c>
      <c r="K168" s="231">
        <v>56.95</v>
      </c>
      <c r="L168" s="231">
        <v>54.65</v>
      </c>
      <c r="M168" s="231">
        <v>820.14187000000004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123.15</v>
      </c>
      <c r="D169" s="232">
        <v>123.68333333333332</v>
      </c>
      <c r="E169" s="232">
        <v>121.56666666666665</v>
      </c>
      <c r="F169" s="232">
        <v>119.98333333333332</v>
      </c>
      <c r="G169" s="232">
        <v>117.86666666666665</v>
      </c>
      <c r="H169" s="232">
        <v>125.26666666666665</v>
      </c>
      <c r="I169" s="232">
        <v>127.38333333333333</v>
      </c>
      <c r="J169" s="232">
        <v>128.96666666666664</v>
      </c>
      <c r="K169" s="231">
        <v>125.8</v>
      </c>
      <c r="L169" s="231">
        <v>122.1</v>
      </c>
      <c r="M169" s="231">
        <v>81.238810000000001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2558.4</v>
      </c>
      <c r="D170" s="232">
        <v>2570.1333333333332</v>
      </c>
      <c r="E170" s="232">
        <v>2534.2666666666664</v>
      </c>
      <c r="F170" s="232">
        <v>2510.1333333333332</v>
      </c>
      <c r="G170" s="232">
        <v>2474.2666666666664</v>
      </c>
      <c r="H170" s="232">
        <v>2594.2666666666664</v>
      </c>
      <c r="I170" s="232">
        <v>2630.1333333333332</v>
      </c>
      <c r="J170" s="232">
        <v>2654.2666666666664</v>
      </c>
      <c r="K170" s="231">
        <v>2606</v>
      </c>
      <c r="L170" s="231">
        <v>2546</v>
      </c>
      <c r="M170" s="231">
        <v>37.137549999999997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782</v>
      </c>
      <c r="D171" s="232">
        <v>780.80000000000007</v>
      </c>
      <c r="E171" s="232">
        <v>775.55000000000018</v>
      </c>
      <c r="F171" s="232">
        <v>769.10000000000014</v>
      </c>
      <c r="G171" s="232">
        <v>763.85000000000025</v>
      </c>
      <c r="H171" s="232">
        <v>787.25000000000011</v>
      </c>
      <c r="I171" s="232">
        <v>792.49999999999989</v>
      </c>
      <c r="J171" s="232">
        <v>798.95</v>
      </c>
      <c r="K171" s="231">
        <v>786.05</v>
      </c>
      <c r="L171" s="231">
        <v>774.35</v>
      </c>
      <c r="M171" s="231">
        <v>8.3558900000000005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1302.5999999999999</v>
      </c>
      <c r="D172" s="232">
        <v>1304.7166666666667</v>
      </c>
      <c r="E172" s="232">
        <v>1295.7833333333333</v>
      </c>
      <c r="F172" s="232">
        <v>1288.9666666666667</v>
      </c>
      <c r="G172" s="232">
        <v>1280.0333333333333</v>
      </c>
      <c r="H172" s="232">
        <v>1311.5333333333333</v>
      </c>
      <c r="I172" s="232">
        <v>1320.4666666666667</v>
      </c>
      <c r="J172" s="232">
        <v>1327.2833333333333</v>
      </c>
      <c r="K172" s="231">
        <v>1313.65</v>
      </c>
      <c r="L172" s="231">
        <v>1297.9000000000001</v>
      </c>
      <c r="M172" s="231">
        <v>10.000590000000001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2270.1</v>
      </c>
      <c r="D173" s="232">
        <v>2259.0333333333333</v>
      </c>
      <c r="E173" s="232">
        <v>2243.0666666666666</v>
      </c>
      <c r="F173" s="232">
        <v>2216.0333333333333</v>
      </c>
      <c r="G173" s="232">
        <v>2200.0666666666666</v>
      </c>
      <c r="H173" s="232">
        <v>2286.0666666666666</v>
      </c>
      <c r="I173" s="232">
        <v>2302.0333333333328</v>
      </c>
      <c r="J173" s="232">
        <v>2329.0666666666666</v>
      </c>
      <c r="K173" s="231">
        <v>2275</v>
      </c>
      <c r="L173" s="231">
        <v>2232</v>
      </c>
      <c r="M173" s="231">
        <v>4.4608800000000004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78.75</v>
      </c>
      <c r="D174" s="232">
        <v>78.333333333333329</v>
      </c>
      <c r="E174" s="232">
        <v>77.216666666666654</v>
      </c>
      <c r="F174" s="232">
        <v>75.683333333333323</v>
      </c>
      <c r="G174" s="232">
        <v>74.566666666666649</v>
      </c>
      <c r="H174" s="232">
        <v>79.86666666666666</v>
      </c>
      <c r="I174" s="232">
        <v>80.983333333333334</v>
      </c>
      <c r="J174" s="232">
        <v>82.516666666666666</v>
      </c>
      <c r="K174" s="231">
        <v>79.45</v>
      </c>
      <c r="L174" s="231">
        <v>76.8</v>
      </c>
      <c r="M174" s="231">
        <v>244.57060000000001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23559.5</v>
      </c>
      <c r="D175" s="232">
        <v>23554.833333333332</v>
      </c>
      <c r="E175" s="232">
        <v>23209.666666666664</v>
      </c>
      <c r="F175" s="232">
        <v>22859.833333333332</v>
      </c>
      <c r="G175" s="232">
        <v>22514.666666666664</v>
      </c>
      <c r="H175" s="232">
        <v>23904.666666666664</v>
      </c>
      <c r="I175" s="232">
        <v>24249.833333333328</v>
      </c>
      <c r="J175" s="232">
        <v>24599.666666666664</v>
      </c>
      <c r="K175" s="231">
        <v>23900</v>
      </c>
      <c r="L175" s="231">
        <v>23205</v>
      </c>
      <c r="M175" s="231">
        <v>0.31716</v>
      </c>
      <c r="N175" s="1"/>
      <c r="O175" s="1"/>
    </row>
    <row r="176" spans="1:15" ht="12.75" customHeight="1">
      <c r="A176" s="214">
        <v>167</v>
      </c>
      <c r="B176" t="s">
        <v>978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2870.15</v>
      </c>
      <c r="D177" s="232">
        <v>2881.5499999999997</v>
      </c>
      <c r="E177" s="232">
        <v>2843.0999999999995</v>
      </c>
      <c r="F177" s="232">
        <v>2816.0499999999997</v>
      </c>
      <c r="G177" s="232">
        <v>2777.5999999999995</v>
      </c>
      <c r="H177" s="232">
        <v>2908.5999999999995</v>
      </c>
      <c r="I177" s="232">
        <v>2947.0499999999993</v>
      </c>
      <c r="J177" s="232">
        <v>2974.0999999999995</v>
      </c>
      <c r="K177" s="231">
        <v>2920</v>
      </c>
      <c r="L177" s="231">
        <v>2854.5</v>
      </c>
      <c r="M177" s="231">
        <v>1.2695399999999999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447.45</v>
      </c>
      <c r="D178" s="232">
        <v>446.08333333333331</v>
      </c>
      <c r="E178" s="232">
        <v>433.36666666666662</v>
      </c>
      <c r="F178" s="232">
        <v>419.2833333333333</v>
      </c>
      <c r="G178" s="232">
        <v>406.56666666666661</v>
      </c>
      <c r="H178" s="232">
        <v>460.16666666666663</v>
      </c>
      <c r="I178" s="232">
        <v>472.88333333333333</v>
      </c>
      <c r="J178" s="232">
        <v>486.96666666666664</v>
      </c>
      <c r="K178" s="231">
        <v>458.8</v>
      </c>
      <c r="L178" s="231">
        <v>432</v>
      </c>
      <c r="M178" s="231">
        <v>97.399019999999993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595.15</v>
      </c>
      <c r="D179" s="232">
        <v>598.25</v>
      </c>
      <c r="E179" s="232">
        <v>587.5</v>
      </c>
      <c r="F179" s="232">
        <v>579.85</v>
      </c>
      <c r="G179" s="232">
        <v>569.1</v>
      </c>
      <c r="H179" s="232">
        <v>605.9</v>
      </c>
      <c r="I179" s="232">
        <v>616.65</v>
      </c>
      <c r="J179" s="232">
        <v>624.29999999999995</v>
      </c>
      <c r="K179" s="231">
        <v>609</v>
      </c>
      <c r="L179" s="231">
        <v>590.6</v>
      </c>
      <c r="M179" s="231">
        <v>106.2266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87.6</v>
      </c>
      <c r="D180" s="232">
        <v>87.516666666666666</v>
      </c>
      <c r="E180" s="232">
        <v>86.283333333333331</v>
      </c>
      <c r="F180" s="232">
        <v>84.966666666666669</v>
      </c>
      <c r="G180" s="232">
        <v>83.733333333333334</v>
      </c>
      <c r="H180" s="232">
        <v>88.833333333333329</v>
      </c>
      <c r="I180" s="232">
        <v>90.066666666666649</v>
      </c>
      <c r="J180" s="232">
        <v>91.383333333333326</v>
      </c>
      <c r="K180" s="231">
        <v>88.75</v>
      </c>
      <c r="L180" s="231">
        <v>86.2</v>
      </c>
      <c r="M180" s="231">
        <v>213.75874999999999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1011.85</v>
      </c>
      <c r="D181" s="232">
        <v>1015.2999999999998</v>
      </c>
      <c r="E181" s="232">
        <v>1006.5999999999997</v>
      </c>
      <c r="F181" s="232">
        <v>1001.3499999999998</v>
      </c>
      <c r="G181" s="232">
        <v>992.64999999999964</v>
      </c>
      <c r="H181" s="232">
        <v>1020.5499999999997</v>
      </c>
      <c r="I181" s="232">
        <v>1029.2499999999998</v>
      </c>
      <c r="J181" s="232">
        <v>1034.4999999999998</v>
      </c>
      <c r="K181" s="231">
        <v>1024</v>
      </c>
      <c r="L181" s="231">
        <v>1010.05</v>
      </c>
      <c r="M181" s="231">
        <v>16.076540000000001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473.65</v>
      </c>
      <c r="D182" s="232">
        <v>475.81666666666666</v>
      </c>
      <c r="E182" s="232">
        <v>469.13333333333333</v>
      </c>
      <c r="F182" s="232">
        <v>464.61666666666667</v>
      </c>
      <c r="G182" s="232">
        <v>457.93333333333334</v>
      </c>
      <c r="H182" s="232">
        <v>480.33333333333331</v>
      </c>
      <c r="I182" s="232">
        <v>487.01666666666659</v>
      </c>
      <c r="J182" s="232">
        <v>491.5333333333333</v>
      </c>
      <c r="K182" s="231">
        <v>482.5</v>
      </c>
      <c r="L182" s="231">
        <v>471.3</v>
      </c>
      <c r="M182" s="231">
        <v>3.6785899999999998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612.79999999999995</v>
      </c>
      <c r="D183" s="232">
        <v>608.43333333333328</v>
      </c>
      <c r="E183" s="232">
        <v>601.86666666666656</v>
      </c>
      <c r="F183" s="232">
        <v>590.93333333333328</v>
      </c>
      <c r="G183" s="232">
        <v>584.36666666666656</v>
      </c>
      <c r="H183" s="232">
        <v>619.36666666666656</v>
      </c>
      <c r="I183" s="232">
        <v>625.93333333333339</v>
      </c>
      <c r="J183" s="232">
        <v>636.86666666666656</v>
      </c>
      <c r="K183" s="231">
        <v>615</v>
      </c>
      <c r="L183" s="231">
        <v>597.5</v>
      </c>
      <c r="M183" s="231">
        <v>6.08866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1016.3</v>
      </c>
      <c r="D184" s="232">
        <v>1018.9833333333332</v>
      </c>
      <c r="E184" s="232">
        <v>1007.3166666666664</v>
      </c>
      <c r="F184" s="232">
        <v>998.33333333333314</v>
      </c>
      <c r="G184" s="232">
        <v>986.66666666666629</v>
      </c>
      <c r="H184" s="232">
        <v>1027.9666666666665</v>
      </c>
      <c r="I184" s="232">
        <v>1039.6333333333332</v>
      </c>
      <c r="J184" s="232">
        <v>1048.6166666666666</v>
      </c>
      <c r="K184" s="231">
        <v>1030.6500000000001</v>
      </c>
      <c r="L184" s="231">
        <v>1010</v>
      </c>
      <c r="M184" s="231">
        <v>11.078760000000001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968.55</v>
      </c>
      <c r="D185" s="232">
        <v>964.69999999999993</v>
      </c>
      <c r="E185" s="232">
        <v>956.99999999999989</v>
      </c>
      <c r="F185" s="232">
        <v>945.44999999999993</v>
      </c>
      <c r="G185" s="232">
        <v>937.74999999999989</v>
      </c>
      <c r="H185" s="232">
        <v>976.24999999999989</v>
      </c>
      <c r="I185" s="232">
        <v>983.94999999999993</v>
      </c>
      <c r="J185" s="232">
        <v>995.49999999999989</v>
      </c>
      <c r="K185" s="231">
        <v>972.4</v>
      </c>
      <c r="L185" s="231">
        <v>953.15</v>
      </c>
      <c r="M185" s="231">
        <v>9.3324499999999997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1360.15</v>
      </c>
      <c r="D186" s="232">
        <v>1358.8833333333334</v>
      </c>
      <c r="E186" s="232">
        <v>1343.7666666666669</v>
      </c>
      <c r="F186" s="232">
        <v>1327.3833333333334</v>
      </c>
      <c r="G186" s="232">
        <v>1312.2666666666669</v>
      </c>
      <c r="H186" s="232">
        <v>1375.2666666666669</v>
      </c>
      <c r="I186" s="232">
        <v>1390.3833333333332</v>
      </c>
      <c r="J186" s="232">
        <v>1406.7666666666669</v>
      </c>
      <c r="K186" s="231">
        <v>1374</v>
      </c>
      <c r="L186" s="231">
        <v>1342.5</v>
      </c>
      <c r="M186" s="231">
        <v>9.6617999999999995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3286.4</v>
      </c>
      <c r="D187" s="232">
        <v>3271.5</v>
      </c>
      <c r="E187" s="232">
        <v>3245</v>
      </c>
      <c r="F187" s="232">
        <v>3203.6</v>
      </c>
      <c r="G187" s="232">
        <v>3177.1</v>
      </c>
      <c r="H187" s="232">
        <v>3312.9</v>
      </c>
      <c r="I187" s="232">
        <v>3339.4</v>
      </c>
      <c r="J187" s="232">
        <v>3380.8</v>
      </c>
      <c r="K187" s="231">
        <v>3298</v>
      </c>
      <c r="L187" s="231">
        <v>3230.1</v>
      </c>
      <c r="M187" s="231">
        <v>38.646549999999998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769.25</v>
      </c>
      <c r="D188" s="232">
        <v>768.86666666666667</v>
      </c>
      <c r="E188" s="232">
        <v>764.93333333333339</v>
      </c>
      <c r="F188" s="232">
        <v>760.61666666666667</v>
      </c>
      <c r="G188" s="232">
        <v>756.68333333333339</v>
      </c>
      <c r="H188" s="232">
        <v>773.18333333333339</v>
      </c>
      <c r="I188" s="232">
        <v>777.11666666666656</v>
      </c>
      <c r="J188" s="232">
        <v>781.43333333333339</v>
      </c>
      <c r="K188" s="231">
        <v>772.8</v>
      </c>
      <c r="L188" s="231">
        <v>764.55</v>
      </c>
      <c r="M188" s="231">
        <v>8.7306100000000004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6199.8</v>
      </c>
      <c r="D189" s="232">
        <v>6199.9333333333334</v>
      </c>
      <c r="E189" s="232">
        <v>6164.8666666666668</v>
      </c>
      <c r="F189" s="232">
        <v>6129.9333333333334</v>
      </c>
      <c r="G189" s="232">
        <v>6094.8666666666668</v>
      </c>
      <c r="H189" s="232">
        <v>6234.8666666666668</v>
      </c>
      <c r="I189" s="232">
        <v>6269.9333333333343</v>
      </c>
      <c r="J189" s="232">
        <v>6304.8666666666668</v>
      </c>
      <c r="K189" s="231">
        <v>6235</v>
      </c>
      <c r="L189" s="231">
        <v>6165</v>
      </c>
      <c r="M189" s="231">
        <v>1.0126200000000001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412.9</v>
      </c>
      <c r="D190" s="232">
        <v>410.2166666666667</v>
      </c>
      <c r="E190" s="232">
        <v>402.68333333333339</v>
      </c>
      <c r="F190" s="232">
        <v>392.4666666666667</v>
      </c>
      <c r="G190" s="232">
        <v>384.93333333333339</v>
      </c>
      <c r="H190" s="232">
        <v>420.43333333333339</v>
      </c>
      <c r="I190" s="232">
        <v>427.9666666666667</v>
      </c>
      <c r="J190" s="232">
        <v>438.18333333333339</v>
      </c>
      <c r="K190" s="231">
        <v>417.75</v>
      </c>
      <c r="L190" s="231">
        <v>400</v>
      </c>
      <c r="M190" s="231">
        <v>540.21379000000002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206.05</v>
      </c>
      <c r="D191" s="232">
        <v>206.18333333333331</v>
      </c>
      <c r="E191" s="232">
        <v>204.56666666666661</v>
      </c>
      <c r="F191" s="232">
        <v>203.08333333333329</v>
      </c>
      <c r="G191" s="232">
        <v>201.46666666666658</v>
      </c>
      <c r="H191" s="232">
        <v>207.66666666666663</v>
      </c>
      <c r="I191" s="232">
        <v>209.28333333333336</v>
      </c>
      <c r="J191" s="232">
        <v>210.76666666666665</v>
      </c>
      <c r="K191" s="231">
        <v>207.8</v>
      </c>
      <c r="L191" s="231">
        <v>204.7</v>
      </c>
      <c r="M191" s="231">
        <v>82.462469999999996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118.85</v>
      </c>
      <c r="D192" s="232">
        <v>118.71666666666665</v>
      </c>
      <c r="E192" s="232">
        <v>117.68333333333331</v>
      </c>
      <c r="F192" s="232">
        <v>116.51666666666665</v>
      </c>
      <c r="G192" s="232">
        <v>115.48333333333331</v>
      </c>
      <c r="H192" s="232">
        <v>119.88333333333331</v>
      </c>
      <c r="I192" s="232">
        <v>120.91666666666664</v>
      </c>
      <c r="J192" s="232">
        <v>122.08333333333331</v>
      </c>
      <c r="K192" s="231">
        <v>119.75</v>
      </c>
      <c r="L192" s="231">
        <v>117.55</v>
      </c>
      <c r="M192" s="231">
        <v>567.50710000000004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86.55</v>
      </c>
      <c r="D193" s="232">
        <v>86.649999999999991</v>
      </c>
      <c r="E193" s="232">
        <v>85.09999999999998</v>
      </c>
      <c r="F193" s="232">
        <v>83.649999999999991</v>
      </c>
      <c r="G193" s="232">
        <v>82.09999999999998</v>
      </c>
      <c r="H193" s="232">
        <v>88.09999999999998</v>
      </c>
      <c r="I193" s="232">
        <v>89.649999999999991</v>
      </c>
      <c r="J193" s="232">
        <v>91.09999999999998</v>
      </c>
      <c r="K193" s="231">
        <v>88.2</v>
      </c>
      <c r="L193" s="231">
        <v>85.2</v>
      </c>
      <c r="M193" s="231">
        <v>14.795680000000001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1002.65</v>
      </c>
      <c r="D194" s="232">
        <v>1005.25</v>
      </c>
      <c r="E194" s="232">
        <v>996.45</v>
      </c>
      <c r="F194" s="232">
        <v>990.25</v>
      </c>
      <c r="G194" s="232">
        <v>981.45</v>
      </c>
      <c r="H194" s="232">
        <v>1011.45</v>
      </c>
      <c r="I194" s="232">
        <v>1020.25</v>
      </c>
      <c r="J194" s="232">
        <v>1026.45</v>
      </c>
      <c r="K194" s="231">
        <v>1014.05</v>
      </c>
      <c r="L194" s="231">
        <v>999.05</v>
      </c>
      <c r="M194" s="231">
        <v>14.110989999999999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700.1</v>
      </c>
      <c r="D195" s="232">
        <v>705.65</v>
      </c>
      <c r="E195" s="232">
        <v>691.65</v>
      </c>
      <c r="F195" s="232">
        <v>683.2</v>
      </c>
      <c r="G195" s="232">
        <v>669.2</v>
      </c>
      <c r="H195" s="232">
        <v>714.09999999999991</v>
      </c>
      <c r="I195" s="232">
        <v>728.09999999999991</v>
      </c>
      <c r="J195" s="232">
        <v>736.54999999999984</v>
      </c>
      <c r="K195" s="231">
        <v>719.65</v>
      </c>
      <c r="L195" s="231">
        <v>697.2</v>
      </c>
      <c r="M195" s="231">
        <v>2.6873499999999999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2468.1999999999998</v>
      </c>
      <c r="D196" s="232">
        <v>2474.2999999999997</v>
      </c>
      <c r="E196" s="232">
        <v>2449.8999999999996</v>
      </c>
      <c r="F196" s="232">
        <v>2431.6</v>
      </c>
      <c r="G196" s="232">
        <v>2407.1999999999998</v>
      </c>
      <c r="H196" s="232">
        <v>2492.5999999999995</v>
      </c>
      <c r="I196" s="232">
        <v>2517</v>
      </c>
      <c r="J196" s="232">
        <v>2535.2999999999993</v>
      </c>
      <c r="K196" s="231">
        <v>2498.6999999999998</v>
      </c>
      <c r="L196" s="231">
        <v>2456</v>
      </c>
      <c r="M196" s="231">
        <v>9.4878699999999991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1565.35</v>
      </c>
      <c r="D197" s="232">
        <v>1561.2833333333335</v>
      </c>
      <c r="E197" s="232">
        <v>1551.666666666667</v>
      </c>
      <c r="F197" s="232">
        <v>1537.9833333333333</v>
      </c>
      <c r="G197" s="232">
        <v>1528.3666666666668</v>
      </c>
      <c r="H197" s="232">
        <v>1574.9666666666672</v>
      </c>
      <c r="I197" s="232">
        <v>1584.5833333333335</v>
      </c>
      <c r="J197" s="232">
        <v>1598.2666666666673</v>
      </c>
      <c r="K197" s="231">
        <v>1570.9</v>
      </c>
      <c r="L197" s="231">
        <v>1547.6</v>
      </c>
      <c r="M197" s="231">
        <v>1.25847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486.75</v>
      </c>
      <c r="D198" s="232">
        <v>487.55</v>
      </c>
      <c r="E198" s="232">
        <v>483.20000000000005</v>
      </c>
      <c r="F198" s="232">
        <v>479.65000000000003</v>
      </c>
      <c r="G198" s="232">
        <v>475.30000000000007</v>
      </c>
      <c r="H198" s="232">
        <v>491.1</v>
      </c>
      <c r="I198" s="232">
        <v>495.45000000000005</v>
      </c>
      <c r="J198" s="232">
        <v>499</v>
      </c>
      <c r="K198" s="231">
        <v>491.9</v>
      </c>
      <c r="L198" s="231">
        <v>484</v>
      </c>
      <c r="M198" s="231">
        <v>1.4328399999999999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1223.6500000000001</v>
      </c>
      <c r="D199" s="232">
        <v>1220.25</v>
      </c>
      <c r="E199" s="232">
        <v>1205.3499999999999</v>
      </c>
      <c r="F199" s="232">
        <v>1187.05</v>
      </c>
      <c r="G199" s="232">
        <v>1172.1499999999999</v>
      </c>
      <c r="H199" s="232">
        <v>1238.55</v>
      </c>
      <c r="I199" s="232">
        <v>1253.45</v>
      </c>
      <c r="J199" s="232">
        <v>1271.75</v>
      </c>
      <c r="K199" s="231">
        <v>1235.1500000000001</v>
      </c>
      <c r="L199" s="231">
        <v>1201.95</v>
      </c>
      <c r="M199" s="231">
        <v>5.88497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33.700000000000003</v>
      </c>
      <c r="D200" s="232">
        <v>33.866666666666667</v>
      </c>
      <c r="E200" s="232">
        <v>33.333333333333336</v>
      </c>
      <c r="F200" s="232">
        <v>32.966666666666669</v>
      </c>
      <c r="G200" s="232">
        <v>32.433333333333337</v>
      </c>
      <c r="H200" s="232">
        <v>34.233333333333334</v>
      </c>
      <c r="I200" s="232">
        <v>34.766666666666666</v>
      </c>
      <c r="J200" s="232">
        <v>35.133333333333333</v>
      </c>
      <c r="K200" s="231">
        <v>34.4</v>
      </c>
      <c r="L200" s="231">
        <v>33.5</v>
      </c>
      <c r="M200" s="231">
        <v>41.018790000000003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2674.6</v>
      </c>
      <c r="D201" s="232">
        <v>2688.9333333333334</v>
      </c>
      <c r="E201" s="232">
        <v>2637.8666666666668</v>
      </c>
      <c r="F201" s="232">
        <v>2601.1333333333332</v>
      </c>
      <c r="G201" s="232">
        <v>2550.0666666666666</v>
      </c>
      <c r="H201" s="232">
        <v>2725.666666666667</v>
      </c>
      <c r="I201" s="232">
        <v>2776.7333333333336</v>
      </c>
      <c r="J201" s="232">
        <v>2813.4666666666672</v>
      </c>
      <c r="K201" s="231">
        <v>2740</v>
      </c>
      <c r="L201" s="231">
        <v>2652.2</v>
      </c>
      <c r="M201" s="231">
        <v>1.13903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724.65</v>
      </c>
      <c r="D202" s="232">
        <v>726.83333333333337</v>
      </c>
      <c r="E202" s="232">
        <v>717.81666666666672</v>
      </c>
      <c r="F202" s="232">
        <v>710.98333333333335</v>
      </c>
      <c r="G202" s="232">
        <v>701.9666666666667</v>
      </c>
      <c r="H202" s="232">
        <v>733.66666666666674</v>
      </c>
      <c r="I202" s="232">
        <v>742.68333333333339</v>
      </c>
      <c r="J202" s="232">
        <v>749.51666666666677</v>
      </c>
      <c r="K202" s="231">
        <v>735.85</v>
      </c>
      <c r="L202" s="231">
        <v>720</v>
      </c>
      <c r="M202" s="231">
        <v>14.843400000000001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6920.3</v>
      </c>
      <c r="D203" s="232">
        <v>6953.1333333333341</v>
      </c>
      <c r="E203" s="232">
        <v>6856.3166666666684</v>
      </c>
      <c r="F203" s="232">
        <v>6792.3333333333339</v>
      </c>
      <c r="G203" s="232">
        <v>6695.5166666666682</v>
      </c>
      <c r="H203" s="232">
        <v>7017.1166666666686</v>
      </c>
      <c r="I203" s="232">
        <v>7113.9333333333343</v>
      </c>
      <c r="J203" s="232">
        <v>7177.9166666666688</v>
      </c>
      <c r="K203" s="231">
        <v>7049.95</v>
      </c>
      <c r="L203" s="231">
        <v>6889.15</v>
      </c>
      <c r="M203" s="231">
        <v>2.6388799999999999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79.099999999999994</v>
      </c>
      <c r="D204" s="232">
        <v>79.600000000000009</v>
      </c>
      <c r="E204" s="232">
        <v>77.800000000000011</v>
      </c>
      <c r="F204" s="232">
        <v>76.5</v>
      </c>
      <c r="G204" s="232">
        <v>74.7</v>
      </c>
      <c r="H204" s="232">
        <v>80.90000000000002</v>
      </c>
      <c r="I204" s="232">
        <v>82.7</v>
      </c>
      <c r="J204" s="232">
        <v>84.000000000000028</v>
      </c>
      <c r="K204" s="231">
        <v>81.400000000000006</v>
      </c>
      <c r="L204" s="231">
        <v>78.3</v>
      </c>
      <c r="M204" s="231">
        <v>125.80481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1669.6</v>
      </c>
      <c r="D205" s="232">
        <v>1664.6833333333334</v>
      </c>
      <c r="E205" s="232">
        <v>1655.4166666666667</v>
      </c>
      <c r="F205" s="232">
        <v>1641.2333333333333</v>
      </c>
      <c r="G205" s="232">
        <v>1631.9666666666667</v>
      </c>
      <c r="H205" s="232">
        <v>1678.8666666666668</v>
      </c>
      <c r="I205" s="232">
        <v>1688.1333333333332</v>
      </c>
      <c r="J205" s="232">
        <v>1702.3166666666668</v>
      </c>
      <c r="K205" s="231">
        <v>1673.95</v>
      </c>
      <c r="L205" s="231">
        <v>1650.5</v>
      </c>
      <c r="M205" s="231">
        <v>1.52223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864.1</v>
      </c>
      <c r="D206" s="232">
        <v>861.75</v>
      </c>
      <c r="E206" s="232">
        <v>856.4</v>
      </c>
      <c r="F206" s="232">
        <v>848.69999999999993</v>
      </c>
      <c r="G206" s="232">
        <v>843.34999999999991</v>
      </c>
      <c r="H206" s="232">
        <v>869.45</v>
      </c>
      <c r="I206" s="232">
        <v>874.8</v>
      </c>
      <c r="J206" s="232">
        <v>882.50000000000011</v>
      </c>
      <c r="K206" s="231">
        <v>867.1</v>
      </c>
      <c r="L206" s="231">
        <v>854.05</v>
      </c>
      <c r="M206" s="231">
        <v>5.99702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1287.3</v>
      </c>
      <c r="D207" s="232">
        <v>1293.1000000000001</v>
      </c>
      <c r="E207" s="232">
        <v>1273.2000000000003</v>
      </c>
      <c r="F207" s="232">
        <v>1259.1000000000001</v>
      </c>
      <c r="G207" s="232">
        <v>1239.2000000000003</v>
      </c>
      <c r="H207" s="232">
        <v>1307.2000000000003</v>
      </c>
      <c r="I207" s="232">
        <v>1327.1000000000004</v>
      </c>
      <c r="J207" s="232">
        <v>1341.2000000000003</v>
      </c>
      <c r="K207" s="231">
        <v>1313</v>
      </c>
      <c r="L207" s="231">
        <v>1279</v>
      </c>
      <c r="M207" s="231">
        <v>8.8239999999999998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316.05</v>
      </c>
      <c r="D208" s="232">
        <v>316.25</v>
      </c>
      <c r="E208" s="232">
        <v>312.8</v>
      </c>
      <c r="F208" s="232">
        <v>309.55</v>
      </c>
      <c r="G208" s="232">
        <v>306.10000000000002</v>
      </c>
      <c r="H208" s="232">
        <v>319.5</v>
      </c>
      <c r="I208" s="232">
        <v>322.95000000000005</v>
      </c>
      <c r="J208" s="232">
        <v>326.2</v>
      </c>
      <c r="K208" s="231">
        <v>319.7</v>
      </c>
      <c r="L208" s="231">
        <v>313</v>
      </c>
      <c r="M208" s="231">
        <v>82.691890000000001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7.25</v>
      </c>
      <c r="D209" s="232">
        <v>7.3</v>
      </c>
      <c r="E209" s="232">
        <v>7.1</v>
      </c>
      <c r="F209" s="232">
        <v>6.95</v>
      </c>
      <c r="G209" s="232">
        <v>6.75</v>
      </c>
      <c r="H209" s="232">
        <v>7.4499999999999993</v>
      </c>
      <c r="I209" s="232">
        <v>7.65</v>
      </c>
      <c r="J209" s="232">
        <v>7.7999999999999989</v>
      </c>
      <c r="K209" s="231">
        <v>7.5</v>
      </c>
      <c r="L209" s="231">
        <v>7.15</v>
      </c>
      <c r="M209" s="231">
        <v>1090.3932500000001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825.95</v>
      </c>
      <c r="D210" s="232">
        <v>821.4666666666667</v>
      </c>
      <c r="E210" s="232">
        <v>815.98333333333335</v>
      </c>
      <c r="F210" s="232">
        <v>806.01666666666665</v>
      </c>
      <c r="G210" s="232">
        <v>800.5333333333333</v>
      </c>
      <c r="H210" s="232">
        <v>831.43333333333339</v>
      </c>
      <c r="I210" s="232">
        <v>836.91666666666674</v>
      </c>
      <c r="J210" s="232">
        <v>846.88333333333344</v>
      </c>
      <c r="K210" s="231">
        <v>826.95</v>
      </c>
      <c r="L210" s="231">
        <v>811.5</v>
      </c>
      <c r="M210" s="231">
        <v>6.0140399999999996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1486.1</v>
      </c>
      <c r="D211" s="232">
        <v>1489.05</v>
      </c>
      <c r="E211" s="232">
        <v>1478.1</v>
      </c>
      <c r="F211" s="232">
        <v>1470.1</v>
      </c>
      <c r="G211" s="232">
        <v>1459.1499999999999</v>
      </c>
      <c r="H211" s="232">
        <v>1497.05</v>
      </c>
      <c r="I211" s="232">
        <v>1508.0000000000002</v>
      </c>
      <c r="J211" s="232">
        <v>1516</v>
      </c>
      <c r="K211" s="231">
        <v>1500</v>
      </c>
      <c r="L211" s="231">
        <v>1481.05</v>
      </c>
      <c r="M211" s="231">
        <v>0.27745999999999998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393.05</v>
      </c>
      <c r="D212" s="232">
        <v>391.43333333333339</v>
      </c>
      <c r="E212" s="232">
        <v>388.96666666666681</v>
      </c>
      <c r="F212" s="232">
        <v>384.88333333333344</v>
      </c>
      <c r="G212" s="232">
        <v>382.41666666666686</v>
      </c>
      <c r="H212" s="232">
        <v>395.51666666666677</v>
      </c>
      <c r="I212" s="232">
        <v>397.98333333333335</v>
      </c>
      <c r="J212" s="232">
        <v>402.06666666666672</v>
      </c>
      <c r="K212" s="231">
        <v>393.9</v>
      </c>
      <c r="L212" s="231">
        <v>387.35</v>
      </c>
      <c r="M212" s="231">
        <v>39.397480000000002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20.65</v>
      </c>
      <c r="D213" s="232">
        <v>20.733333333333331</v>
      </c>
      <c r="E213" s="232">
        <v>20.266666666666662</v>
      </c>
      <c r="F213" s="232">
        <v>19.883333333333333</v>
      </c>
      <c r="G213" s="232">
        <v>19.416666666666664</v>
      </c>
      <c r="H213" s="232">
        <v>21.11666666666666</v>
      </c>
      <c r="I213" s="232">
        <v>21.583333333333329</v>
      </c>
      <c r="J213" s="232">
        <v>21.966666666666658</v>
      </c>
      <c r="K213" s="231">
        <v>21.2</v>
      </c>
      <c r="L213" s="231">
        <v>20.350000000000001</v>
      </c>
      <c r="M213" s="231">
        <v>2176.05501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231.5</v>
      </c>
      <c r="D214" s="232">
        <v>233.33333333333334</v>
      </c>
      <c r="E214" s="232">
        <v>228.66666666666669</v>
      </c>
      <c r="F214" s="232">
        <v>225.83333333333334</v>
      </c>
      <c r="G214" s="232">
        <v>221.16666666666669</v>
      </c>
      <c r="H214" s="232">
        <v>236.16666666666669</v>
      </c>
      <c r="I214" s="232">
        <v>240.83333333333337</v>
      </c>
      <c r="J214" s="232">
        <v>243.66666666666669</v>
      </c>
      <c r="K214" s="231">
        <v>238</v>
      </c>
      <c r="L214" s="231">
        <v>230.5</v>
      </c>
      <c r="M214" s="231">
        <v>61.316890000000001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54.7</v>
      </c>
      <c r="D215" s="232">
        <v>54.883333333333326</v>
      </c>
      <c r="E215" s="232">
        <v>53.616666666666653</v>
      </c>
      <c r="F215" s="232">
        <v>52.533333333333324</v>
      </c>
      <c r="G215" s="232">
        <v>51.266666666666652</v>
      </c>
      <c r="H215" s="232">
        <v>55.966666666666654</v>
      </c>
      <c r="I215" s="232">
        <v>57.233333333333334</v>
      </c>
      <c r="J215" s="232">
        <v>58.316666666666656</v>
      </c>
      <c r="K215" s="231">
        <v>56.15</v>
      </c>
      <c r="L215" s="231">
        <v>53.8</v>
      </c>
      <c r="M215" s="231">
        <v>459.66334999999998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457.35</v>
      </c>
      <c r="D216" s="232">
        <v>452.68333333333334</v>
      </c>
      <c r="E216" s="232">
        <v>446.66666666666669</v>
      </c>
      <c r="F216" s="232">
        <v>435.98333333333335</v>
      </c>
      <c r="G216" s="232">
        <v>429.9666666666667</v>
      </c>
      <c r="H216" s="232">
        <v>463.36666666666667</v>
      </c>
      <c r="I216" s="232">
        <v>469.38333333333333</v>
      </c>
      <c r="J216" s="232">
        <v>480.06666666666666</v>
      </c>
      <c r="K216" s="231">
        <v>458.7</v>
      </c>
      <c r="L216" s="231">
        <v>442</v>
      </c>
      <c r="M216" s="231">
        <v>35.561610000000002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2" t="s">
        <v>20</v>
      </c>
      <c r="D9" s="372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3"/>
      <c r="L9" s="24"/>
      <c r="M9" s="50"/>
      <c r="N9" s="1"/>
      <c r="O9" s="1"/>
    </row>
    <row r="10" spans="1:15" ht="42.75" customHeight="1">
      <c r="A10" s="370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22564.15</v>
      </c>
      <c r="D11" s="232">
        <v>22580.383333333331</v>
      </c>
      <c r="E11" s="232">
        <v>22335.766666666663</v>
      </c>
      <c r="F11" s="232">
        <v>22107.383333333331</v>
      </c>
      <c r="G11" s="232">
        <v>21862.766666666663</v>
      </c>
      <c r="H11" s="232">
        <v>22808.766666666663</v>
      </c>
      <c r="I11" s="232">
        <v>23053.383333333331</v>
      </c>
      <c r="J11" s="232">
        <v>23281.766666666663</v>
      </c>
      <c r="K11" s="231">
        <v>22825</v>
      </c>
      <c r="L11" s="231">
        <v>22352</v>
      </c>
      <c r="M11" s="231">
        <v>2.1100000000000001E-2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2841.65</v>
      </c>
      <c r="D12" s="232">
        <v>2836.0666666666671</v>
      </c>
      <c r="E12" s="232">
        <v>2807.1333333333341</v>
      </c>
      <c r="F12" s="232">
        <v>2772.6166666666672</v>
      </c>
      <c r="G12" s="232">
        <v>2743.6833333333343</v>
      </c>
      <c r="H12" s="232">
        <v>2870.5833333333339</v>
      </c>
      <c r="I12" s="232">
        <v>2899.5166666666673</v>
      </c>
      <c r="J12" s="232">
        <v>2934.0333333333338</v>
      </c>
      <c r="K12" s="231">
        <v>2865</v>
      </c>
      <c r="L12" s="231">
        <v>2801.55</v>
      </c>
      <c r="M12" s="231">
        <v>1.4049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2418.9499999999998</v>
      </c>
      <c r="D13" s="232">
        <v>2438.15</v>
      </c>
      <c r="E13" s="232">
        <v>2388.3000000000002</v>
      </c>
      <c r="F13" s="232">
        <v>2357.65</v>
      </c>
      <c r="G13" s="232">
        <v>2307.8000000000002</v>
      </c>
      <c r="H13" s="232">
        <v>2468.8000000000002</v>
      </c>
      <c r="I13" s="232">
        <v>2518.6499999999996</v>
      </c>
      <c r="J13" s="232">
        <v>2549.3000000000002</v>
      </c>
      <c r="K13" s="231">
        <v>2488</v>
      </c>
      <c r="L13" s="231">
        <v>2407.5</v>
      </c>
      <c r="M13" s="231">
        <v>3.41404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2516.0500000000002</v>
      </c>
      <c r="D14" s="232">
        <v>2528.1333333333332</v>
      </c>
      <c r="E14" s="232">
        <v>2469.1666666666665</v>
      </c>
      <c r="F14" s="232">
        <v>2422.2833333333333</v>
      </c>
      <c r="G14" s="232">
        <v>2363.3166666666666</v>
      </c>
      <c r="H14" s="232">
        <v>2575.0166666666664</v>
      </c>
      <c r="I14" s="232">
        <v>2633.9833333333336</v>
      </c>
      <c r="J14" s="232">
        <v>2680.8666666666663</v>
      </c>
      <c r="K14" s="231">
        <v>2587.1</v>
      </c>
      <c r="L14" s="231">
        <v>2481.25</v>
      </c>
      <c r="M14" s="231">
        <v>2.01397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1105.05</v>
      </c>
      <c r="D15" s="232">
        <v>1100.0166666666667</v>
      </c>
      <c r="E15" s="232">
        <v>1085.0333333333333</v>
      </c>
      <c r="F15" s="232">
        <v>1065.0166666666667</v>
      </c>
      <c r="G15" s="232">
        <v>1050.0333333333333</v>
      </c>
      <c r="H15" s="232">
        <v>1120.0333333333333</v>
      </c>
      <c r="I15" s="232">
        <v>1135.0166666666664</v>
      </c>
      <c r="J15" s="232">
        <v>1155.0333333333333</v>
      </c>
      <c r="K15" s="231">
        <v>1115</v>
      </c>
      <c r="L15" s="231">
        <v>1080</v>
      </c>
      <c r="M15" s="231">
        <v>8.04284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625.20000000000005</v>
      </c>
      <c r="D16" s="232">
        <v>625.2833333333333</v>
      </c>
      <c r="E16" s="232">
        <v>617.66666666666663</v>
      </c>
      <c r="F16" s="232">
        <v>610.13333333333333</v>
      </c>
      <c r="G16" s="232">
        <v>602.51666666666665</v>
      </c>
      <c r="H16" s="232">
        <v>632.81666666666661</v>
      </c>
      <c r="I16" s="232">
        <v>640.43333333333339</v>
      </c>
      <c r="J16" s="232">
        <v>647.96666666666658</v>
      </c>
      <c r="K16" s="231">
        <v>632.9</v>
      </c>
      <c r="L16" s="231">
        <v>617.75</v>
      </c>
      <c r="M16" s="231">
        <v>10.56504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447.3</v>
      </c>
      <c r="D17" s="232">
        <v>447.83333333333331</v>
      </c>
      <c r="E17" s="232">
        <v>442.66666666666663</v>
      </c>
      <c r="F17" s="232">
        <v>438.0333333333333</v>
      </c>
      <c r="G17" s="232">
        <v>432.86666666666662</v>
      </c>
      <c r="H17" s="232">
        <v>452.46666666666664</v>
      </c>
      <c r="I17" s="232">
        <v>457.63333333333327</v>
      </c>
      <c r="J17" s="232">
        <v>462.26666666666665</v>
      </c>
      <c r="K17" s="231">
        <v>453</v>
      </c>
      <c r="L17" s="231">
        <v>443.2</v>
      </c>
      <c r="M17" s="231">
        <v>0.68803000000000003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1826.15</v>
      </c>
      <c r="D18" s="232">
        <v>1816.7166666666665</v>
      </c>
      <c r="E18" s="232">
        <v>1781.4333333333329</v>
      </c>
      <c r="F18" s="232">
        <v>1736.7166666666665</v>
      </c>
      <c r="G18" s="232">
        <v>1701.4333333333329</v>
      </c>
      <c r="H18" s="232">
        <v>1861.4333333333329</v>
      </c>
      <c r="I18" s="232">
        <v>1896.7166666666662</v>
      </c>
      <c r="J18" s="232">
        <v>1941.4333333333329</v>
      </c>
      <c r="K18" s="231">
        <v>1852</v>
      </c>
      <c r="L18" s="231">
        <v>1772</v>
      </c>
      <c r="M18" s="231">
        <v>5.0686099999999996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22056.3</v>
      </c>
      <c r="D19" s="232">
        <v>22097.45</v>
      </c>
      <c r="E19" s="232">
        <v>21874.9</v>
      </c>
      <c r="F19" s="232">
        <v>21693.5</v>
      </c>
      <c r="G19" s="232">
        <v>21470.95</v>
      </c>
      <c r="H19" s="232">
        <v>22278.850000000002</v>
      </c>
      <c r="I19" s="232">
        <v>22501.399999999998</v>
      </c>
      <c r="J19" s="232">
        <v>22682.800000000003</v>
      </c>
      <c r="K19" s="231">
        <v>22320</v>
      </c>
      <c r="L19" s="231">
        <v>21916.05</v>
      </c>
      <c r="M19" s="231">
        <v>0.22882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3646.9</v>
      </c>
      <c r="D20" s="232">
        <v>3687.9833333333336</v>
      </c>
      <c r="E20" s="232">
        <v>3513.916666666667</v>
      </c>
      <c r="F20" s="232">
        <v>3380.9333333333334</v>
      </c>
      <c r="G20" s="232">
        <v>3206.8666666666668</v>
      </c>
      <c r="H20" s="232">
        <v>3820.9666666666672</v>
      </c>
      <c r="I20" s="232">
        <v>3995.0333333333338</v>
      </c>
      <c r="J20" s="232">
        <v>4128.0166666666673</v>
      </c>
      <c r="K20" s="231">
        <v>3862.05</v>
      </c>
      <c r="L20" s="231">
        <v>3555</v>
      </c>
      <c r="M20" s="231">
        <v>35.957979999999999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1895.2</v>
      </c>
      <c r="D21" s="232">
        <v>1882.5666666666668</v>
      </c>
      <c r="E21" s="232">
        <v>1857.7333333333336</v>
      </c>
      <c r="F21" s="232">
        <v>1820.2666666666667</v>
      </c>
      <c r="G21" s="232">
        <v>1795.4333333333334</v>
      </c>
      <c r="H21" s="232">
        <v>1920.0333333333338</v>
      </c>
      <c r="I21" s="232">
        <v>1944.8666666666672</v>
      </c>
      <c r="J21" s="232">
        <v>1982.3333333333339</v>
      </c>
      <c r="K21" s="231">
        <v>1907.4</v>
      </c>
      <c r="L21" s="231">
        <v>1845.1</v>
      </c>
      <c r="M21" s="231">
        <v>6.5465499999999999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796.4</v>
      </c>
      <c r="D22" s="232">
        <v>799.38333333333333</v>
      </c>
      <c r="E22" s="232">
        <v>778.11666666666667</v>
      </c>
      <c r="F22" s="232">
        <v>759.83333333333337</v>
      </c>
      <c r="G22" s="232">
        <v>738.56666666666672</v>
      </c>
      <c r="H22" s="232">
        <v>817.66666666666663</v>
      </c>
      <c r="I22" s="232">
        <v>838.93333333333328</v>
      </c>
      <c r="J22" s="232">
        <v>857.21666666666658</v>
      </c>
      <c r="K22" s="231">
        <v>820.65</v>
      </c>
      <c r="L22" s="231">
        <v>781.1</v>
      </c>
      <c r="M22" s="231">
        <v>45.458080000000002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3656.4</v>
      </c>
      <c r="D23" s="232">
        <v>3615.1333333333332</v>
      </c>
      <c r="E23" s="232">
        <v>3531.2666666666664</v>
      </c>
      <c r="F23" s="232">
        <v>3406.1333333333332</v>
      </c>
      <c r="G23" s="232">
        <v>3322.2666666666664</v>
      </c>
      <c r="H23" s="232">
        <v>3740.2666666666664</v>
      </c>
      <c r="I23" s="232">
        <v>3824.1333333333332</v>
      </c>
      <c r="J23" s="232">
        <v>3949.2666666666664</v>
      </c>
      <c r="K23" s="231">
        <v>3699</v>
      </c>
      <c r="L23" s="231">
        <v>3490</v>
      </c>
      <c r="M23" s="231">
        <v>4.4518800000000001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2652</v>
      </c>
      <c r="D24" s="232">
        <v>2625.7333333333331</v>
      </c>
      <c r="E24" s="232">
        <v>2571.4666666666662</v>
      </c>
      <c r="F24" s="232">
        <v>2490.9333333333329</v>
      </c>
      <c r="G24" s="232">
        <v>2436.6666666666661</v>
      </c>
      <c r="H24" s="232">
        <v>2706.2666666666664</v>
      </c>
      <c r="I24" s="232">
        <v>2760.5333333333338</v>
      </c>
      <c r="J24" s="232">
        <v>2841.0666666666666</v>
      </c>
      <c r="K24" s="231">
        <v>2680</v>
      </c>
      <c r="L24" s="231">
        <v>2545.1999999999998</v>
      </c>
      <c r="M24" s="231">
        <v>5.5006500000000003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571.45000000000005</v>
      </c>
      <c r="D25" s="232">
        <v>574.9</v>
      </c>
      <c r="E25" s="232">
        <v>561</v>
      </c>
      <c r="F25" s="232">
        <v>550.55000000000007</v>
      </c>
      <c r="G25" s="232">
        <v>536.65000000000009</v>
      </c>
      <c r="H25" s="232">
        <v>585.34999999999991</v>
      </c>
      <c r="I25" s="232">
        <v>599.24999999999977</v>
      </c>
      <c r="J25" s="232">
        <v>609.69999999999982</v>
      </c>
      <c r="K25" s="231">
        <v>588.79999999999995</v>
      </c>
      <c r="L25" s="231">
        <v>564.45000000000005</v>
      </c>
      <c r="M25" s="231">
        <v>14.52148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143.4</v>
      </c>
      <c r="D26" s="232">
        <v>144.18333333333337</v>
      </c>
      <c r="E26" s="232">
        <v>141.56666666666672</v>
      </c>
      <c r="F26" s="232">
        <v>139.73333333333335</v>
      </c>
      <c r="G26" s="232">
        <v>137.1166666666667</v>
      </c>
      <c r="H26" s="232">
        <v>146.01666666666674</v>
      </c>
      <c r="I26" s="232">
        <v>148.63333333333335</v>
      </c>
      <c r="J26" s="232">
        <v>150.46666666666675</v>
      </c>
      <c r="K26" s="231">
        <v>146.80000000000001</v>
      </c>
      <c r="L26" s="231">
        <v>142.35</v>
      </c>
      <c r="M26" s="231">
        <v>15.303100000000001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268.64999999999998</v>
      </c>
      <c r="D27" s="232">
        <v>269.7</v>
      </c>
      <c r="E27" s="232">
        <v>264.7</v>
      </c>
      <c r="F27" s="232">
        <v>260.75</v>
      </c>
      <c r="G27" s="232">
        <v>255.75</v>
      </c>
      <c r="H27" s="232">
        <v>273.64999999999998</v>
      </c>
      <c r="I27" s="232">
        <v>278.64999999999998</v>
      </c>
      <c r="J27" s="232">
        <v>282.59999999999997</v>
      </c>
      <c r="K27" s="231">
        <v>274.7</v>
      </c>
      <c r="L27" s="231">
        <v>265.75</v>
      </c>
      <c r="M27" s="231">
        <v>18.637499999999999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456.9</v>
      </c>
      <c r="D28" s="232">
        <v>454.58333333333331</v>
      </c>
      <c r="E28" s="232">
        <v>451.41666666666663</v>
      </c>
      <c r="F28" s="232">
        <v>445.93333333333334</v>
      </c>
      <c r="G28" s="232">
        <v>442.76666666666665</v>
      </c>
      <c r="H28" s="232">
        <v>460.06666666666661</v>
      </c>
      <c r="I28" s="232">
        <v>463.23333333333323</v>
      </c>
      <c r="J28" s="232">
        <v>468.71666666666658</v>
      </c>
      <c r="K28" s="231">
        <v>457.75</v>
      </c>
      <c r="L28" s="231">
        <v>449.1</v>
      </c>
      <c r="M28" s="231">
        <v>0.48564000000000002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357.4</v>
      </c>
      <c r="D29" s="232">
        <v>356.7166666666667</v>
      </c>
      <c r="E29" s="232">
        <v>352.43333333333339</v>
      </c>
      <c r="F29" s="232">
        <v>347.4666666666667</v>
      </c>
      <c r="G29" s="232">
        <v>343.18333333333339</v>
      </c>
      <c r="H29" s="232">
        <v>361.68333333333339</v>
      </c>
      <c r="I29" s="232">
        <v>365.9666666666667</v>
      </c>
      <c r="J29" s="232">
        <v>370.93333333333339</v>
      </c>
      <c r="K29" s="231">
        <v>361</v>
      </c>
      <c r="L29" s="231">
        <v>351.75</v>
      </c>
      <c r="M29" s="231">
        <v>6.2090300000000003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863.2</v>
      </c>
      <c r="D30" s="232">
        <v>870.43333333333339</v>
      </c>
      <c r="E30" s="232">
        <v>853.86666666666679</v>
      </c>
      <c r="F30" s="232">
        <v>844.53333333333342</v>
      </c>
      <c r="G30" s="232">
        <v>827.96666666666681</v>
      </c>
      <c r="H30" s="232">
        <v>879.76666666666677</v>
      </c>
      <c r="I30" s="232">
        <v>896.33333333333337</v>
      </c>
      <c r="J30" s="232">
        <v>905.66666666666674</v>
      </c>
      <c r="K30" s="231">
        <v>887</v>
      </c>
      <c r="L30" s="231">
        <v>861.1</v>
      </c>
      <c r="M30" s="231">
        <v>0.19949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1024.2</v>
      </c>
      <c r="D31" s="232">
        <v>1030.3166666666666</v>
      </c>
      <c r="E31" s="232">
        <v>1009.8833333333332</v>
      </c>
      <c r="F31" s="232">
        <v>995.56666666666661</v>
      </c>
      <c r="G31" s="232">
        <v>975.13333333333321</v>
      </c>
      <c r="H31" s="232">
        <v>1044.6333333333332</v>
      </c>
      <c r="I31" s="232">
        <v>1065.0666666666666</v>
      </c>
      <c r="J31" s="232">
        <v>1079.3833333333332</v>
      </c>
      <c r="K31" s="231">
        <v>1050.75</v>
      </c>
      <c r="L31" s="231">
        <v>1016</v>
      </c>
      <c r="M31" s="231">
        <v>2.3503500000000002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1167.25</v>
      </c>
      <c r="D32" s="232">
        <v>1171.7833333333333</v>
      </c>
      <c r="E32" s="232">
        <v>1154.4666666666667</v>
      </c>
      <c r="F32" s="232">
        <v>1141.6833333333334</v>
      </c>
      <c r="G32" s="232">
        <v>1124.3666666666668</v>
      </c>
      <c r="H32" s="232">
        <v>1184.5666666666666</v>
      </c>
      <c r="I32" s="232">
        <v>1201.8833333333332</v>
      </c>
      <c r="J32" s="232">
        <v>1214.6666666666665</v>
      </c>
      <c r="K32" s="231">
        <v>1189.0999999999999</v>
      </c>
      <c r="L32" s="231">
        <v>1159</v>
      </c>
      <c r="M32" s="231">
        <v>0.44830999999999999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558.20000000000005</v>
      </c>
      <c r="D33" s="232">
        <v>560.01666666666677</v>
      </c>
      <c r="E33" s="232">
        <v>554.58333333333348</v>
      </c>
      <c r="F33" s="232">
        <v>550.9666666666667</v>
      </c>
      <c r="G33" s="232">
        <v>545.53333333333342</v>
      </c>
      <c r="H33" s="232">
        <v>563.63333333333355</v>
      </c>
      <c r="I33" s="232">
        <v>569.06666666666672</v>
      </c>
      <c r="J33" s="232">
        <v>572.68333333333362</v>
      </c>
      <c r="K33" s="231">
        <v>565.45000000000005</v>
      </c>
      <c r="L33" s="231">
        <v>556.4</v>
      </c>
      <c r="M33" s="231">
        <v>0.39369999999999999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3079.5</v>
      </c>
      <c r="D34" s="232">
        <v>3069.1333333333337</v>
      </c>
      <c r="E34" s="232">
        <v>3051.4166666666674</v>
      </c>
      <c r="F34" s="232">
        <v>3023.3333333333339</v>
      </c>
      <c r="G34" s="232">
        <v>3005.6166666666677</v>
      </c>
      <c r="H34" s="232">
        <v>3097.2166666666672</v>
      </c>
      <c r="I34" s="232">
        <v>3114.9333333333334</v>
      </c>
      <c r="J34" s="232">
        <v>3143.0166666666669</v>
      </c>
      <c r="K34" s="231">
        <v>3086.85</v>
      </c>
      <c r="L34" s="231">
        <v>3041.05</v>
      </c>
      <c r="M34" s="231">
        <v>0.98787000000000003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2728.25</v>
      </c>
      <c r="D35" s="232">
        <v>2712.85</v>
      </c>
      <c r="E35" s="232">
        <v>2690.7</v>
      </c>
      <c r="F35" s="232">
        <v>2653.15</v>
      </c>
      <c r="G35" s="232">
        <v>2631</v>
      </c>
      <c r="H35" s="232">
        <v>2750.3999999999996</v>
      </c>
      <c r="I35" s="232">
        <v>2772.55</v>
      </c>
      <c r="J35" s="232">
        <v>2810.0999999999995</v>
      </c>
      <c r="K35" s="231">
        <v>2735</v>
      </c>
      <c r="L35" s="231">
        <v>2675.3</v>
      </c>
      <c r="M35" s="231">
        <v>0.24634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389.1</v>
      </c>
      <c r="D36" s="232">
        <v>391.81666666666666</v>
      </c>
      <c r="E36" s="232">
        <v>383.5333333333333</v>
      </c>
      <c r="F36" s="232">
        <v>377.96666666666664</v>
      </c>
      <c r="G36" s="232">
        <v>369.68333333333328</v>
      </c>
      <c r="H36" s="232">
        <v>397.38333333333333</v>
      </c>
      <c r="I36" s="232">
        <v>405.66666666666674</v>
      </c>
      <c r="J36" s="232">
        <v>411.23333333333335</v>
      </c>
      <c r="K36" s="231">
        <v>400.1</v>
      </c>
      <c r="L36" s="231">
        <v>386.25</v>
      </c>
      <c r="M36" s="231">
        <v>2.8982299999999999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15.15</v>
      </c>
      <c r="D37" s="232">
        <v>15.183333333333332</v>
      </c>
      <c r="E37" s="232">
        <v>14.966666666666663</v>
      </c>
      <c r="F37" s="232">
        <v>14.783333333333331</v>
      </c>
      <c r="G37" s="232">
        <v>14.566666666666663</v>
      </c>
      <c r="H37" s="232">
        <v>15.366666666666664</v>
      </c>
      <c r="I37" s="232">
        <v>15.583333333333332</v>
      </c>
      <c r="J37" s="232">
        <v>15.766666666666664</v>
      </c>
      <c r="K37" s="231">
        <v>15.4</v>
      </c>
      <c r="L37" s="231">
        <v>15</v>
      </c>
      <c r="M37" s="231">
        <v>12.333959999999999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579.9</v>
      </c>
      <c r="D38" s="232">
        <v>580.83333333333337</v>
      </c>
      <c r="E38" s="232">
        <v>571.91666666666674</v>
      </c>
      <c r="F38" s="232">
        <v>563.93333333333339</v>
      </c>
      <c r="G38" s="232">
        <v>555.01666666666677</v>
      </c>
      <c r="H38" s="232">
        <v>588.81666666666672</v>
      </c>
      <c r="I38" s="232">
        <v>597.73333333333346</v>
      </c>
      <c r="J38" s="232">
        <v>605.7166666666667</v>
      </c>
      <c r="K38" s="231">
        <v>589.75</v>
      </c>
      <c r="L38" s="231">
        <v>572.85</v>
      </c>
      <c r="M38" s="231">
        <v>4.4973200000000002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1901.35</v>
      </c>
      <c r="D39" s="232">
        <v>1899.4166666666667</v>
      </c>
      <c r="E39" s="232">
        <v>1879.0333333333335</v>
      </c>
      <c r="F39" s="232">
        <v>1856.7166666666667</v>
      </c>
      <c r="G39" s="232">
        <v>1836.3333333333335</v>
      </c>
      <c r="H39" s="232">
        <v>1921.7333333333336</v>
      </c>
      <c r="I39" s="232">
        <v>1942.1166666666668</v>
      </c>
      <c r="J39" s="232">
        <v>1964.4333333333336</v>
      </c>
      <c r="K39" s="231">
        <v>1919.8</v>
      </c>
      <c r="L39" s="231">
        <v>1877.1</v>
      </c>
      <c r="M39" s="231">
        <v>0.19816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514.45000000000005</v>
      </c>
      <c r="D40" s="232">
        <v>514.55000000000007</v>
      </c>
      <c r="E40" s="232">
        <v>502.60000000000014</v>
      </c>
      <c r="F40" s="232">
        <v>490.75000000000006</v>
      </c>
      <c r="G40" s="232">
        <v>478.80000000000013</v>
      </c>
      <c r="H40" s="232">
        <v>526.40000000000009</v>
      </c>
      <c r="I40" s="232">
        <v>538.35000000000014</v>
      </c>
      <c r="J40" s="232">
        <v>550.20000000000016</v>
      </c>
      <c r="K40" s="231">
        <v>526.5</v>
      </c>
      <c r="L40" s="231">
        <v>502.7</v>
      </c>
      <c r="M40" s="231">
        <v>53.664430000000003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1283.25</v>
      </c>
      <c r="D41" s="232">
        <v>1286.2</v>
      </c>
      <c r="E41" s="232">
        <v>1273.0500000000002</v>
      </c>
      <c r="F41" s="232">
        <v>1262.8500000000001</v>
      </c>
      <c r="G41" s="232">
        <v>1249.7000000000003</v>
      </c>
      <c r="H41" s="232">
        <v>1296.4000000000001</v>
      </c>
      <c r="I41" s="232">
        <v>1309.5500000000002</v>
      </c>
      <c r="J41" s="232">
        <v>1319.75</v>
      </c>
      <c r="K41" s="231">
        <v>1299.3499999999999</v>
      </c>
      <c r="L41" s="231">
        <v>1276</v>
      </c>
      <c r="M41" s="231">
        <v>2.0174699999999999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686.7</v>
      </c>
      <c r="D42" s="232">
        <v>685.58333333333337</v>
      </c>
      <c r="E42" s="232">
        <v>681.11666666666679</v>
      </c>
      <c r="F42" s="232">
        <v>675.53333333333342</v>
      </c>
      <c r="G42" s="232">
        <v>671.06666666666683</v>
      </c>
      <c r="H42" s="232">
        <v>691.16666666666674</v>
      </c>
      <c r="I42" s="232">
        <v>695.63333333333321</v>
      </c>
      <c r="J42" s="232">
        <v>701.2166666666667</v>
      </c>
      <c r="K42" s="231">
        <v>690.05</v>
      </c>
      <c r="L42" s="231">
        <v>680</v>
      </c>
      <c r="M42" s="231">
        <v>0.25225999999999998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4466.6499999999996</v>
      </c>
      <c r="D43" s="232">
        <v>4453.8833333333332</v>
      </c>
      <c r="E43" s="232">
        <v>4418.7666666666664</v>
      </c>
      <c r="F43" s="232">
        <v>4370.8833333333332</v>
      </c>
      <c r="G43" s="232">
        <v>4335.7666666666664</v>
      </c>
      <c r="H43" s="232">
        <v>4501.7666666666664</v>
      </c>
      <c r="I43" s="232">
        <v>4536.8833333333332</v>
      </c>
      <c r="J43" s="232">
        <v>4584.7666666666664</v>
      </c>
      <c r="K43" s="231">
        <v>4489</v>
      </c>
      <c r="L43" s="231">
        <v>4406</v>
      </c>
      <c r="M43" s="231">
        <v>5.5793999999999997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325.89999999999998</v>
      </c>
      <c r="D44" s="232">
        <v>326.21666666666664</v>
      </c>
      <c r="E44" s="232">
        <v>323.0333333333333</v>
      </c>
      <c r="F44" s="232">
        <v>320.16666666666669</v>
      </c>
      <c r="G44" s="232">
        <v>316.98333333333335</v>
      </c>
      <c r="H44" s="232">
        <v>329.08333333333326</v>
      </c>
      <c r="I44" s="232">
        <v>332.26666666666654</v>
      </c>
      <c r="J44" s="232">
        <v>335.13333333333321</v>
      </c>
      <c r="K44" s="231">
        <v>329.4</v>
      </c>
      <c r="L44" s="231">
        <v>323.35000000000002</v>
      </c>
      <c r="M44" s="231">
        <v>23.03256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304.85000000000002</v>
      </c>
      <c r="D45" s="232">
        <v>304.70000000000005</v>
      </c>
      <c r="E45" s="232">
        <v>301.35000000000008</v>
      </c>
      <c r="F45" s="232">
        <v>297.85000000000002</v>
      </c>
      <c r="G45" s="232">
        <v>294.50000000000006</v>
      </c>
      <c r="H45" s="232">
        <v>308.2000000000001</v>
      </c>
      <c r="I45" s="232">
        <v>311.55</v>
      </c>
      <c r="J45" s="232">
        <v>315.05000000000013</v>
      </c>
      <c r="K45" s="231">
        <v>308.05</v>
      </c>
      <c r="L45" s="231">
        <v>301.2</v>
      </c>
      <c r="M45" s="231">
        <v>1.08586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514.15</v>
      </c>
      <c r="D46" s="232">
        <v>513.30000000000007</v>
      </c>
      <c r="E46" s="232">
        <v>507.60000000000014</v>
      </c>
      <c r="F46" s="232">
        <v>501.05000000000007</v>
      </c>
      <c r="G46" s="232">
        <v>495.35000000000014</v>
      </c>
      <c r="H46" s="232">
        <v>519.85000000000014</v>
      </c>
      <c r="I46" s="232">
        <v>525.55000000000018</v>
      </c>
      <c r="J46" s="232">
        <v>532.10000000000014</v>
      </c>
      <c r="K46" s="231">
        <v>519</v>
      </c>
      <c r="L46" s="231">
        <v>506.75</v>
      </c>
      <c r="M46" s="231">
        <v>0.23665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151.9</v>
      </c>
      <c r="D47" s="232">
        <v>151.75000000000003</v>
      </c>
      <c r="E47" s="232">
        <v>150.70000000000005</v>
      </c>
      <c r="F47" s="232">
        <v>149.50000000000003</v>
      </c>
      <c r="G47" s="232">
        <v>148.45000000000005</v>
      </c>
      <c r="H47" s="232">
        <v>152.95000000000005</v>
      </c>
      <c r="I47" s="232">
        <v>154.00000000000006</v>
      </c>
      <c r="J47" s="232">
        <v>155.20000000000005</v>
      </c>
      <c r="K47" s="231">
        <v>152.80000000000001</v>
      </c>
      <c r="L47" s="231">
        <v>150.55000000000001</v>
      </c>
      <c r="M47" s="231">
        <v>88.33963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2960.35</v>
      </c>
      <c r="D48" s="232">
        <v>2965.85</v>
      </c>
      <c r="E48" s="232">
        <v>2946.7</v>
      </c>
      <c r="F48" s="232">
        <v>2933.0499999999997</v>
      </c>
      <c r="G48" s="232">
        <v>2913.8999999999996</v>
      </c>
      <c r="H48" s="232">
        <v>2979.5</v>
      </c>
      <c r="I48" s="232">
        <v>2998.6500000000005</v>
      </c>
      <c r="J48" s="232">
        <v>3012.3</v>
      </c>
      <c r="K48" s="231">
        <v>2985</v>
      </c>
      <c r="L48" s="231">
        <v>2952.2</v>
      </c>
      <c r="M48" s="231">
        <v>8.6432500000000001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226.6</v>
      </c>
      <c r="D49" s="232">
        <v>225.83333333333334</v>
      </c>
      <c r="E49" s="232">
        <v>224.26666666666668</v>
      </c>
      <c r="F49" s="232">
        <v>221.93333333333334</v>
      </c>
      <c r="G49" s="232">
        <v>220.36666666666667</v>
      </c>
      <c r="H49" s="232">
        <v>228.16666666666669</v>
      </c>
      <c r="I49" s="232">
        <v>229.73333333333335</v>
      </c>
      <c r="J49" s="232">
        <v>232.06666666666669</v>
      </c>
      <c r="K49" s="231">
        <v>227.4</v>
      </c>
      <c r="L49" s="231">
        <v>223.5</v>
      </c>
      <c r="M49" s="231">
        <v>1.1187100000000001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3365.5</v>
      </c>
      <c r="D50" s="232">
        <v>3368.7333333333336</v>
      </c>
      <c r="E50" s="232">
        <v>3347.7666666666673</v>
      </c>
      <c r="F50" s="232">
        <v>3330.0333333333338</v>
      </c>
      <c r="G50" s="232">
        <v>3309.0666666666675</v>
      </c>
      <c r="H50" s="232">
        <v>3386.4666666666672</v>
      </c>
      <c r="I50" s="232">
        <v>3407.4333333333334</v>
      </c>
      <c r="J50" s="232">
        <v>3425.166666666667</v>
      </c>
      <c r="K50" s="231">
        <v>3389.7</v>
      </c>
      <c r="L50" s="231">
        <v>3351</v>
      </c>
      <c r="M50" s="231">
        <v>4.3770000000000003E-2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2087.25</v>
      </c>
      <c r="D51" s="232">
        <v>2081.4666666666667</v>
      </c>
      <c r="E51" s="232">
        <v>2067.9833333333336</v>
      </c>
      <c r="F51" s="232">
        <v>2048.7166666666667</v>
      </c>
      <c r="G51" s="232">
        <v>2035.2333333333336</v>
      </c>
      <c r="H51" s="232">
        <v>2100.7333333333336</v>
      </c>
      <c r="I51" s="232">
        <v>2114.2166666666662</v>
      </c>
      <c r="J51" s="232">
        <v>2133.4833333333336</v>
      </c>
      <c r="K51" s="231">
        <v>2094.9499999999998</v>
      </c>
      <c r="L51" s="231">
        <v>2062.1999999999998</v>
      </c>
      <c r="M51" s="231">
        <v>2.3416600000000001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7697.55</v>
      </c>
      <c r="D52" s="232">
        <v>7724.7333333333336</v>
      </c>
      <c r="E52" s="232">
        <v>7637.8666666666668</v>
      </c>
      <c r="F52" s="232">
        <v>7578.1833333333334</v>
      </c>
      <c r="G52" s="232">
        <v>7491.3166666666666</v>
      </c>
      <c r="H52" s="232">
        <v>7784.416666666667</v>
      </c>
      <c r="I52" s="232">
        <v>7871.2833333333338</v>
      </c>
      <c r="J52" s="232">
        <v>7930.9666666666672</v>
      </c>
      <c r="K52" s="231">
        <v>7811.6</v>
      </c>
      <c r="L52" s="231">
        <v>7665.05</v>
      </c>
      <c r="M52" s="231">
        <v>0.20097000000000001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450</v>
      </c>
      <c r="D53" s="232">
        <v>448.0333333333333</v>
      </c>
      <c r="E53" s="232">
        <v>444.16666666666663</v>
      </c>
      <c r="F53" s="232">
        <v>438.33333333333331</v>
      </c>
      <c r="G53" s="232">
        <v>434.46666666666664</v>
      </c>
      <c r="H53" s="232">
        <v>453.86666666666662</v>
      </c>
      <c r="I53" s="232">
        <v>457.73333333333329</v>
      </c>
      <c r="J53" s="232">
        <v>463.56666666666661</v>
      </c>
      <c r="K53" s="231">
        <v>451.9</v>
      </c>
      <c r="L53" s="231">
        <v>442.2</v>
      </c>
      <c r="M53" s="231">
        <v>13.04312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384.9</v>
      </c>
      <c r="D54" s="232">
        <v>384.91666666666669</v>
      </c>
      <c r="E54" s="232">
        <v>382.03333333333336</v>
      </c>
      <c r="F54" s="232">
        <v>379.16666666666669</v>
      </c>
      <c r="G54" s="232">
        <v>376.28333333333336</v>
      </c>
      <c r="H54" s="232">
        <v>387.78333333333336</v>
      </c>
      <c r="I54" s="232">
        <v>390.66666666666669</v>
      </c>
      <c r="J54" s="232">
        <v>393.53333333333336</v>
      </c>
      <c r="K54" s="231">
        <v>387.8</v>
      </c>
      <c r="L54" s="231">
        <v>382.05</v>
      </c>
      <c r="M54" s="231">
        <v>0.43708999999999998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3877.4</v>
      </c>
      <c r="D55" s="232">
        <v>3885.9500000000003</v>
      </c>
      <c r="E55" s="232">
        <v>3852.4500000000007</v>
      </c>
      <c r="F55" s="232">
        <v>3827.5000000000005</v>
      </c>
      <c r="G55" s="232">
        <v>3794.0000000000009</v>
      </c>
      <c r="H55" s="232">
        <v>3910.9000000000005</v>
      </c>
      <c r="I55" s="232">
        <v>3944.3999999999996</v>
      </c>
      <c r="J55" s="232">
        <v>3969.3500000000004</v>
      </c>
      <c r="K55" s="231">
        <v>3919.45</v>
      </c>
      <c r="L55" s="231">
        <v>3861</v>
      </c>
      <c r="M55" s="231">
        <v>3.5785499999999999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952.15</v>
      </c>
      <c r="D56" s="232">
        <v>952.9666666666667</v>
      </c>
      <c r="E56" s="232">
        <v>941.93333333333339</v>
      </c>
      <c r="F56" s="232">
        <v>931.7166666666667</v>
      </c>
      <c r="G56" s="232">
        <v>920.68333333333339</v>
      </c>
      <c r="H56" s="232">
        <v>963.18333333333339</v>
      </c>
      <c r="I56" s="232">
        <v>974.2166666666667</v>
      </c>
      <c r="J56" s="232">
        <v>984.43333333333339</v>
      </c>
      <c r="K56" s="231">
        <v>964</v>
      </c>
      <c r="L56" s="231">
        <v>942.75</v>
      </c>
      <c r="M56" s="231">
        <v>71.401499999999999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2749.95</v>
      </c>
      <c r="D57" s="232">
        <v>2751.0833333333335</v>
      </c>
      <c r="E57" s="232">
        <v>2735.4666666666672</v>
      </c>
      <c r="F57" s="232">
        <v>2720.9833333333336</v>
      </c>
      <c r="G57" s="232">
        <v>2705.3666666666672</v>
      </c>
      <c r="H57" s="232">
        <v>2765.5666666666671</v>
      </c>
      <c r="I57" s="232">
        <v>2781.1833333333329</v>
      </c>
      <c r="J57" s="232">
        <v>2795.666666666667</v>
      </c>
      <c r="K57" s="231">
        <v>2766.7</v>
      </c>
      <c r="L57" s="231">
        <v>2736.6</v>
      </c>
      <c r="M57" s="231">
        <v>7.3209999999999997E-2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537.54999999999995</v>
      </c>
      <c r="D58" s="232">
        <v>538.23333333333323</v>
      </c>
      <c r="E58" s="232">
        <v>534.46666666666647</v>
      </c>
      <c r="F58" s="232">
        <v>531.38333333333321</v>
      </c>
      <c r="G58" s="232">
        <v>527.61666666666645</v>
      </c>
      <c r="H58" s="232">
        <v>541.31666666666649</v>
      </c>
      <c r="I58" s="232">
        <v>545.08333333333314</v>
      </c>
      <c r="J58" s="232">
        <v>548.16666666666652</v>
      </c>
      <c r="K58" s="231">
        <v>542</v>
      </c>
      <c r="L58" s="231">
        <v>535.15</v>
      </c>
      <c r="M58" s="231">
        <v>2.6966299999999999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3574.2</v>
      </c>
      <c r="D59" s="232">
        <v>3591.1666666666665</v>
      </c>
      <c r="E59" s="232">
        <v>3546.333333333333</v>
      </c>
      <c r="F59" s="232">
        <v>3518.4666666666667</v>
      </c>
      <c r="G59" s="232">
        <v>3473.6333333333332</v>
      </c>
      <c r="H59" s="232">
        <v>3619.0333333333328</v>
      </c>
      <c r="I59" s="232">
        <v>3663.8666666666659</v>
      </c>
      <c r="J59" s="232">
        <v>3691.7333333333327</v>
      </c>
      <c r="K59" s="231">
        <v>3636</v>
      </c>
      <c r="L59" s="231">
        <v>3563.3</v>
      </c>
      <c r="M59" s="231">
        <v>2.4760900000000001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1179.75</v>
      </c>
      <c r="D60" s="232">
        <v>1176.0666666666666</v>
      </c>
      <c r="E60" s="232">
        <v>1167.1333333333332</v>
      </c>
      <c r="F60" s="232">
        <v>1154.5166666666667</v>
      </c>
      <c r="G60" s="232">
        <v>1145.5833333333333</v>
      </c>
      <c r="H60" s="232">
        <v>1188.6833333333332</v>
      </c>
      <c r="I60" s="232">
        <v>1197.6166666666666</v>
      </c>
      <c r="J60" s="232">
        <v>1210.2333333333331</v>
      </c>
      <c r="K60" s="231">
        <v>1185</v>
      </c>
      <c r="L60" s="231">
        <v>1163.45</v>
      </c>
      <c r="M60" s="231">
        <v>0.37009999999999998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5904.15</v>
      </c>
      <c r="D61" s="232">
        <v>5931.3833333333341</v>
      </c>
      <c r="E61" s="232">
        <v>5847.7666666666682</v>
      </c>
      <c r="F61" s="232">
        <v>5791.3833333333341</v>
      </c>
      <c r="G61" s="232">
        <v>5707.7666666666682</v>
      </c>
      <c r="H61" s="232">
        <v>5987.7666666666682</v>
      </c>
      <c r="I61" s="232">
        <v>6071.383333333335</v>
      </c>
      <c r="J61" s="232">
        <v>6127.7666666666682</v>
      </c>
      <c r="K61" s="231">
        <v>6015</v>
      </c>
      <c r="L61" s="231">
        <v>5875</v>
      </c>
      <c r="M61" s="231">
        <v>11.203749999999999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1413.3</v>
      </c>
      <c r="D62" s="232">
        <v>1411.1000000000001</v>
      </c>
      <c r="E62" s="232">
        <v>1393.2000000000003</v>
      </c>
      <c r="F62" s="232">
        <v>1373.1000000000001</v>
      </c>
      <c r="G62" s="232">
        <v>1355.2000000000003</v>
      </c>
      <c r="H62" s="232">
        <v>1431.2000000000003</v>
      </c>
      <c r="I62" s="232">
        <v>1449.1000000000004</v>
      </c>
      <c r="J62" s="232">
        <v>1469.2000000000003</v>
      </c>
      <c r="K62" s="231">
        <v>1429</v>
      </c>
      <c r="L62" s="231">
        <v>1391</v>
      </c>
      <c r="M62" s="231">
        <v>29.030010000000001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5859.5</v>
      </c>
      <c r="D63" s="232">
        <v>5843.833333333333</v>
      </c>
      <c r="E63" s="232">
        <v>5808.7166666666662</v>
      </c>
      <c r="F63" s="232">
        <v>5757.9333333333334</v>
      </c>
      <c r="G63" s="232">
        <v>5722.8166666666666</v>
      </c>
      <c r="H63" s="232">
        <v>5894.6166666666659</v>
      </c>
      <c r="I63" s="232">
        <v>5929.7333333333327</v>
      </c>
      <c r="J63" s="232">
        <v>5980.5166666666655</v>
      </c>
      <c r="K63" s="231">
        <v>5878.95</v>
      </c>
      <c r="L63" s="231">
        <v>5793.05</v>
      </c>
      <c r="M63" s="231">
        <v>0.21937000000000001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2602.75</v>
      </c>
      <c r="D64" s="232">
        <v>2592.6166666666668</v>
      </c>
      <c r="E64" s="232">
        <v>2570.7333333333336</v>
      </c>
      <c r="F64" s="232">
        <v>2538.7166666666667</v>
      </c>
      <c r="G64" s="232">
        <v>2516.8333333333335</v>
      </c>
      <c r="H64" s="232">
        <v>2624.6333333333337</v>
      </c>
      <c r="I64" s="232">
        <v>2646.5166666666669</v>
      </c>
      <c r="J64" s="232">
        <v>2678.5333333333338</v>
      </c>
      <c r="K64" s="231">
        <v>2614.5</v>
      </c>
      <c r="L64" s="231">
        <v>2560.6</v>
      </c>
      <c r="M64" s="231">
        <v>0.31212000000000001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2189.5500000000002</v>
      </c>
      <c r="D65" s="232">
        <v>2196.4666666666667</v>
      </c>
      <c r="E65" s="232">
        <v>2168.0833333333335</v>
      </c>
      <c r="F65" s="232">
        <v>2146.6166666666668</v>
      </c>
      <c r="G65" s="232">
        <v>2118.2333333333336</v>
      </c>
      <c r="H65" s="232">
        <v>2217.9333333333334</v>
      </c>
      <c r="I65" s="232">
        <v>2246.3166666666666</v>
      </c>
      <c r="J65" s="232">
        <v>2267.7833333333333</v>
      </c>
      <c r="K65" s="231">
        <v>2224.85</v>
      </c>
      <c r="L65" s="231">
        <v>2175</v>
      </c>
      <c r="M65" s="231">
        <v>1.92283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386.9</v>
      </c>
      <c r="D66" s="232">
        <v>387.08333333333331</v>
      </c>
      <c r="E66" s="232">
        <v>383.41666666666663</v>
      </c>
      <c r="F66" s="232">
        <v>379.93333333333334</v>
      </c>
      <c r="G66" s="232">
        <v>376.26666666666665</v>
      </c>
      <c r="H66" s="232">
        <v>390.56666666666661</v>
      </c>
      <c r="I66" s="232">
        <v>394.23333333333323</v>
      </c>
      <c r="J66" s="232">
        <v>397.71666666666658</v>
      </c>
      <c r="K66" s="231">
        <v>390.75</v>
      </c>
      <c r="L66" s="231">
        <v>383.6</v>
      </c>
      <c r="M66" s="231">
        <v>7.6841799999999996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246.05</v>
      </c>
      <c r="D67" s="232">
        <v>245.15</v>
      </c>
      <c r="E67" s="232">
        <v>242.5</v>
      </c>
      <c r="F67" s="232">
        <v>238.95</v>
      </c>
      <c r="G67" s="232">
        <v>236.29999999999998</v>
      </c>
      <c r="H67" s="232">
        <v>248.70000000000002</v>
      </c>
      <c r="I67" s="232">
        <v>251.35000000000005</v>
      </c>
      <c r="J67" s="232">
        <v>254.90000000000003</v>
      </c>
      <c r="K67" s="231">
        <v>247.8</v>
      </c>
      <c r="L67" s="231">
        <v>241.6</v>
      </c>
      <c r="M67" s="231">
        <v>60.587800000000001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180.7</v>
      </c>
      <c r="D68" s="232">
        <v>181.6</v>
      </c>
      <c r="E68" s="232">
        <v>177.39999999999998</v>
      </c>
      <c r="F68" s="232">
        <v>174.1</v>
      </c>
      <c r="G68" s="232">
        <v>169.89999999999998</v>
      </c>
      <c r="H68" s="232">
        <v>184.89999999999998</v>
      </c>
      <c r="I68" s="232">
        <v>189.09999999999997</v>
      </c>
      <c r="J68" s="232">
        <v>192.39999999999998</v>
      </c>
      <c r="K68" s="231">
        <v>185.8</v>
      </c>
      <c r="L68" s="231">
        <v>178.3</v>
      </c>
      <c r="M68" s="231">
        <v>183.92517000000001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91.85</v>
      </c>
      <c r="D69" s="232">
        <v>92.766666666666666</v>
      </c>
      <c r="E69" s="232">
        <v>90.033333333333331</v>
      </c>
      <c r="F69" s="232">
        <v>88.216666666666669</v>
      </c>
      <c r="G69" s="232">
        <v>85.483333333333334</v>
      </c>
      <c r="H69" s="232">
        <v>94.583333333333329</v>
      </c>
      <c r="I69" s="232">
        <v>97.316666666666649</v>
      </c>
      <c r="J69" s="232">
        <v>99.133333333333326</v>
      </c>
      <c r="K69" s="231">
        <v>95.5</v>
      </c>
      <c r="L69" s="231">
        <v>90.95</v>
      </c>
      <c r="M69" s="231">
        <v>134.71211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29.7</v>
      </c>
      <c r="D70" s="232">
        <v>30.016666666666666</v>
      </c>
      <c r="E70" s="232">
        <v>29.083333333333332</v>
      </c>
      <c r="F70" s="232">
        <v>28.466666666666665</v>
      </c>
      <c r="G70" s="232">
        <v>27.533333333333331</v>
      </c>
      <c r="H70" s="232">
        <v>30.633333333333333</v>
      </c>
      <c r="I70" s="232">
        <v>31.56666666666667</v>
      </c>
      <c r="J70" s="232">
        <v>32.183333333333337</v>
      </c>
      <c r="K70" s="231">
        <v>30.95</v>
      </c>
      <c r="L70" s="231">
        <v>29.4</v>
      </c>
      <c r="M70" s="231">
        <v>254.34732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1624.9</v>
      </c>
      <c r="D71" s="232">
        <v>1632.3500000000001</v>
      </c>
      <c r="E71" s="232">
        <v>1614.7000000000003</v>
      </c>
      <c r="F71" s="232">
        <v>1604.5000000000002</v>
      </c>
      <c r="G71" s="232">
        <v>1586.8500000000004</v>
      </c>
      <c r="H71" s="232">
        <v>1642.5500000000002</v>
      </c>
      <c r="I71" s="232">
        <v>1660.2000000000003</v>
      </c>
      <c r="J71" s="232">
        <v>1670.4</v>
      </c>
      <c r="K71" s="231">
        <v>1650</v>
      </c>
      <c r="L71" s="231">
        <v>1622.15</v>
      </c>
      <c r="M71" s="231">
        <v>2.56073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4699.8</v>
      </c>
      <c r="D72" s="232">
        <v>4710.2666666666664</v>
      </c>
      <c r="E72" s="232">
        <v>4676.5333333333328</v>
      </c>
      <c r="F72" s="232">
        <v>4653.2666666666664</v>
      </c>
      <c r="G72" s="232">
        <v>4619.5333333333328</v>
      </c>
      <c r="H72" s="232">
        <v>4733.5333333333328</v>
      </c>
      <c r="I72" s="232">
        <v>4767.2666666666664</v>
      </c>
      <c r="J72" s="232">
        <v>4790.5333333333328</v>
      </c>
      <c r="K72" s="231">
        <v>4744</v>
      </c>
      <c r="L72" s="231">
        <v>4687</v>
      </c>
      <c r="M72" s="231">
        <v>0.10528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566.85</v>
      </c>
      <c r="D73" s="232">
        <v>568.03333333333342</v>
      </c>
      <c r="E73" s="232">
        <v>564.11666666666679</v>
      </c>
      <c r="F73" s="232">
        <v>561.38333333333333</v>
      </c>
      <c r="G73" s="232">
        <v>557.4666666666667</v>
      </c>
      <c r="H73" s="232">
        <v>570.76666666666688</v>
      </c>
      <c r="I73" s="232">
        <v>574.68333333333362</v>
      </c>
      <c r="J73" s="232">
        <v>577.41666666666697</v>
      </c>
      <c r="K73" s="231">
        <v>571.95000000000005</v>
      </c>
      <c r="L73" s="231">
        <v>565.29999999999995</v>
      </c>
      <c r="M73" s="231">
        <v>4.2098500000000003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916.4</v>
      </c>
      <c r="D74" s="232">
        <v>924.23333333333323</v>
      </c>
      <c r="E74" s="232">
        <v>905.16666666666652</v>
      </c>
      <c r="F74" s="232">
        <v>893.93333333333328</v>
      </c>
      <c r="G74" s="232">
        <v>874.86666666666656</v>
      </c>
      <c r="H74" s="232">
        <v>935.46666666666647</v>
      </c>
      <c r="I74" s="232">
        <v>954.5333333333333</v>
      </c>
      <c r="J74" s="232">
        <v>965.76666666666642</v>
      </c>
      <c r="K74" s="231">
        <v>943.3</v>
      </c>
      <c r="L74" s="231">
        <v>913</v>
      </c>
      <c r="M74" s="231">
        <v>2.84863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99.15</v>
      </c>
      <c r="D75" s="232">
        <v>99.183333333333337</v>
      </c>
      <c r="E75" s="232">
        <v>98.26666666666668</v>
      </c>
      <c r="F75" s="232">
        <v>97.38333333333334</v>
      </c>
      <c r="G75" s="232">
        <v>96.466666666666683</v>
      </c>
      <c r="H75" s="232">
        <v>100.06666666666668</v>
      </c>
      <c r="I75" s="232">
        <v>100.98333333333333</v>
      </c>
      <c r="J75" s="232">
        <v>101.86666666666667</v>
      </c>
      <c r="K75" s="231">
        <v>100.1</v>
      </c>
      <c r="L75" s="231">
        <v>98.3</v>
      </c>
      <c r="M75" s="231">
        <v>103.97112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883.25</v>
      </c>
      <c r="D76" s="232">
        <v>882.58333333333337</v>
      </c>
      <c r="E76" s="232">
        <v>877.2166666666667</v>
      </c>
      <c r="F76" s="232">
        <v>871.18333333333328</v>
      </c>
      <c r="G76" s="232">
        <v>865.81666666666661</v>
      </c>
      <c r="H76" s="232">
        <v>888.61666666666679</v>
      </c>
      <c r="I76" s="232">
        <v>893.98333333333335</v>
      </c>
      <c r="J76" s="232">
        <v>900.01666666666688</v>
      </c>
      <c r="K76" s="231">
        <v>887.95</v>
      </c>
      <c r="L76" s="231">
        <v>876.55</v>
      </c>
      <c r="M76" s="231">
        <v>5.5031499999999998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79.849999999999994</v>
      </c>
      <c r="D77" s="232">
        <v>79.933333333333337</v>
      </c>
      <c r="E77" s="232">
        <v>78.216666666666669</v>
      </c>
      <c r="F77" s="232">
        <v>76.583333333333329</v>
      </c>
      <c r="G77" s="232">
        <v>74.86666666666666</v>
      </c>
      <c r="H77" s="232">
        <v>81.566666666666677</v>
      </c>
      <c r="I77" s="232">
        <v>83.283333333333346</v>
      </c>
      <c r="J77" s="232">
        <v>84.916666666666686</v>
      </c>
      <c r="K77" s="231">
        <v>81.650000000000006</v>
      </c>
      <c r="L77" s="231">
        <v>78.3</v>
      </c>
      <c r="M77" s="231">
        <v>156.54141000000001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347.35</v>
      </c>
      <c r="D78" s="232">
        <v>346.51666666666665</v>
      </c>
      <c r="E78" s="232">
        <v>344.0333333333333</v>
      </c>
      <c r="F78" s="232">
        <v>340.71666666666664</v>
      </c>
      <c r="G78" s="232">
        <v>338.23333333333329</v>
      </c>
      <c r="H78" s="232">
        <v>349.83333333333331</v>
      </c>
      <c r="I78" s="232">
        <v>352.31666666666666</v>
      </c>
      <c r="J78" s="232">
        <v>355.63333333333333</v>
      </c>
      <c r="K78" s="231">
        <v>349</v>
      </c>
      <c r="L78" s="231">
        <v>343.2</v>
      </c>
      <c r="M78" s="231">
        <v>23.814810000000001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9449.15</v>
      </c>
      <c r="D79" s="232">
        <v>9494.6833333333325</v>
      </c>
      <c r="E79" s="232">
        <v>9365.4666666666653</v>
      </c>
      <c r="F79" s="232">
        <v>9281.7833333333328</v>
      </c>
      <c r="G79" s="232">
        <v>9152.5666666666657</v>
      </c>
      <c r="H79" s="232">
        <v>9578.366666666665</v>
      </c>
      <c r="I79" s="232">
        <v>9707.5833333333321</v>
      </c>
      <c r="J79" s="232">
        <v>9791.2666666666646</v>
      </c>
      <c r="K79" s="231">
        <v>9623.9</v>
      </c>
      <c r="L79" s="231">
        <v>9411</v>
      </c>
      <c r="M79" s="231">
        <v>9.2200000000000008E-3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792.85</v>
      </c>
      <c r="D80" s="232">
        <v>803.08333333333337</v>
      </c>
      <c r="E80" s="232">
        <v>780.06666666666672</v>
      </c>
      <c r="F80" s="232">
        <v>767.2833333333333</v>
      </c>
      <c r="G80" s="232">
        <v>744.26666666666665</v>
      </c>
      <c r="H80" s="232">
        <v>815.86666666666679</v>
      </c>
      <c r="I80" s="232">
        <v>838.88333333333344</v>
      </c>
      <c r="J80" s="232">
        <v>851.66666666666686</v>
      </c>
      <c r="K80" s="231">
        <v>826.1</v>
      </c>
      <c r="L80" s="231">
        <v>790.3</v>
      </c>
      <c r="M80" s="231">
        <v>83.923439999999999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257.89999999999998</v>
      </c>
      <c r="D81" s="232">
        <v>258.14999999999998</v>
      </c>
      <c r="E81" s="232">
        <v>256.39999999999998</v>
      </c>
      <c r="F81" s="232">
        <v>254.89999999999998</v>
      </c>
      <c r="G81" s="232">
        <v>253.14999999999998</v>
      </c>
      <c r="H81" s="232">
        <v>259.64999999999998</v>
      </c>
      <c r="I81" s="232">
        <v>261.39999999999998</v>
      </c>
      <c r="J81" s="232">
        <v>262.89999999999998</v>
      </c>
      <c r="K81" s="231">
        <v>259.89999999999998</v>
      </c>
      <c r="L81" s="231">
        <v>256.64999999999998</v>
      </c>
      <c r="M81" s="231">
        <v>10.435449999999999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956.3</v>
      </c>
      <c r="D82" s="232">
        <v>957.09999999999991</v>
      </c>
      <c r="E82" s="232">
        <v>944.29999999999984</v>
      </c>
      <c r="F82" s="232">
        <v>932.3</v>
      </c>
      <c r="G82" s="232">
        <v>919.49999999999989</v>
      </c>
      <c r="H82" s="232">
        <v>969.0999999999998</v>
      </c>
      <c r="I82" s="232">
        <v>981.9</v>
      </c>
      <c r="J82" s="232">
        <v>993.89999999999975</v>
      </c>
      <c r="K82" s="231">
        <v>969.9</v>
      </c>
      <c r="L82" s="231">
        <v>945.1</v>
      </c>
      <c r="M82" s="231">
        <v>0.59109999999999996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290.35000000000002</v>
      </c>
      <c r="D83" s="232">
        <v>290.59999999999997</v>
      </c>
      <c r="E83" s="232">
        <v>287.74999999999994</v>
      </c>
      <c r="F83" s="232">
        <v>285.14999999999998</v>
      </c>
      <c r="G83" s="232">
        <v>282.29999999999995</v>
      </c>
      <c r="H83" s="232">
        <v>293.19999999999993</v>
      </c>
      <c r="I83" s="232">
        <v>296.04999999999995</v>
      </c>
      <c r="J83" s="232">
        <v>298.64999999999992</v>
      </c>
      <c r="K83" s="231">
        <v>293.45</v>
      </c>
      <c r="L83" s="231">
        <v>288</v>
      </c>
      <c r="M83" s="231">
        <v>13.983510000000001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7443.7</v>
      </c>
      <c r="D84" s="232">
        <v>7473.0999999999995</v>
      </c>
      <c r="E84" s="232">
        <v>7345.5999999999985</v>
      </c>
      <c r="F84" s="232">
        <v>7247.4999999999991</v>
      </c>
      <c r="G84" s="232">
        <v>7119.9999999999982</v>
      </c>
      <c r="H84" s="232">
        <v>7571.1999999999989</v>
      </c>
      <c r="I84" s="232">
        <v>7698.7000000000007</v>
      </c>
      <c r="J84" s="232">
        <v>7796.7999999999993</v>
      </c>
      <c r="K84" s="231">
        <v>7600.6</v>
      </c>
      <c r="L84" s="231">
        <v>7375</v>
      </c>
      <c r="M84" s="231">
        <v>0.48079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1217.25</v>
      </c>
      <c r="D85" s="232">
        <v>1211.1166666666666</v>
      </c>
      <c r="E85" s="232">
        <v>1202.5333333333331</v>
      </c>
      <c r="F85" s="232">
        <v>1187.8166666666666</v>
      </c>
      <c r="G85" s="232">
        <v>1179.2333333333331</v>
      </c>
      <c r="H85" s="232">
        <v>1225.833333333333</v>
      </c>
      <c r="I85" s="232">
        <v>1234.4166666666665</v>
      </c>
      <c r="J85" s="232">
        <v>1249.133333333333</v>
      </c>
      <c r="K85" s="231">
        <v>1219.7</v>
      </c>
      <c r="L85" s="231">
        <v>1196.4000000000001</v>
      </c>
      <c r="M85" s="231">
        <v>1.59988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929.1</v>
      </c>
      <c r="D86" s="232">
        <v>933.11666666666667</v>
      </c>
      <c r="E86" s="232">
        <v>917.63333333333333</v>
      </c>
      <c r="F86" s="232">
        <v>906.16666666666663</v>
      </c>
      <c r="G86" s="232">
        <v>890.68333333333328</v>
      </c>
      <c r="H86" s="232">
        <v>944.58333333333337</v>
      </c>
      <c r="I86" s="232">
        <v>960.06666666666672</v>
      </c>
      <c r="J86" s="232">
        <v>971.53333333333342</v>
      </c>
      <c r="K86" s="231">
        <v>948.6</v>
      </c>
      <c r="L86" s="231">
        <v>921.65</v>
      </c>
      <c r="M86" s="231">
        <v>0.29268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498.85</v>
      </c>
      <c r="D87" s="232">
        <v>500.7</v>
      </c>
      <c r="E87" s="232">
        <v>495.15</v>
      </c>
      <c r="F87" s="232">
        <v>491.45</v>
      </c>
      <c r="G87" s="232">
        <v>485.9</v>
      </c>
      <c r="H87" s="232">
        <v>504.4</v>
      </c>
      <c r="I87" s="232">
        <v>509.95000000000005</v>
      </c>
      <c r="J87" s="232">
        <v>513.65</v>
      </c>
      <c r="K87" s="231">
        <v>506.25</v>
      </c>
      <c r="L87" s="231">
        <v>497</v>
      </c>
      <c r="M87" s="231">
        <v>0.74129999999999996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17405.7</v>
      </c>
      <c r="D88" s="232">
        <v>17367.899999999998</v>
      </c>
      <c r="E88" s="232">
        <v>17237.799999999996</v>
      </c>
      <c r="F88" s="232">
        <v>17069.899999999998</v>
      </c>
      <c r="G88" s="232">
        <v>16939.799999999996</v>
      </c>
      <c r="H88" s="232">
        <v>17535.799999999996</v>
      </c>
      <c r="I88" s="232">
        <v>17665.899999999994</v>
      </c>
      <c r="J88" s="232">
        <v>17833.799999999996</v>
      </c>
      <c r="K88" s="231">
        <v>17498</v>
      </c>
      <c r="L88" s="231">
        <v>17200</v>
      </c>
      <c r="M88" s="231">
        <v>0.15811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451.6</v>
      </c>
      <c r="D89" s="232">
        <v>453.11666666666662</v>
      </c>
      <c r="E89" s="232">
        <v>447.73333333333323</v>
      </c>
      <c r="F89" s="232">
        <v>443.86666666666662</v>
      </c>
      <c r="G89" s="232">
        <v>438.48333333333323</v>
      </c>
      <c r="H89" s="232">
        <v>456.98333333333323</v>
      </c>
      <c r="I89" s="232">
        <v>462.36666666666656</v>
      </c>
      <c r="J89" s="232">
        <v>466.23333333333323</v>
      </c>
      <c r="K89" s="231">
        <v>458.5</v>
      </c>
      <c r="L89" s="231">
        <v>449.25</v>
      </c>
      <c r="M89" s="231">
        <v>0.74692000000000003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27.4</v>
      </c>
      <c r="D90" s="232">
        <v>27.683333333333334</v>
      </c>
      <c r="E90" s="232">
        <v>26.966666666666669</v>
      </c>
      <c r="F90" s="232">
        <v>26.533333333333335</v>
      </c>
      <c r="G90" s="232">
        <v>25.81666666666667</v>
      </c>
      <c r="H90" s="232">
        <v>28.116666666666667</v>
      </c>
      <c r="I90" s="232">
        <v>28.833333333333329</v>
      </c>
      <c r="J90" s="232">
        <v>29.266666666666666</v>
      </c>
      <c r="K90" s="231">
        <v>28.4</v>
      </c>
      <c r="L90" s="231">
        <v>27.25</v>
      </c>
      <c r="M90" s="231">
        <v>193.38131000000001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4326.8500000000004</v>
      </c>
      <c r="D91" s="232">
        <v>4335.7166666666672</v>
      </c>
      <c r="E91" s="232">
        <v>4308.4333333333343</v>
      </c>
      <c r="F91" s="232">
        <v>4290.0166666666673</v>
      </c>
      <c r="G91" s="232">
        <v>4262.7333333333345</v>
      </c>
      <c r="H91" s="232">
        <v>4354.1333333333341</v>
      </c>
      <c r="I91" s="232">
        <v>4381.416666666667</v>
      </c>
      <c r="J91" s="232">
        <v>4399.8333333333339</v>
      </c>
      <c r="K91" s="231">
        <v>4363</v>
      </c>
      <c r="L91" s="231">
        <v>4317.3</v>
      </c>
      <c r="M91" s="231">
        <v>2.3544499999999999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1049.3499999999999</v>
      </c>
      <c r="D92" s="232">
        <v>1045.6499999999999</v>
      </c>
      <c r="E92" s="232">
        <v>1036.2999999999997</v>
      </c>
      <c r="F92" s="232">
        <v>1023.2499999999998</v>
      </c>
      <c r="G92" s="232">
        <v>1013.8999999999996</v>
      </c>
      <c r="H92" s="232">
        <v>1058.6999999999998</v>
      </c>
      <c r="I92" s="232">
        <v>1068.0499999999997</v>
      </c>
      <c r="J92" s="232">
        <v>1081.0999999999999</v>
      </c>
      <c r="K92" s="231">
        <v>1055</v>
      </c>
      <c r="L92" s="231">
        <v>1032.5999999999999</v>
      </c>
      <c r="M92" s="231">
        <v>0.53966999999999998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516.35</v>
      </c>
      <c r="D93" s="232">
        <v>516.36666666666667</v>
      </c>
      <c r="E93" s="232">
        <v>508.98333333333335</v>
      </c>
      <c r="F93" s="232">
        <v>501.61666666666667</v>
      </c>
      <c r="G93" s="232">
        <v>494.23333333333335</v>
      </c>
      <c r="H93" s="232">
        <v>523.73333333333335</v>
      </c>
      <c r="I93" s="232">
        <v>531.11666666666679</v>
      </c>
      <c r="J93" s="232">
        <v>538.48333333333335</v>
      </c>
      <c r="K93" s="231">
        <v>523.75</v>
      </c>
      <c r="L93" s="231">
        <v>509</v>
      </c>
      <c r="M93" s="231">
        <v>1.1995499999999999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74.8</v>
      </c>
      <c r="D94" s="232">
        <v>75.13333333333334</v>
      </c>
      <c r="E94" s="232">
        <v>74.066666666666677</v>
      </c>
      <c r="F94" s="232">
        <v>73.333333333333343</v>
      </c>
      <c r="G94" s="232">
        <v>72.26666666666668</v>
      </c>
      <c r="H94" s="232">
        <v>75.866666666666674</v>
      </c>
      <c r="I94" s="232">
        <v>76.933333333333337</v>
      </c>
      <c r="J94" s="232">
        <v>77.666666666666671</v>
      </c>
      <c r="K94" s="231">
        <v>76.2</v>
      </c>
      <c r="L94" s="231">
        <v>74.400000000000006</v>
      </c>
      <c r="M94" s="231">
        <v>31.89967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289.8</v>
      </c>
      <c r="D95" s="232">
        <v>291.3</v>
      </c>
      <c r="E95" s="232">
        <v>284</v>
      </c>
      <c r="F95" s="232">
        <v>278.2</v>
      </c>
      <c r="G95" s="232">
        <v>270.89999999999998</v>
      </c>
      <c r="H95" s="232">
        <v>297.10000000000002</v>
      </c>
      <c r="I95" s="232">
        <v>304.40000000000009</v>
      </c>
      <c r="J95" s="232">
        <v>310.20000000000005</v>
      </c>
      <c r="K95" s="231">
        <v>298.60000000000002</v>
      </c>
      <c r="L95" s="231">
        <v>285.5</v>
      </c>
      <c r="M95" s="231">
        <v>46.510660000000001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3026.4</v>
      </c>
      <c r="D96" s="232">
        <v>2998.9833333333336</v>
      </c>
      <c r="E96" s="232">
        <v>2962.4666666666672</v>
      </c>
      <c r="F96" s="232">
        <v>2898.5333333333338</v>
      </c>
      <c r="G96" s="232">
        <v>2862.0166666666673</v>
      </c>
      <c r="H96" s="232">
        <v>3062.916666666667</v>
      </c>
      <c r="I96" s="232">
        <v>3099.4333333333334</v>
      </c>
      <c r="J96" s="232">
        <v>3163.3666666666668</v>
      </c>
      <c r="K96" s="231">
        <v>3035.5</v>
      </c>
      <c r="L96" s="231">
        <v>2935.05</v>
      </c>
      <c r="M96" s="231">
        <v>0.32363999999999998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249.4</v>
      </c>
      <c r="D97" s="232">
        <v>249.9666666666667</v>
      </c>
      <c r="E97" s="232">
        <v>247.63333333333338</v>
      </c>
      <c r="F97" s="232">
        <v>245.86666666666667</v>
      </c>
      <c r="G97" s="232">
        <v>243.53333333333336</v>
      </c>
      <c r="H97" s="232">
        <v>251.73333333333341</v>
      </c>
      <c r="I97" s="232">
        <v>254.06666666666672</v>
      </c>
      <c r="J97" s="232">
        <v>255.83333333333343</v>
      </c>
      <c r="K97" s="231">
        <v>252.3</v>
      </c>
      <c r="L97" s="231">
        <v>248.2</v>
      </c>
      <c r="M97" s="231">
        <v>2.4071199999999999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378.4</v>
      </c>
      <c r="D98" s="232">
        <v>381.51666666666671</v>
      </c>
      <c r="E98" s="232">
        <v>372.98333333333341</v>
      </c>
      <c r="F98" s="232">
        <v>367.56666666666672</v>
      </c>
      <c r="G98" s="232">
        <v>359.03333333333342</v>
      </c>
      <c r="H98" s="232">
        <v>386.93333333333339</v>
      </c>
      <c r="I98" s="232">
        <v>395.4666666666667</v>
      </c>
      <c r="J98" s="232">
        <v>400.88333333333338</v>
      </c>
      <c r="K98" s="231">
        <v>390.05</v>
      </c>
      <c r="L98" s="231">
        <v>376.1</v>
      </c>
      <c r="M98" s="231">
        <v>2.5801799999999999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546.45000000000005</v>
      </c>
      <c r="D99" s="232">
        <v>548.9</v>
      </c>
      <c r="E99" s="232">
        <v>539.04999999999995</v>
      </c>
      <c r="F99" s="232">
        <v>531.65</v>
      </c>
      <c r="G99" s="232">
        <v>521.79999999999995</v>
      </c>
      <c r="H99" s="232">
        <v>556.29999999999995</v>
      </c>
      <c r="I99" s="232">
        <v>566.15000000000009</v>
      </c>
      <c r="J99" s="232">
        <v>573.54999999999995</v>
      </c>
      <c r="K99" s="231">
        <v>558.75</v>
      </c>
      <c r="L99" s="231">
        <v>541.5</v>
      </c>
      <c r="M99" s="231">
        <v>4.7477099999999997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317.3</v>
      </c>
      <c r="D100" s="232">
        <v>319.38333333333338</v>
      </c>
      <c r="E100" s="232">
        <v>311.91666666666674</v>
      </c>
      <c r="F100" s="232">
        <v>306.53333333333336</v>
      </c>
      <c r="G100" s="232">
        <v>299.06666666666672</v>
      </c>
      <c r="H100" s="232">
        <v>324.76666666666677</v>
      </c>
      <c r="I100" s="232">
        <v>332.23333333333335</v>
      </c>
      <c r="J100" s="232">
        <v>337.61666666666679</v>
      </c>
      <c r="K100" s="231">
        <v>326.85000000000002</v>
      </c>
      <c r="L100" s="231">
        <v>314</v>
      </c>
      <c r="M100" s="231">
        <v>95.730289999999997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729.65</v>
      </c>
      <c r="D101" s="232">
        <v>728.05000000000007</v>
      </c>
      <c r="E101" s="232">
        <v>723.60000000000014</v>
      </c>
      <c r="F101" s="232">
        <v>717.55000000000007</v>
      </c>
      <c r="G101" s="232">
        <v>713.10000000000014</v>
      </c>
      <c r="H101" s="232">
        <v>734.10000000000014</v>
      </c>
      <c r="I101" s="232">
        <v>738.55000000000018</v>
      </c>
      <c r="J101" s="232">
        <v>744.60000000000014</v>
      </c>
      <c r="K101" s="231">
        <v>732.5</v>
      </c>
      <c r="L101" s="231">
        <v>722</v>
      </c>
      <c r="M101" s="231">
        <v>0.17022999999999999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750.9</v>
      </c>
      <c r="D102" s="232">
        <v>753.23333333333323</v>
      </c>
      <c r="E102" s="232">
        <v>746.66666666666652</v>
      </c>
      <c r="F102" s="232">
        <v>742.43333333333328</v>
      </c>
      <c r="G102" s="232">
        <v>735.86666666666656</v>
      </c>
      <c r="H102" s="232">
        <v>757.46666666666647</v>
      </c>
      <c r="I102" s="232">
        <v>764.0333333333333</v>
      </c>
      <c r="J102" s="232">
        <v>768.26666666666642</v>
      </c>
      <c r="K102" s="231">
        <v>759.8</v>
      </c>
      <c r="L102" s="231">
        <v>749</v>
      </c>
      <c r="M102" s="231">
        <v>0.88631000000000004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931.9</v>
      </c>
      <c r="D103" s="232">
        <v>928.44999999999993</v>
      </c>
      <c r="E103" s="232">
        <v>919.49999999999989</v>
      </c>
      <c r="F103" s="232">
        <v>907.09999999999991</v>
      </c>
      <c r="G103" s="232">
        <v>898.14999999999986</v>
      </c>
      <c r="H103" s="232">
        <v>940.84999999999991</v>
      </c>
      <c r="I103" s="232">
        <v>949.8</v>
      </c>
      <c r="J103" s="232">
        <v>962.19999999999993</v>
      </c>
      <c r="K103" s="231">
        <v>937.4</v>
      </c>
      <c r="L103" s="231">
        <v>916.05</v>
      </c>
      <c r="M103" s="231">
        <v>1.6961900000000001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125.85</v>
      </c>
      <c r="D104" s="232">
        <v>125.35000000000001</v>
      </c>
      <c r="E104" s="232">
        <v>124.55000000000001</v>
      </c>
      <c r="F104" s="232">
        <v>123.25</v>
      </c>
      <c r="G104" s="232">
        <v>122.45</v>
      </c>
      <c r="H104" s="232">
        <v>126.65000000000002</v>
      </c>
      <c r="I104" s="232">
        <v>127.45</v>
      </c>
      <c r="J104" s="232">
        <v>128.75000000000003</v>
      </c>
      <c r="K104" s="231">
        <v>126.15</v>
      </c>
      <c r="L104" s="231">
        <v>124.05</v>
      </c>
      <c r="M104" s="231">
        <v>4.0312799999999998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1620.4</v>
      </c>
      <c r="D105" s="232">
        <v>1634.8666666666668</v>
      </c>
      <c r="E105" s="232">
        <v>1581.7333333333336</v>
      </c>
      <c r="F105" s="232">
        <v>1543.0666666666668</v>
      </c>
      <c r="G105" s="232">
        <v>1489.9333333333336</v>
      </c>
      <c r="H105" s="232">
        <v>1673.5333333333335</v>
      </c>
      <c r="I105" s="232">
        <v>1726.6666666666667</v>
      </c>
      <c r="J105" s="232">
        <v>1765.3333333333335</v>
      </c>
      <c r="K105" s="231">
        <v>1688</v>
      </c>
      <c r="L105" s="231">
        <v>1596.2</v>
      </c>
      <c r="M105" s="231">
        <v>1.80342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30.15</v>
      </c>
      <c r="D106" s="232">
        <v>30.416666666666668</v>
      </c>
      <c r="E106" s="232">
        <v>29.633333333333336</v>
      </c>
      <c r="F106" s="232">
        <v>29.116666666666667</v>
      </c>
      <c r="G106" s="232">
        <v>28.333333333333336</v>
      </c>
      <c r="H106" s="232">
        <v>30.933333333333337</v>
      </c>
      <c r="I106" s="232">
        <v>31.716666666666669</v>
      </c>
      <c r="J106" s="232">
        <v>32.233333333333334</v>
      </c>
      <c r="K106" s="231">
        <v>31.2</v>
      </c>
      <c r="L106" s="231">
        <v>29.9</v>
      </c>
      <c r="M106" s="231">
        <v>68.100520000000003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1102.3499999999999</v>
      </c>
      <c r="D107" s="232">
        <v>1104.9166666666667</v>
      </c>
      <c r="E107" s="232">
        <v>1097.4333333333334</v>
      </c>
      <c r="F107" s="232">
        <v>1092.5166666666667</v>
      </c>
      <c r="G107" s="232">
        <v>1085.0333333333333</v>
      </c>
      <c r="H107" s="232">
        <v>1109.8333333333335</v>
      </c>
      <c r="I107" s="232">
        <v>1117.3166666666666</v>
      </c>
      <c r="J107" s="232">
        <v>1122.2333333333336</v>
      </c>
      <c r="K107" s="231">
        <v>1112.4000000000001</v>
      </c>
      <c r="L107" s="231">
        <v>1100</v>
      </c>
      <c r="M107" s="231">
        <v>1.8131600000000001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518.70000000000005</v>
      </c>
      <c r="D108" s="232">
        <v>518.06666666666672</v>
      </c>
      <c r="E108" s="232">
        <v>510.63333333333344</v>
      </c>
      <c r="F108" s="232">
        <v>502.56666666666672</v>
      </c>
      <c r="G108" s="232">
        <v>495.13333333333344</v>
      </c>
      <c r="H108" s="232">
        <v>526.13333333333344</v>
      </c>
      <c r="I108" s="232">
        <v>533.56666666666661</v>
      </c>
      <c r="J108" s="232">
        <v>541.63333333333344</v>
      </c>
      <c r="K108" s="231">
        <v>525.5</v>
      </c>
      <c r="L108" s="231">
        <v>510</v>
      </c>
      <c r="M108" s="231">
        <v>0.54905000000000004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700.3</v>
      </c>
      <c r="D109" s="232">
        <v>703.4</v>
      </c>
      <c r="E109" s="232">
        <v>694.9</v>
      </c>
      <c r="F109" s="232">
        <v>689.5</v>
      </c>
      <c r="G109" s="232">
        <v>681</v>
      </c>
      <c r="H109" s="232">
        <v>708.8</v>
      </c>
      <c r="I109" s="232">
        <v>717.3</v>
      </c>
      <c r="J109" s="232">
        <v>722.69999999999993</v>
      </c>
      <c r="K109" s="231">
        <v>711.9</v>
      </c>
      <c r="L109" s="231">
        <v>698</v>
      </c>
      <c r="M109" s="231">
        <v>0.48047000000000001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5372.1</v>
      </c>
      <c r="D110" s="232">
        <v>5370.6833333333334</v>
      </c>
      <c r="E110" s="232">
        <v>5316.3666666666668</v>
      </c>
      <c r="F110" s="232">
        <v>5260.6333333333332</v>
      </c>
      <c r="G110" s="232">
        <v>5206.3166666666666</v>
      </c>
      <c r="H110" s="232">
        <v>5426.416666666667</v>
      </c>
      <c r="I110" s="232">
        <v>5480.7333333333345</v>
      </c>
      <c r="J110" s="232">
        <v>5536.4666666666672</v>
      </c>
      <c r="K110" s="231">
        <v>5425</v>
      </c>
      <c r="L110" s="231">
        <v>5314.95</v>
      </c>
      <c r="M110" s="231">
        <v>5.5840000000000001E-2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339.8</v>
      </c>
      <c r="D111" s="232">
        <v>338.45</v>
      </c>
      <c r="E111" s="232">
        <v>335.34999999999997</v>
      </c>
      <c r="F111" s="232">
        <v>330.9</v>
      </c>
      <c r="G111" s="232">
        <v>327.79999999999995</v>
      </c>
      <c r="H111" s="232">
        <v>342.9</v>
      </c>
      <c r="I111" s="232">
        <v>346</v>
      </c>
      <c r="J111" s="232">
        <v>350.45</v>
      </c>
      <c r="K111" s="231">
        <v>341.55</v>
      </c>
      <c r="L111" s="231">
        <v>334</v>
      </c>
      <c r="M111" s="231">
        <v>0.37964999999999999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308.75</v>
      </c>
      <c r="D112" s="232">
        <v>310.33333333333331</v>
      </c>
      <c r="E112" s="232">
        <v>305.41666666666663</v>
      </c>
      <c r="F112" s="232">
        <v>302.08333333333331</v>
      </c>
      <c r="G112" s="232">
        <v>297.16666666666663</v>
      </c>
      <c r="H112" s="232">
        <v>313.66666666666663</v>
      </c>
      <c r="I112" s="232">
        <v>318.58333333333326</v>
      </c>
      <c r="J112" s="232">
        <v>321.91666666666663</v>
      </c>
      <c r="K112" s="231">
        <v>315.25</v>
      </c>
      <c r="L112" s="231">
        <v>307</v>
      </c>
      <c r="M112" s="231">
        <v>9.4047300000000007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429.85</v>
      </c>
      <c r="D113" s="232">
        <v>433.08333333333331</v>
      </c>
      <c r="E113" s="232">
        <v>419.76666666666665</v>
      </c>
      <c r="F113" s="232">
        <v>409.68333333333334</v>
      </c>
      <c r="G113" s="232">
        <v>396.36666666666667</v>
      </c>
      <c r="H113" s="232">
        <v>443.16666666666663</v>
      </c>
      <c r="I113" s="232">
        <v>456.48333333333335</v>
      </c>
      <c r="J113" s="232">
        <v>466.56666666666661</v>
      </c>
      <c r="K113" s="231">
        <v>446.4</v>
      </c>
      <c r="L113" s="231">
        <v>423</v>
      </c>
      <c r="M113" s="231">
        <v>2.27718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569.25</v>
      </c>
      <c r="D114" s="232">
        <v>569.05000000000007</v>
      </c>
      <c r="E114" s="232">
        <v>565.55000000000018</v>
      </c>
      <c r="F114" s="232">
        <v>561.85000000000014</v>
      </c>
      <c r="G114" s="232">
        <v>558.35000000000025</v>
      </c>
      <c r="H114" s="232">
        <v>572.75000000000011</v>
      </c>
      <c r="I114" s="232">
        <v>576.24999999999989</v>
      </c>
      <c r="J114" s="232">
        <v>579.95000000000005</v>
      </c>
      <c r="K114" s="231">
        <v>572.54999999999995</v>
      </c>
      <c r="L114" s="231">
        <v>565.35</v>
      </c>
      <c r="M114" s="231">
        <v>0.17648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669</v>
      </c>
      <c r="D115" s="232">
        <v>671.75</v>
      </c>
      <c r="E115" s="232">
        <v>660.6</v>
      </c>
      <c r="F115" s="232">
        <v>652.20000000000005</v>
      </c>
      <c r="G115" s="232">
        <v>641.05000000000007</v>
      </c>
      <c r="H115" s="232">
        <v>680.15</v>
      </c>
      <c r="I115" s="232">
        <v>691.30000000000007</v>
      </c>
      <c r="J115" s="232">
        <v>699.69999999999993</v>
      </c>
      <c r="K115" s="231">
        <v>682.9</v>
      </c>
      <c r="L115" s="231">
        <v>663.35</v>
      </c>
      <c r="M115" s="231">
        <v>16.73245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1078.7</v>
      </c>
      <c r="D116" s="232">
        <v>1081.2666666666667</v>
      </c>
      <c r="E116" s="232">
        <v>1072.2833333333333</v>
      </c>
      <c r="F116" s="232">
        <v>1065.8666666666666</v>
      </c>
      <c r="G116" s="232">
        <v>1056.8833333333332</v>
      </c>
      <c r="H116" s="232">
        <v>1087.6833333333334</v>
      </c>
      <c r="I116" s="232">
        <v>1096.6666666666665</v>
      </c>
      <c r="J116" s="232">
        <v>1103.0833333333335</v>
      </c>
      <c r="K116" s="231">
        <v>1090.25</v>
      </c>
      <c r="L116" s="231">
        <v>1074.8499999999999</v>
      </c>
      <c r="M116" s="231">
        <v>5.9442599999999999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165.65</v>
      </c>
      <c r="D117" s="232">
        <v>167.66666666666666</v>
      </c>
      <c r="E117" s="232">
        <v>162.58333333333331</v>
      </c>
      <c r="F117" s="232">
        <v>159.51666666666665</v>
      </c>
      <c r="G117" s="232">
        <v>154.43333333333331</v>
      </c>
      <c r="H117" s="232">
        <v>170.73333333333332</v>
      </c>
      <c r="I117" s="232">
        <v>175.81666666666663</v>
      </c>
      <c r="J117" s="232">
        <v>178.88333333333333</v>
      </c>
      <c r="K117" s="231">
        <v>172.75</v>
      </c>
      <c r="L117" s="231">
        <v>164.6</v>
      </c>
      <c r="M117" s="231">
        <v>32.283540000000002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1458.05</v>
      </c>
      <c r="D118" s="232">
        <v>1461.3500000000001</v>
      </c>
      <c r="E118" s="232">
        <v>1447.7000000000003</v>
      </c>
      <c r="F118" s="232">
        <v>1437.3500000000001</v>
      </c>
      <c r="G118" s="232">
        <v>1423.7000000000003</v>
      </c>
      <c r="H118" s="232">
        <v>1471.7000000000003</v>
      </c>
      <c r="I118" s="232">
        <v>1485.3500000000004</v>
      </c>
      <c r="J118" s="232">
        <v>1495.7000000000003</v>
      </c>
      <c r="K118" s="231">
        <v>1475</v>
      </c>
      <c r="L118" s="231">
        <v>1451</v>
      </c>
      <c r="M118" s="231">
        <v>0.23669999999999999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216.75</v>
      </c>
      <c r="D119" s="232">
        <v>216.08333333333334</v>
      </c>
      <c r="E119" s="232">
        <v>214.86666666666667</v>
      </c>
      <c r="F119" s="232">
        <v>212.98333333333332</v>
      </c>
      <c r="G119" s="232">
        <v>211.76666666666665</v>
      </c>
      <c r="H119" s="232">
        <v>217.9666666666667</v>
      </c>
      <c r="I119" s="232">
        <v>219.18333333333334</v>
      </c>
      <c r="J119" s="232">
        <v>221.06666666666672</v>
      </c>
      <c r="K119" s="231">
        <v>217.3</v>
      </c>
      <c r="L119" s="231">
        <v>214.2</v>
      </c>
      <c r="M119" s="231">
        <v>54.002600000000001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486.5</v>
      </c>
      <c r="D120" s="232">
        <v>491.88333333333338</v>
      </c>
      <c r="E120" s="232">
        <v>479.61666666666679</v>
      </c>
      <c r="F120" s="232">
        <v>472.73333333333341</v>
      </c>
      <c r="G120" s="232">
        <v>460.46666666666681</v>
      </c>
      <c r="H120" s="232">
        <v>498.76666666666677</v>
      </c>
      <c r="I120" s="232">
        <v>511.0333333333333</v>
      </c>
      <c r="J120" s="232">
        <v>517.91666666666674</v>
      </c>
      <c r="K120" s="231">
        <v>504.15</v>
      </c>
      <c r="L120" s="231">
        <v>485</v>
      </c>
      <c r="M120" s="231">
        <v>9.2505100000000002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3974.4</v>
      </c>
      <c r="D121" s="232">
        <v>3983.6666666666665</v>
      </c>
      <c r="E121" s="232">
        <v>3947.333333333333</v>
      </c>
      <c r="F121" s="232">
        <v>3920.2666666666664</v>
      </c>
      <c r="G121" s="232">
        <v>3883.9333333333329</v>
      </c>
      <c r="H121" s="232">
        <v>4010.7333333333331</v>
      </c>
      <c r="I121" s="232">
        <v>4047.0666666666662</v>
      </c>
      <c r="J121" s="232">
        <v>4074.1333333333332</v>
      </c>
      <c r="K121" s="231">
        <v>4020</v>
      </c>
      <c r="L121" s="231">
        <v>3956.6</v>
      </c>
      <c r="M121" s="231">
        <v>1.8737699999999999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1499.85</v>
      </c>
      <c r="D122" s="232">
        <v>1511.9666666666665</v>
      </c>
      <c r="E122" s="232">
        <v>1484.9833333333329</v>
      </c>
      <c r="F122" s="232">
        <v>1470.1166666666663</v>
      </c>
      <c r="G122" s="232">
        <v>1443.1333333333328</v>
      </c>
      <c r="H122" s="232">
        <v>1526.833333333333</v>
      </c>
      <c r="I122" s="232">
        <v>1553.8166666666666</v>
      </c>
      <c r="J122" s="232">
        <v>1568.6833333333332</v>
      </c>
      <c r="K122" s="231">
        <v>1538.95</v>
      </c>
      <c r="L122" s="231">
        <v>1497.1</v>
      </c>
      <c r="M122" s="231">
        <v>5.0396799999999997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2226.15</v>
      </c>
      <c r="D123" s="232">
        <v>2230.0499999999997</v>
      </c>
      <c r="E123" s="232">
        <v>2216.0999999999995</v>
      </c>
      <c r="F123" s="232">
        <v>2206.0499999999997</v>
      </c>
      <c r="G123" s="232">
        <v>2192.0999999999995</v>
      </c>
      <c r="H123" s="232">
        <v>2240.0999999999995</v>
      </c>
      <c r="I123" s="232">
        <v>2254.0499999999993</v>
      </c>
      <c r="J123" s="232">
        <v>2264.0999999999995</v>
      </c>
      <c r="K123" s="231">
        <v>2244</v>
      </c>
      <c r="L123" s="231">
        <v>2220</v>
      </c>
      <c r="M123" s="231">
        <v>0.56379999999999997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722.1</v>
      </c>
      <c r="D124" s="232">
        <v>726.81666666666661</v>
      </c>
      <c r="E124" s="232">
        <v>707.63333333333321</v>
      </c>
      <c r="F124" s="232">
        <v>693.16666666666663</v>
      </c>
      <c r="G124" s="232">
        <v>673.98333333333323</v>
      </c>
      <c r="H124" s="232">
        <v>741.28333333333319</v>
      </c>
      <c r="I124" s="232">
        <v>760.46666666666658</v>
      </c>
      <c r="J124" s="232">
        <v>774.93333333333317</v>
      </c>
      <c r="K124" s="231">
        <v>746</v>
      </c>
      <c r="L124" s="231">
        <v>712.35</v>
      </c>
      <c r="M124" s="231">
        <v>17.814540000000001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901.55</v>
      </c>
      <c r="D125" s="232">
        <v>898.95000000000016</v>
      </c>
      <c r="E125" s="232">
        <v>892.5500000000003</v>
      </c>
      <c r="F125" s="232">
        <v>883.55000000000018</v>
      </c>
      <c r="G125" s="232">
        <v>877.15000000000032</v>
      </c>
      <c r="H125" s="232">
        <v>907.95000000000027</v>
      </c>
      <c r="I125" s="232">
        <v>914.35000000000014</v>
      </c>
      <c r="J125" s="232">
        <v>923.35000000000025</v>
      </c>
      <c r="K125" s="231">
        <v>905.35</v>
      </c>
      <c r="L125" s="231">
        <v>889.95</v>
      </c>
      <c r="M125" s="231">
        <v>3.3750900000000001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877.75</v>
      </c>
      <c r="D126" s="232">
        <v>878.66666666666663</v>
      </c>
      <c r="E126" s="232">
        <v>871.43333333333328</v>
      </c>
      <c r="F126" s="232">
        <v>865.11666666666667</v>
      </c>
      <c r="G126" s="232">
        <v>857.88333333333333</v>
      </c>
      <c r="H126" s="232">
        <v>884.98333333333323</v>
      </c>
      <c r="I126" s="232">
        <v>892.21666666666658</v>
      </c>
      <c r="J126" s="232">
        <v>898.53333333333319</v>
      </c>
      <c r="K126" s="231">
        <v>885.9</v>
      </c>
      <c r="L126" s="231">
        <v>872.35</v>
      </c>
      <c r="M126" s="231">
        <v>0.21978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337.25</v>
      </c>
      <c r="D127" s="232">
        <v>338.3</v>
      </c>
      <c r="E127" s="232">
        <v>332.95000000000005</v>
      </c>
      <c r="F127" s="232">
        <v>328.65000000000003</v>
      </c>
      <c r="G127" s="232">
        <v>323.30000000000007</v>
      </c>
      <c r="H127" s="232">
        <v>342.6</v>
      </c>
      <c r="I127" s="232">
        <v>347.95000000000005</v>
      </c>
      <c r="J127" s="232">
        <v>352.25</v>
      </c>
      <c r="K127" s="231">
        <v>343.65</v>
      </c>
      <c r="L127" s="231">
        <v>334</v>
      </c>
      <c r="M127" s="231">
        <v>12.09628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1448.75</v>
      </c>
      <c r="D128" s="232">
        <v>1451.05</v>
      </c>
      <c r="E128" s="232">
        <v>1437.85</v>
      </c>
      <c r="F128" s="232">
        <v>1426.95</v>
      </c>
      <c r="G128" s="232">
        <v>1413.75</v>
      </c>
      <c r="H128" s="232">
        <v>1461.9499999999998</v>
      </c>
      <c r="I128" s="232">
        <v>1475.15</v>
      </c>
      <c r="J128" s="232">
        <v>1486.0499999999997</v>
      </c>
      <c r="K128" s="231">
        <v>1464.25</v>
      </c>
      <c r="L128" s="231">
        <v>1440.15</v>
      </c>
      <c r="M128" s="231">
        <v>3.0367600000000001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841.25</v>
      </c>
      <c r="D129" s="232">
        <v>841.15</v>
      </c>
      <c r="E129" s="232">
        <v>830.3</v>
      </c>
      <c r="F129" s="232">
        <v>819.35</v>
      </c>
      <c r="G129" s="232">
        <v>808.5</v>
      </c>
      <c r="H129" s="232">
        <v>852.09999999999991</v>
      </c>
      <c r="I129" s="232">
        <v>862.95</v>
      </c>
      <c r="J129" s="232">
        <v>873.89999999999986</v>
      </c>
      <c r="K129" s="231">
        <v>852</v>
      </c>
      <c r="L129" s="231">
        <v>830.2</v>
      </c>
      <c r="M129" s="231">
        <v>2.5966399999999998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886.3</v>
      </c>
      <c r="D130" s="232">
        <v>887.43333333333339</v>
      </c>
      <c r="E130" s="232">
        <v>881.91666666666674</v>
      </c>
      <c r="F130" s="232">
        <v>877.5333333333333</v>
      </c>
      <c r="G130" s="232">
        <v>872.01666666666665</v>
      </c>
      <c r="H130" s="232">
        <v>891.81666666666683</v>
      </c>
      <c r="I130" s="232">
        <v>897.33333333333348</v>
      </c>
      <c r="J130" s="232">
        <v>901.71666666666692</v>
      </c>
      <c r="K130" s="231">
        <v>892.95</v>
      </c>
      <c r="L130" s="231">
        <v>883.05</v>
      </c>
      <c r="M130" s="231">
        <v>9.8909999999999998E-2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373.05</v>
      </c>
      <c r="D131" s="232">
        <v>371.98333333333335</v>
      </c>
      <c r="E131" s="232">
        <v>369.26666666666671</v>
      </c>
      <c r="F131" s="232">
        <v>365.48333333333335</v>
      </c>
      <c r="G131" s="232">
        <v>362.76666666666671</v>
      </c>
      <c r="H131" s="232">
        <v>375.76666666666671</v>
      </c>
      <c r="I131" s="232">
        <v>378.48333333333341</v>
      </c>
      <c r="J131" s="232">
        <v>382.26666666666671</v>
      </c>
      <c r="K131" s="231">
        <v>374.7</v>
      </c>
      <c r="L131" s="231">
        <v>368.2</v>
      </c>
      <c r="M131" s="231">
        <v>22.52881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554.6</v>
      </c>
      <c r="D132" s="232">
        <v>552.43333333333339</v>
      </c>
      <c r="E132" s="232">
        <v>549.66666666666674</v>
      </c>
      <c r="F132" s="232">
        <v>544.73333333333335</v>
      </c>
      <c r="G132" s="232">
        <v>541.9666666666667</v>
      </c>
      <c r="H132" s="232">
        <v>557.36666666666679</v>
      </c>
      <c r="I132" s="232">
        <v>560.13333333333344</v>
      </c>
      <c r="J132" s="232">
        <v>565.06666666666683</v>
      </c>
      <c r="K132" s="231">
        <v>555.20000000000005</v>
      </c>
      <c r="L132" s="231">
        <v>547.5</v>
      </c>
      <c r="M132" s="231">
        <v>11.56889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1873.5</v>
      </c>
      <c r="D133" s="232">
        <v>1867.3333333333333</v>
      </c>
      <c r="E133" s="232">
        <v>1846.6666666666665</v>
      </c>
      <c r="F133" s="232">
        <v>1819.8333333333333</v>
      </c>
      <c r="G133" s="232">
        <v>1799.1666666666665</v>
      </c>
      <c r="H133" s="232">
        <v>1894.1666666666665</v>
      </c>
      <c r="I133" s="232">
        <v>1914.833333333333</v>
      </c>
      <c r="J133" s="232">
        <v>1941.6666666666665</v>
      </c>
      <c r="K133" s="231">
        <v>1888</v>
      </c>
      <c r="L133" s="231">
        <v>1840.5</v>
      </c>
      <c r="M133" s="231">
        <v>1.74932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679.4</v>
      </c>
      <c r="D134" s="232">
        <v>683.2166666666667</v>
      </c>
      <c r="E134" s="232">
        <v>673.43333333333339</v>
      </c>
      <c r="F134" s="232">
        <v>667.4666666666667</v>
      </c>
      <c r="G134" s="232">
        <v>657.68333333333339</v>
      </c>
      <c r="H134" s="232">
        <v>689.18333333333339</v>
      </c>
      <c r="I134" s="232">
        <v>698.9666666666667</v>
      </c>
      <c r="J134" s="232">
        <v>704.93333333333339</v>
      </c>
      <c r="K134" s="231">
        <v>693</v>
      </c>
      <c r="L134" s="231">
        <v>677.25</v>
      </c>
      <c r="M134" s="231">
        <v>2.05158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1929.65</v>
      </c>
      <c r="D135" s="232">
        <v>1931.2333333333333</v>
      </c>
      <c r="E135" s="232">
        <v>1909.4666666666667</v>
      </c>
      <c r="F135" s="232">
        <v>1889.2833333333333</v>
      </c>
      <c r="G135" s="232">
        <v>1867.5166666666667</v>
      </c>
      <c r="H135" s="232">
        <v>1951.4166666666667</v>
      </c>
      <c r="I135" s="232">
        <v>1973.1833333333336</v>
      </c>
      <c r="J135" s="232">
        <v>1993.3666666666668</v>
      </c>
      <c r="K135" s="231">
        <v>1953</v>
      </c>
      <c r="L135" s="231">
        <v>1911.05</v>
      </c>
      <c r="M135" s="231">
        <v>1.8921399999999999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324.35000000000002</v>
      </c>
      <c r="D136" s="232">
        <v>324.41666666666669</v>
      </c>
      <c r="E136" s="232">
        <v>321.23333333333335</v>
      </c>
      <c r="F136" s="232">
        <v>318.11666666666667</v>
      </c>
      <c r="G136" s="232">
        <v>314.93333333333334</v>
      </c>
      <c r="H136" s="232">
        <v>327.53333333333336</v>
      </c>
      <c r="I136" s="232">
        <v>330.71666666666664</v>
      </c>
      <c r="J136" s="232">
        <v>333.83333333333337</v>
      </c>
      <c r="K136" s="231">
        <v>327.60000000000002</v>
      </c>
      <c r="L136" s="231">
        <v>321.3</v>
      </c>
      <c r="M136" s="231">
        <v>1.7069000000000001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208.55</v>
      </c>
      <c r="D137" s="232">
        <v>209</v>
      </c>
      <c r="E137" s="232">
        <v>206.2</v>
      </c>
      <c r="F137" s="232">
        <v>203.85</v>
      </c>
      <c r="G137" s="232">
        <v>201.04999999999998</v>
      </c>
      <c r="H137" s="232">
        <v>211.35</v>
      </c>
      <c r="I137" s="232">
        <v>214.15</v>
      </c>
      <c r="J137" s="232">
        <v>216.5</v>
      </c>
      <c r="K137" s="231">
        <v>211.8</v>
      </c>
      <c r="L137" s="231">
        <v>206.65</v>
      </c>
      <c r="M137" s="231">
        <v>10.1082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171.15</v>
      </c>
      <c r="D138" s="232">
        <v>170.54999999999998</v>
      </c>
      <c r="E138" s="232">
        <v>168.59999999999997</v>
      </c>
      <c r="F138" s="232">
        <v>166.04999999999998</v>
      </c>
      <c r="G138" s="232">
        <v>164.09999999999997</v>
      </c>
      <c r="H138" s="232">
        <v>173.09999999999997</v>
      </c>
      <c r="I138" s="232">
        <v>175.04999999999995</v>
      </c>
      <c r="J138" s="232">
        <v>177.59999999999997</v>
      </c>
      <c r="K138" s="231">
        <v>172.5</v>
      </c>
      <c r="L138" s="231">
        <v>168</v>
      </c>
      <c r="M138" s="231">
        <v>11.71214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37.9</v>
      </c>
      <c r="D139" s="232">
        <v>38.133333333333333</v>
      </c>
      <c r="E139" s="232">
        <v>37.466666666666669</v>
      </c>
      <c r="F139" s="232">
        <v>37.033333333333339</v>
      </c>
      <c r="G139" s="232">
        <v>36.366666666666674</v>
      </c>
      <c r="H139" s="232">
        <v>38.566666666666663</v>
      </c>
      <c r="I139" s="232">
        <v>39.233333333333334</v>
      </c>
      <c r="J139" s="232">
        <v>39.666666666666657</v>
      </c>
      <c r="K139" s="231">
        <v>38.799999999999997</v>
      </c>
      <c r="L139" s="231">
        <v>37.700000000000003</v>
      </c>
      <c r="M139" s="231">
        <v>9.7293699999999994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220.15</v>
      </c>
      <c r="D140" s="232">
        <v>221.11666666666667</v>
      </c>
      <c r="E140" s="232">
        <v>218.33333333333334</v>
      </c>
      <c r="F140" s="232">
        <v>216.51666666666668</v>
      </c>
      <c r="G140" s="232">
        <v>213.73333333333335</v>
      </c>
      <c r="H140" s="232">
        <v>222.93333333333334</v>
      </c>
      <c r="I140" s="232">
        <v>225.71666666666664</v>
      </c>
      <c r="J140" s="232">
        <v>227.53333333333333</v>
      </c>
      <c r="K140" s="231">
        <v>223.9</v>
      </c>
      <c r="L140" s="231">
        <v>219.3</v>
      </c>
      <c r="M140" s="231">
        <v>1.4314499999999999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3501.85</v>
      </c>
      <c r="D141" s="232">
        <v>3491.5166666666664</v>
      </c>
      <c r="E141" s="232">
        <v>3463.0333333333328</v>
      </c>
      <c r="F141" s="232">
        <v>3424.2166666666662</v>
      </c>
      <c r="G141" s="232">
        <v>3395.7333333333327</v>
      </c>
      <c r="H141" s="232">
        <v>3530.333333333333</v>
      </c>
      <c r="I141" s="232">
        <v>3558.8166666666666</v>
      </c>
      <c r="J141" s="232">
        <v>3597.6333333333332</v>
      </c>
      <c r="K141" s="231">
        <v>3520</v>
      </c>
      <c r="L141" s="231">
        <v>3452.7</v>
      </c>
      <c r="M141" s="231">
        <v>2.4460700000000002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3731.15</v>
      </c>
      <c r="D142" s="232">
        <v>3748.2166666666667</v>
      </c>
      <c r="E142" s="232">
        <v>3688.4333333333334</v>
      </c>
      <c r="F142" s="232">
        <v>3645.7166666666667</v>
      </c>
      <c r="G142" s="232">
        <v>3585.9333333333334</v>
      </c>
      <c r="H142" s="232">
        <v>3790.9333333333334</v>
      </c>
      <c r="I142" s="232">
        <v>3850.7166666666672</v>
      </c>
      <c r="J142" s="232">
        <v>3893.4333333333334</v>
      </c>
      <c r="K142" s="231">
        <v>3808</v>
      </c>
      <c r="L142" s="231">
        <v>3705.5</v>
      </c>
      <c r="M142" s="231">
        <v>1.2135800000000001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2229.6</v>
      </c>
      <c r="D143" s="232">
        <v>2233.8166666666671</v>
      </c>
      <c r="E143" s="232">
        <v>2214.1333333333341</v>
      </c>
      <c r="F143" s="232">
        <v>2198.666666666667</v>
      </c>
      <c r="G143" s="232">
        <v>2178.983333333334</v>
      </c>
      <c r="H143" s="232">
        <v>2249.2833333333342</v>
      </c>
      <c r="I143" s="232">
        <v>2268.9666666666676</v>
      </c>
      <c r="J143" s="232">
        <v>2284.4333333333343</v>
      </c>
      <c r="K143" s="231">
        <v>2253.5</v>
      </c>
      <c r="L143" s="231">
        <v>2218.35</v>
      </c>
      <c r="M143" s="231">
        <v>1.05671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4288.7</v>
      </c>
      <c r="D144" s="232">
        <v>4306.9833333333336</v>
      </c>
      <c r="E144" s="232">
        <v>4265.666666666667</v>
      </c>
      <c r="F144" s="232">
        <v>4242.6333333333332</v>
      </c>
      <c r="G144" s="232">
        <v>4201.3166666666666</v>
      </c>
      <c r="H144" s="232">
        <v>4330.0166666666673</v>
      </c>
      <c r="I144" s="232">
        <v>4371.333333333333</v>
      </c>
      <c r="J144" s="232">
        <v>4394.3666666666677</v>
      </c>
      <c r="K144" s="231">
        <v>4348.3</v>
      </c>
      <c r="L144" s="231">
        <v>4283.95</v>
      </c>
      <c r="M144" s="231">
        <v>2.3415300000000001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550.95000000000005</v>
      </c>
      <c r="D145" s="232">
        <v>553.5</v>
      </c>
      <c r="E145" s="232">
        <v>545.6</v>
      </c>
      <c r="F145" s="232">
        <v>540.25</v>
      </c>
      <c r="G145" s="232">
        <v>532.35</v>
      </c>
      <c r="H145" s="232">
        <v>558.85</v>
      </c>
      <c r="I145" s="232">
        <v>566.75000000000011</v>
      </c>
      <c r="J145" s="232">
        <v>572.1</v>
      </c>
      <c r="K145" s="231">
        <v>561.4</v>
      </c>
      <c r="L145" s="231">
        <v>548.15</v>
      </c>
      <c r="M145" s="231">
        <v>0.58826000000000001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177.9</v>
      </c>
      <c r="D146" s="232">
        <v>179.31666666666669</v>
      </c>
      <c r="E146" s="232">
        <v>174.63333333333338</v>
      </c>
      <c r="F146" s="232">
        <v>171.3666666666667</v>
      </c>
      <c r="G146" s="232">
        <v>166.68333333333339</v>
      </c>
      <c r="H146" s="232">
        <v>182.58333333333337</v>
      </c>
      <c r="I146" s="232">
        <v>187.26666666666671</v>
      </c>
      <c r="J146" s="232">
        <v>190.53333333333336</v>
      </c>
      <c r="K146" s="231">
        <v>184</v>
      </c>
      <c r="L146" s="231">
        <v>176.05</v>
      </c>
      <c r="M146" s="231">
        <v>5.4446399999999997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165.55</v>
      </c>
      <c r="D147" s="232">
        <v>164.71666666666667</v>
      </c>
      <c r="E147" s="232">
        <v>163.43333333333334</v>
      </c>
      <c r="F147" s="232">
        <v>161.31666666666666</v>
      </c>
      <c r="G147" s="232">
        <v>160.03333333333333</v>
      </c>
      <c r="H147" s="232">
        <v>166.83333333333334</v>
      </c>
      <c r="I147" s="232">
        <v>168.1166666666667</v>
      </c>
      <c r="J147" s="232">
        <v>170.23333333333335</v>
      </c>
      <c r="K147" s="231">
        <v>166</v>
      </c>
      <c r="L147" s="231">
        <v>162.6</v>
      </c>
      <c r="M147" s="231">
        <v>5.2336900000000002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52.7</v>
      </c>
      <c r="D148" s="232">
        <v>52.949999999999996</v>
      </c>
      <c r="E148" s="232">
        <v>52.099999999999994</v>
      </c>
      <c r="F148" s="232">
        <v>51.5</v>
      </c>
      <c r="G148" s="232">
        <v>50.65</v>
      </c>
      <c r="H148" s="232">
        <v>53.54999999999999</v>
      </c>
      <c r="I148" s="232">
        <v>54.4</v>
      </c>
      <c r="J148" s="232">
        <v>54.999999999999986</v>
      </c>
      <c r="K148" s="231">
        <v>53.8</v>
      </c>
      <c r="L148" s="231">
        <v>52.35</v>
      </c>
      <c r="M148" s="231">
        <v>41.700270000000003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64.349999999999994</v>
      </c>
      <c r="D149" s="232">
        <v>64.216666666666654</v>
      </c>
      <c r="E149" s="232">
        <v>63.883333333333312</v>
      </c>
      <c r="F149" s="232">
        <v>63.416666666666657</v>
      </c>
      <c r="G149" s="232">
        <v>63.083333333333314</v>
      </c>
      <c r="H149" s="232">
        <v>64.683333333333309</v>
      </c>
      <c r="I149" s="232">
        <v>65.016666666666652</v>
      </c>
      <c r="J149" s="232">
        <v>65.483333333333306</v>
      </c>
      <c r="K149" s="231">
        <v>64.55</v>
      </c>
      <c r="L149" s="231">
        <v>63.75</v>
      </c>
      <c r="M149" s="231">
        <v>10.99605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3167.55</v>
      </c>
      <c r="D150" s="232">
        <v>3192.5</v>
      </c>
      <c r="E150" s="232">
        <v>3119.2</v>
      </c>
      <c r="F150" s="232">
        <v>3070.85</v>
      </c>
      <c r="G150" s="232">
        <v>2997.5499999999997</v>
      </c>
      <c r="H150" s="232">
        <v>3240.85</v>
      </c>
      <c r="I150" s="232">
        <v>3314.15</v>
      </c>
      <c r="J150" s="232">
        <v>3362.5</v>
      </c>
      <c r="K150" s="231">
        <v>3265.8</v>
      </c>
      <c r="L150" s="231">
        <v>3144.15</v>
      </c>
      <c r="M150" s="231">
        <v>6.0782999999999996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413.8</v>
      </c>
      <c r="D151" s="232">
        <v>412.58333333333331</v>
      </c>
      <c r="E151" s="232">
        <v>408.26666666666665</v>
      </c>
      <c r="F151" s="232">
        <v>402.73333333333335</v>
      </c>
      <c r="G151" s="232">
        <v>398.41666666666669</v>
      </c>
      <c r="H151" s="232">
        <v>418.11666666666662</v>
      </c>
      <c r="I151" s="232">
        <v>422.43333333333334</v>
      </c>
      <c r="J151" s="232">
        <v>427.96666666666658</v>
      </c>
      <c r="K151" s="231">
        <v>416.9</v>
      </c>
      <c r="L151" s="231">
        <v>407.05</v>
      </c>
      <c r="M151" s="231">
        <v>1.16266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424.8</v>
      </c>
      <c r="D152" s="232">
        <v>423.23333333333335</v>
      </c>
      <c r="E152" s="232">
        <v>419.56666666666672</v>
      </c>
      <c r="F152" s="232">
        <v>414.33333333333337</v>
      </c>
      <c r="G152" s="232">
        <v>410.66666666666674</v>
      </c>
      <c r="H152" s="232">
        <v>428.4666666666667</v>
      </c>
      <c r="I152" s="232">
        <v>432.13333333333333</v>
      </c>
      <c r="J152" s="232">
        <v>437.36666666666667</v>
      </c>
      <c r="K152" s="231">
        <v>426.9</v>
      </c>
      <c r="L152" s="231">
        <v>418</v>
      </c>
      <c r="M152" s="231">
        <v>0.88748000000000005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1388.3</v>
      </c>
      <c r="D153" s="232">
        <v>1380.3333333333333</v>
      </c>
      <c r="E153" s="232">
        <v>1362.9666666666665</v>
      </c>
      <c r="F153" s="232">
        <v>1337.6333333333332</v>
      </c>
      <c r="G153" s="232">
        <v>1320.2666666666664</v>
      </c>
      <c r="H153" s="232">
        <v>1405.6666666666665</v>
      </c>
      <c r="I153" s="232">
        <v>1423.0333333333333</v>
      </c>
      <c r="J153" s="232">
        <v>1448.3666666666666</v>
      </c>
      <c r="K153" s="231">
        <v>1397.7</v>
      </c>
      <c r="L153" s="231">
        <v>1355</v>
      </c>
      <c r="M153" s="231">
        <v>0.22452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83.35</v>
      </c>
      <c r="D154" s="232">
        <v>83.583333333333329</v>
      </c>
      <c r="E154" s="232">
        <v>82.566666666666663</v>
      </c>
      <c r="F154" s="232">
        <v>81.783333333333331</v>
      </c>
      <c r="G154" s="232">
        <v>80.766666666666666</v>
      </c>
      <c r="H154" s="232">
        <v>84.36666666666666</v>
      </c>
      <c r="I154" s="232">
        <v>85.38333333333334</v>
      </c>
      <c r="J154" s="232">
        <v>86.166666666666657</v>
      </c>
      <c r="K154" s="231">
        <v>84.6</v>
      </c>
      <c r="L154" s="231">
        <v>82.8</v>
      </c>
      <c r="M154" s="231">
        <v>26.83681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56.15</v>
      </c>
      <c r="D155" s="232">
        <v>56.516666666666673</v>
      </c>
      <c r="E155" s="232">
        <v>55.633333333333347</v>
      </c>
      <c r="F155" s="232">
        <v>55.116666666666674</v>
      </c>
      <c r="G155" s="232">
        <v>54.233333333333348</v>
      </c>
      <c r="H155" s="232">
        <v>57.033333333333346</v>
      </c>
      <c r="I155" s="232">
        <v>57.916666666666671</v>
      </c>
      <c r="J155" s="232">
        <v>58.433333333333344</v>
      </c>
      <c r="K155" s="231">
        <v>57.4</v>
      </c>
      <c r="L155" s="231">
        <v>56</v>
      </c>
      <c r="M155" s="231">
        <v>12.64616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2177.25</v>
      </c>
      <c r="D156" s="232">
        <v>2190.4333333333334</v>
      </c>
      <c r="E156" s="232">
        <v>2157.8666666666668</v>
      </c>
      <c r="F156" s="232">
        <v>2138.4833333333336</v>
      </c>
      <c r="G156" s="232">
        <v>2105.916666666667</v>
      </c>
      <c r="H156" s="232">
        <v>2209.8166666666666</v>
      </c>
      <c r="I156" s="232">
        <v>2242.3833333333332</v>
      </c>
      <c r="J156" s="232">
        <v>2261.7666666666664</v>
      </c>
      <c r="K156" s="231">
        <v>2223</v>
      </c>
      <c r="L156" s="231">
        <v>2171.0500000000002</v>
      </c>
      <c r="M156" s="231">
        <v>1.4496500000000001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181</v>
      </c>
      <c r="D157" s="232">
        <v>181.06666666666669</v>
      </c>
      <c r="E157" s="232">
        <v>179.03333333333339</v>
      </c>
      <c r="F157" s="232">
        <v>177.06666666666669</v>
      </c>
      <c r="G157" s="232">
        <v>175.03333333333339</v>
      </c>
      <c r="H157" s="232">
        <v>183.03333333333339</v>
      </c>
      <c r="I157" s="232">
        <v>185.06666666666669</v>
      </c>
      <c r="J157" s="232">
        <v>187.03333333333339</v>
      </c>
      <c r="K157" s="231">
        <v>183.1</v>
      </c>
      <c r="L157" s="231">
        <v>179.1</v>
      </c>
      <c r="M157" s="231">
        <v>20.796099999999999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276.14999999999998</v>
      </c>
      <c r="D158" s="232">
        <v>274.38333333333333</v>
      </c>
      <c r="E158" s="232">
        <v>271.76666666666665</v>
      </c>
      <c r="F158" s="232">
        <v>267.38333333333333</v>
      </c>
      <c r="G158" s="232">
        <v>264.76666666666665</v>
      </c>
      <c r="H158" s="232">
        <v>278.76666666666665</v>
      </c>
      <c r="I158" s="232">
        <v>281.38333333333333</v>
      </c>
      <c r="J158" s="232">
        <v>285.76666666666665</v>
      </c>
      <c r="K158" s="231">
        <v>277</v>
      </c>
      <c r="L158" s="231">
        <v>270</v>
      </c>
      <c r="M158" s="231">
        <v>0.30275000000000002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150.5</v>
      </c>
      <c r="D159" s="232">
        <v>151.15</v>
      </c>
      <c r="E159" s="232">
        <v>149.20000000000002</v>
      </c>
      <c r="F159" s="232">
        <v>147.9</v>
      </c>
      <c r="G159" s="232">
        <v>145.95000000000002</v>
      </c>
      <c r="H159" s="232">
        <v>152.45000000000002</v>
      </c>
      <c r="I159" s="232">
        <v>154.4</v>
      </c>
      <c r="J159" s="232">
        <v>155.70000000000002</v>
      </c>
      <c r="K159" s="231">
        <v>153.1</v>
      </c>
      <c r="L159" s="231">
        <v>149.85</v>
      </c>
      <c r="M159" s="231">
        <v>25.215769999999999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135.25</v>
      </c>
      <c r="D160" s="232">
        <v>134.81666666666666</v>
      </c>
      <c r="E160" s="232">
        <v>133.63333333333333</v>
      </c>
      <c r="F160" s="232">
        <v>132.01666666666665</v>
      </c>
      <c r="G160" s="232">
        <v>130.83333333333331</v>
      </c>
      <c r="H160" s="232">
        <v>136.43333333333334</v>
      </c>
      <c r="I160" s="232">
        <v>137.61666666666667</v>
      </c>
      <c r="J160" s="232">
        <v>139.23333333333335</v>
      </c>
      <c r="K160" s="231">
        <v>136</v>
      </c>
      <c r="L160" s="231">
        <v>133.19999999999999</v>
      </c>
      <c r="M160" s="231">
        <v>90.129620000000003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343.5</v>
      </c>
      <c r="D161" s="232">
        <v>344.15000000000003</v>
      </c>
      <c r="E161" s="232">
        <v>334.40000000000009</v>
      </c>
      <c r="F161" s="232">
        <v>325.30000000000007</v>
      </c>
      <c r="G161" s="232">
        <v>315.55000000000013</v>
      </c>
      <c r="H161" s="232">
        <v>353.25000000000006</v>
      </c>
      <c r="I161" s="232">
        <v>362.99999999999994</v>
      </c>
      <c r="J161" s="232">
        <v>372.1</v>
      </c>
      <c r="K161" s="231">
        <v>353.9</v>
      </c>
      <c r="L161" s="231">
        <v>335.05</v>
      </c>
      <c r="M161" s="231">
        <v>19.592289999999998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5687.05</v>
      </c>
      <c r="D162" s="232">
        <v>5694.9833333333336</v>
      </c>
      <c r="E162" s="232">
        <v>5642.1166666666668</v>
      </c>
      <c r="F162" s="232">
        <v>5597.1833333333334</v>
      </c>
      <c r="G162" s="232">
        <v>5544.3166666666666</v>
      </c>
      <c r="H162" s="232">
        <v>5739.916666666667</v>
      </c>
      <c r="I162" s="232">
        <v>5792.7833333333338</v>
      </c>
      <c r="J162" s="232">
        <v>5837.7166666666672</v>
      </c>
      <c r="K162" s="231">
        <v>5747.85</v>
      </c>
      <c r="L162" s="231">
        <v>5650.05</v>
      </c>
      <c r="M162" s="231">
        <v>0.1089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530.29999999999995</v>
      </c>
      <c r="D163" s="232">
        <v>533.43333333333328</v>
      </c>
      <c r="E163" s="232">
        <v>523.86666666666656</v>
      </c>
      <c r="F163" s="232">
        <v>517.43333333333328</v>
      </c>
      <c r="G163" s="232">
        <v>507.86666666666656</v>
      </c>
      <c r="H163" s="232">
        <v>539.86666666666656</v>
      </c>
      <c r="I163" s="232">
        <v>549.43333333333339</v>
      </c>
      <c r="J163" s="232">
        <v>555.86666666666656</v>
      </c>
      <c r="K163" s="231">
        <v>543</v>
      </c>
      <c r="L163" s="231">
        <v>527</v>
      </c>
      <c r="M163" s="231">
        <v>0.90310999999999997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174.95</v>
      </c>
      <c r="D164" s="232">
        <v>176.4</v>
      </c>
      <c r="E164" s="232">
        <v>172.10000000000002</v>
      </c>
      <c r="F164" s="232">
        <v>169.25000000000003</v>
      </c>
      <c r="G164" s="232">
        <v>164.95000000000005</v>
      </c>
      <c r="H164" s="232">
        <v>179.25</v>
      </c>
      <c r="I164" s="232">
        <v>183.55</v>
      </c>
      <c r="J164" s="232">
        <v>186.39999999999998</v>
      </c>
      <c r="K164" s="231">
        <v>180.7</v>
      </c>
      <c r="L164" s="231">
        <v>173.55</v>
      </c>
      <c r="M164" s="231">
        <v>4.1508599999999998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103.55</v>
      </c>
      <c r="D165" s="232">
        <v>103.68333333333332</v>
      </c>
      <c r="E165" s="232">
        <v>102.76666666666665</v>
      </c>
      <c r="F165" s="232">
        <v>101.98333333333333</v>
      </c>
      <c r="G165" s="232">
        <v>101.06666666666666</v>
      </c>
      <c r="H165" s="232">
        <v>104.46666666666664</v>
      </c>
      <c r="I165" s="232">
        <v>105.3833333333333</v>
      </c>
      <c r="J165" s="232">
        <v>106.16666666666663</v>
      </c>
      <c r="K165" s="231">
        <v>104.6</v>
      </c>
      <c r="L165" s="231">
        <v>102.9</v>
      </c>
      <c r="M165" s="231">
        <v>9.57151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288.45</v>
      </c>
      <c r="D166" s="232">
        <v>287.28333333333336</v>
      </c>
      <c r="E166" s="232">
        <v>284.56666666666672</v>
      </c>
      <c r="F166" s="232">
        <v>280.68333333333334</v>
      </c>
      <c r="G166" s="232">
        <v>277.9666666666667</v>
      </c>
      <c r="H166" s="232">
        <v>291.16666666666674</v>
      </c>
      <c r="I166" s="232">
        <v>293.88333333333333</v>
      </c>
      <c r="J166" s="232">
        <v>297.76666666666677</v>
      </c>
      <c r="K166" s="231">
        <v>290</v>
      </c>
      <c r="L166" s="231">
        <v>283.39999999999998</v>
      </c>
      <c r="M166" s="231">
        <v>4.1081700000000003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1195</v>
      </c>
      <c r="D167" s="232">
        <v>1197.8833333333334</v>
      </c>
      <c r="E167" s="232">
        <v>1180.8666666666668</v>
      </c>
      <c r="F167" s="232">
        <v>1166.7333333333333</v>
      </c>
      <c r="G167" s="232">
        <v>1149.7166666666667</v>
      </c>
      <c r="H167" s="232">
        <v>1212.0166666666669</v>
      </c>
      <c r="I167" s="232">
        <v>1229.0333333333338</v>
      </c>
      <c r="J167" s="232">
        <v>1243.166666666667</v>
      </c>
      <c r="K167" s="231">
        <v>1214.9000000000001</v>
      </c>
      <c r="L167" s="231">
        <v>1183.75</v>
      </c>
      <c r="M167" s="231">
        <v>0.17765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98.1</v>
      </c>
      <c r="D168" s="232">
        <v>98.183333333333337</v>
      </c>
      <c r="E168" s="232">
        <v>97.416666666666671</v>
      </c>
      <c r="F168" s="232">
        <v>96.733333333333334</v>
      </c>
      <c r="G168" s="232">
        <v>95.966666666666669</v>
      </c>
      <c r="H168" s="232">
        <v>98.866666666666674</v>
      </c>
      <c r="I168" s="232">
        <v>99.633333333333326</v>
      </c>
      <c r="J168" s="232">
        <v>100.31666666666668</v>
      </c>
      <c r="K168" s="231">
        <v>98.95</v>
      </c>
      <c r="L168" s="231">
        <v>97.5</v>
      </c>
      <c r="M168" s="231">
        <v>92.118110000000001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1607.65</v>
      </c>
      <c r="D169" s="232">
        <v>1620.05</v>
      </c>
      <c r="E169" s="232">
        <v>1588.8</v>
      </c>
      <c r="F169" s="232">
        <v>1569.95</v>
      </c>
      <c r="G169" s="232">
        <v>1538.7</v>
      </c>
      <c r="H169" s="232">
        <v>1638.8999999999999</v>
      </c>
      <c r="I169" s="232">
        <v>1670.1499999999999</v>
      </c>
      <c r="J169" s="232">
        <v>1688.9999999999998</v>
      </c>
      <c r="K169" s="231">
        <v>1651.3</v>
      </c>
      <c r="L169" s="231">
        <v>1601.2</v>
      </c>
      <c r="M169" s="231">
        <v>0.59641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40.299999999999997</v>
      </c>
      <c r="D170" s="232">
        <v>40.4</v>
      </c>
      <c r="E170" s="232">
        <v>39.849999999999994</v>
      </c>
      <c r="F170" s="232">
        <v>39.4</v>
      </c>
      <c r="G170" s="232">
        <v>38.849999999999994</v>
      </c>
      <c r="H170" s="232">
        <v>40.849999999999994</v>
      </c>
      <c r="I170" s="232">
        <v>41.399999999999991</v>
      </c>
      <c r="J170" s="232">
        <v>41.849999999999994</v>
      </c>
      <c r="K170" s="231">
        <v>40.950000000000003</v>
      </c>
      <c r="L170" s="231">
        <v>39.950000000000003</v>
      </c>
      <c r="M170" s="231">
        <v>87.256860000000003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2380.25</v>
      </c>
      <c r="D171" s="232">
        <v>2389.15</v>
      </c>
      <c r="E171" s="232">
        <v>2361.9</v>
      </c>
      <c r="F171" s="232">
        <v>2343.5500000000002</v>
      </c>
      <c r="G171" s="232">
        <v>2316.3000000000002</v>
      </c>
      <c r="H171" s="232">
        <v>2407.5</v>
      </c>
      <c r="I171" s="232">
        <v>2434.75</v>
      </c>
      <c r="J171" s="232">
        <v>2453.1</v>
      </c>
      <c r="K171" s="231">
        <v>2416.4</v>
      </c>
      <c r="L171" s="231">
        <v>2370.8000000000002</v>
      </c>
      <c r="M171" s="231">
        <v>0.15689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3056.8</v>
      </c>
      <c r="D172" s="232">
        <v>3054.3333333333335</v>
      </c>
      <c r="E172" s="232">
        <v>3022.3666666666668</v>
      </c>
      <c r="F172" s="232">
        <v>2987.9333333333334</v>
      </c>
      <c r="G172" s="232">
        <v>2955.9666666666667</v>
      </c>
      <c r="H172" s="232">
        <v>3088.7666666666669</v>
      </c>
      <c r="I172" s="232">
        <v>3120.7333333333331</v>
      </c>
      <c r="J172" s="232">
        <v>3155.166666666667</v>
      </c>
      <c r="K172" s="231">
        <v>3086.3</v>
      </c>
      <c r="L172" s="231">
        <v>3019.9</v>
      </c>
      <c r="M172" s="231">
        <v>7.7670000000000003E-2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179.9</v>
      </c>
      <c r="D173" s="232">
        <v>180.91666666666666</v>
      </c>
      <c r="E173" s="232">
        <v>175.5333333333333</v>
      </c>
      <c r="F173" s="232">
        <v>171.16666666666666</v>
      </c>
      <c r="G173" s="232">
        <v>165.7833333333333</v>
      </c>
      <c r="H173" s="232">
        <v>185.2833333333333</v>
      </c>
      <c r="I173" s="232">
        <v>190.66666666666669</v>
      </c>
      <c r="J173" s="232">
        <v>195.0333333333333</v>
      </c>
      <c r="K173" s="231">
        <v>186.3</v>
      </c>
      <c r="L173" s="231">
        <v>176.55</v>
      </c>
      <c r="M173" s="231">
        <v>44.351300000000002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1547.5</v>
      </c>
      <c r="D174" s="232">
        <v>1551.7833333333335</v>
      </c>
      <c r="E174" s="232">
        <v>1535.7666666666671</v>
      </c>
      <c r="F174" s="232">
        <v>1524.0333333333335</v>
      </c>
      <c r="G174" s="232">
        <v>1508.0166666666671</v>
      </c>
      <c r="H174" s="232">
        <v>1563.5166666666671</v>
      </c>
      <c r="I174" s="232">
        <v>1579.5333333333335</v>
      </c>
      <c r="J174" s="232">
        <v>1591.2666666666671</v>
      </c>
      <c r="K174" s="231">
        <v>1567.8</v>
      </c>
      <c r="L174" s="231">
        <v>1540.05</v>
      </c>
      <c r="M174" s="231">
        <v>2.3202400000000001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1305.3</v>
      </c>
      <c r="D175" s="232">
        <v>1303.7166666666665</v>
      </c>
      <c r="E175" s="232">
        <v>1297.583333333333</v>
      </c>
      <c r="F175" s="232">
        <v>1289.8666666666666</v>
      </c>
      <c r="G175" s="232">
        <v>1283.7333333333331</v>
      </c>
      <c r="H175" s="232">
        <v>1311.4333333333329</v>
      </c>
      <c r="I175" s="232">
        <v>1317.5666666666666</v>
      </c>
      <c r="J175" s="232">
        <v>1325.2833333333328</v>
      </c>
      <c r="K175" s="231">
        <v>1309.8499999999999</v>
      </c>
      <c r="L175" s="231">
        <v>1296</v>
      </c>
      <c r="M175" s="231">
        <v>0.18298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430.55</v>
      </c>
      <c r="D176" s="232">
        <v>430.01666666666665</v>
      </c>
      <c r="E176" s="232">
        <v>426.7833333333333</v>
      </c>
      <c r="F176" s="232">
        <v>423.01666666666665</v>
      </c>
      <c r="G176" s="232">
        <v>419.7833333333333</v>
      </c>
      <c r="H176" s="232">
        <v>433.7833333333333</v>
      </c>
      <c r="I176" s="232">
        <v>437.01666666666665</v>
      </c>
      <c r="J176" s="232">
        <v>440.7833333333333</v>
      </c>
      <c r="K176" s="231">
        <v>433.25</v>
      </c>
      <c r="L176" s="231">
        <v>426.25</v>
      </c>
      <c r="M176" s="231">
        <v>4.1755000000000004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1174.4000000000001</v>
      </c>
      <c r="D177" s="232">
        <v>1176.8</v>
      </c>
      <c r="E177" s="232">
        <v>1161.5999999999999</v>
      </c>
      <c r="F177" s="232">
        <v>1148.8</v>
      </c>
      <c r="G177" s="232">
        <v>1133.5999999999999</v>
      </c>
      <c r="H177" s="232">
        <v>1189.5999999999999</v>
      </c>
      <c r="I177" s="232">
        <v>1204.8000000000002</v>
      </c>
      <c r="J177" s="232">
        <v>1217.5999999999999</v>
      </c>
      <c r="K177" s="231">
        <v>1192</v>
      </c>
      <c r="L177" s="231">
        <v>1164</v>
      </c>
      <c r="M177" s="231">
        <v>0.32888000000000001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2102.9</v>
      </c>
      <c r="D178" s="232">
        <v>2106.9333333333334</v>
      </c>
      <c r="E178" s="232">
        <v>2068.166666666667</v>
      </c>
      <c r="F178" s="232">
        <v>2033.4333333333334</v>
      </c>
      <c r="G178" s="232">
        <v>1994.666666666667</v>
      </c>
      <c r="H178" s="232">
        <v>2141.666666666667</v>
      </c>
      <c r="I178" s="232">
        <v>2180.4333333333334</v>
      </c>
      <c r="J178" s="232">
        <v>2215.166666666667</v>
      </c>
      <c r="K178" s="231">
        <v>2145.6999999999998</v>
      </c>
      <c r="L178" s="231">
        <v>2072.1999999999998</v>
      </c>
      <c r="M178" s="231">
        <v>4.0889499999999996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460.05</v>
      </c>
      <c r="D179" s="232">
        <v>464</v>
      </c>
      <c r="E179" s="232">
        <v>455.5</v>
      </c>
      <c r="F179" s="232">
        <v>450.95</v>
      </c>
      <c r="G179" s="232">
        <v>442.45</v>
      </c>
      <c r="H179" s="232">
        <v>468.55</v>
      </c>
      <c r="I179" s="232">
        <v>477.05</v>
      </c>
      <c r="J179" s="232">
        <v>481.6</v>
      </c>
      <c r="K179" s="231">
        <v>472.5</v>
      </c>
      <c r="L179" s="231">
        <v>459.45</v>
      </c>
      <c r="M179" s="231">
        <v>0.67622000000000004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911.65</v>
      </c>
      <c r="D180" s="232">
        <v>908.55000000000007</v>
      </c>
      <c r="E180" s="232">
        <v>903.10000000000014</v>
      </c>
      <c r="F180" s="232">
        <v>894.55000000000007</v>
      </c>
      <c r="G180" s="232">
        <v>889.10000000000014</v>
      </c>
      <c r="H180" s="232">
        <v>917.10000000000014</v>
      </c>
      <c r="I180" s="232">
        <v>922.55000000000018</v>
      </c>
      <c r="J180" s="232">
        <v>931.10000000000014</v>
      </c>
      <c r="K180" s="231">
        <v>914</v>
      </c>
      <c r="L180" s="231">
        <v>900</v>
      </c>
      <c r="M180" s="231">
        <v>9.2963799999999992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452.6</v>
      </c>
      <c r="D181" s="232">
        <v>450.66666666666669</v>
      </c>
      <c r="E181" s="232">
        <v>445.93333333333339</v>
      </c>
      <c r="F181" s="232">
        <v>439.26666666666671</v>
      </c>
      <c r="G181" s="232">
        <v>434.53333333333342</v>
      </c>
      <c r="H181" s="232">
        <v>457.33333333333337</v>
      </c>
      <c r="I181" s="232">
        <v>462.06666666666661</v>
      </c>
      <c r="J181" s="232">
        <v>468.73333333333335</v>
      </c>
      <c r="K181" s="231">
        <v>455.4</v>
      </c>
      <c r="L181" s="231">
        <v>444</v>
      </c>
      <c r="M181" s="231">
        <v>1.0948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1212.25</v>
      </c>
      <c r="D182" s="232">
        <v>1214.8666666666666</v>
      </c>
      <c r="E182" s="232">
        <v>1200.2333333333331</v>
      </c>
      <c r="F182" s="232">
        <v>1188.2166666666665</v>
      </c>
      <c r="G182" s="232">
        <v>1173.583333333333</v>
      </c>
      <c r="H182" s="232">
        <v>1226.8833333333332</v>
      </c>
      <c r="I182" s="232">
        <v>1241.5166666666669</v>
      </c>
      <c r="J182" s="232">
        <v>1253.5333333333333</v>
      </c>
      <c r="K182" s="231">
        <v>1229.5</v>
      </c>
      <c r="L182" s="231">
        <v>1202.8499999999999</v>
      </c>
      <c r="M182" s="231">
        <v>3.01912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329.45</v>
      </c>
      <c r="D183" s="232">
        <v>327.96666666666664</v>
      </c>
      <c r="E183" s="232">
        <v>325.08333333333326</v>
      </c>
      <c r="F183" s="232">
        <v>320.71666666666664</v>
      </c>
      <c r="G183" s="232">
        <v>317.83333333333326</v>
      </c>
      <c r="H183" s="232">
        <v>332.33333333333326</v>
      </c>
      <c r="I183" s="232">
        <v>335.21666666666658</v>
      </c>
      <c r="J183" s="232">
        <v>339.58333333333326</v>
      </c>
      <c r="K183" s="231">
        <v>330.85</v>
      </c>
      <c r="L183" s="231">
        <v>323.60000000000002</v>
      </c>
      <c r="M183" s="231">
        <v>5.5787800000000001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375.85</v>
      </c>
      <c r="D184" s="232">
        <v>377.25</v>
      </c>
      <c r="E184" s="232">
        <v>372.8</v>
      </c>
      <c r="F184" s="232">
        <v>369.75</v>
      </c>
      <c r="G184" s="232">
        <v>365.3</v>
      </c>
      <c r="H184" s="232">
        <v>380.3</v>
      </c>
      <c r="I184" s="232">
        <v>384.75000000000006</v>
      </c>
      <c r="J184" s="232">
        <v>387.8</v>
      </c>
      <c r="K184" s="231">
        <v>381.7</v>
      </c>
      <c r="L184" s="231">
        <v>374.2</v>
      </c>
      <c r="M184" s="231">
        <v>2.5829800000000001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1651</v>
      </c>
      <c r="D185" s="232">
        <v>1656.3</v>
      </c>
      <c r="E185" s="232">
        <v>1627.8999999999999</v>
      </c>
      <c r="F185" s="232">
        <v>1604.8</v>
      </c>
      <c r="G185" s="232">
        <v>1576.3999999999999</v>
      </c>
      <c r="H185" s="232">
        <v>1679.3999999999999</v>
      </c>
      <c r="I185" s="232">
        <v>1707.8</v>
      </c>
      <c r="J185" s="232">
        <v>1730.8999999999999</v>
      </c>
      <c r="K185" s="231">
        <v>1684.7</v>
      </c>
      <c r="L185" s="231">
        <v>1633.2</v>
      </c>
      <c r="M185" s="231">
        <v>5.9215799999999996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659.65</v>
      </c>
      <c r="D186" s="232">
        <v>654.35</v>
      </c>
      <c r="E186" s="232">
        <v>640.85</v>
      </c>
      <c r="F186" s="232">
        <v>622.04999999999995</v>
      </c>
      <c r="G186" s="232">
        <v>608.54999999999995</v>
      </c>
      <c r="H186" s="232">
        <v>673.15000000000009</v>
      </c>
      <c r="I186" s="232">
        <v>686.65000000000009</v>
      </c>
      <c r="J186" s="232">
        <v>705.45000000000016</v>
      </c>
      <c r="K186" s="231">
        <v>667.85</v>
      </c>
      <c r="L186" s="231">
        <v>635.54999999999995</v>
      </c>
      <c r="M186" s="231">
        <v>3.07857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319.45</v>
      </c>
      <c r="D187" s="232">
        <v>318.33333333333331</v>
      </c>
      <c r="E187" s="232">
        <v>316.46666666666664</v>
      </c>
      <c r="F187" s="232">
        <v>313.48333333333335</v>
      </c>
      <c r="G187" s="232">
        <v>311.61666666666667</v>
      </c>
      <c r="H187" s="232">
        <v>321.31666666666661</v>
      </c>
      <c r="I187" s="232">
        <v>323.18333333333328</v>
      </c>
      <c r="J187" s="232">
        <v>326.16666666666657</v>
      </c>
      <c r="K187" s="231">
        <v>320.2</v>
      </c>
      <c r="L187" s="231">
        <v>315.35000000000002</v>
      </c>
      <c r="M187" s="231">
        <v>1.5506599999999999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1937.7</v>
      </c>
      <c r="D188" s="232">
        <v>1939.2</v>
      </c>
      <c r="E188" s="232">
        <v>1918.45</v>
      </c>
      <c r="F188" s="232">
        <v>1899.2</v>
      </c>
      <c r="G188" s="232">
        <v>1878.45</v>
      </c>
      <c r="H188" s="232">
        <v>1958.45</v>
      </c>
      <c r="I188" s="232">
        <v>1979.2</v>
      </c>
      <c r="J188" s="232">
        <v>1998.45</v>
      </c>
      <c r="K188" s="231">
        <v>1959.95</v>
      </c>
      <c r="L188" s="231">
        <v>1919.95</v>
      </c>
      <c r="M188" s="231">
        <v>0.44518999999999997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733.7</v>
      </c>
      <c r="D189" s="232">
        <v>739.76666666666677</v>
      </c>
      <c r="E189" s="232">
        <v>725.38333333333355</v>
      </c>
      <c r="F189" s="232">
        <v>717.06666666666683</v>
      </c>
      <c r="G189" s="232">
        <v>702.68333333333362</v>
      </c>
      <c r="H189" s="232">
        <v>748.08333333333348</v>
      </c>
      <c r="I189" s="232">
        <v>762.4666666666667</v>
      </c>
      <c r="J189" s="232">
        <v>770.78333333333342</v>
      </c>
      <c r="K189" s="231">
        <v>754.15</v>
      </c>
      <c r="L189" s="231">
        <v>731.45</v>
      </c>
      <c r="M189" s="231">
        <v>0.38579000000000002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241</v>
      </c>
      <c r="D190" s="232">
        <v>240.9</v>
      </c>
      <c r="E190" s="232">
        <v>238.10000000000002</v>
      </c>
      <c r="F190" s="232">
        <v>235.20000000000002</v>
      </c>
      <c r="G190" s="232">
        <v>232.40000000000003</v>
      </c>
      <c r="H190" s="232">
        <v>243.8</v>
      </c>
      <c r="I190" s="232">
        <v>246.60000000000002</v>
      </c>
      <c r="J190" s="232">
        <v>249.5</v>
      </c>
      <c r="K190" s="231">
        <v>243.7</v>
      </c>
      <c r="L190" s="231">
        <v>238</v>
      </c>
      <c r="M190" s="231">
        <v>1.5883499999999999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2887</v>
      </c>
      <c r="D191" s="232">
        <v>2887</v>
      </c>
      <c r="E191" s="232">
        <v>2860</v>
      </c>
      <c r="F191" s="232">
        <v>2833</v>
      </c>
      <c r="G191" s="232">
        <v>2806</v>
      </c>
      <c r="H191" s="232">
        <v>2914</v>
      </c>
      <c r="I191" s="232">
        <v>2941</v>
      </c>
      <c r="J191" s="232">
        <v>2968</v>
      </c>
      <c r="K191" s="231">
        <v>2914</v>
      </c>
      <c r="L191" s="231">
        <v>2860</v>
      </c>
      <c r="M191" s="231">
        <v>0.42847000000000002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479.9</v>
      </c>
      <c r="D192" s="232">
        <v>480.40000000000003</v>
      </c>
      <c r="E192" s="232">
        <v>474.05000000000007</v>
      </c>
      <c r="F192" s="232">
        <v>468.20000000000005</v>
      </c>
      <c r="G192" s="232">
        <v>461.85000000000008</v>
      </c>
      <c r="H192" s="232">
        <v>486.25000000000006</v>
      </c>
      <c r="I192" s="232">
        <v>492.60000000000008</v>
      </c>
      <c r="J192" s="232">
        <v>498.45000000000005</v>
      </c>
      <c r="K192" s="231">
        <v>486.75</v>
      </c>
      <c r="L192" s="231">
        <v>474.55</v>
      </c>
      <c r="M192" s="231">
        <v>10.92831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575.95000000000005</v>
      </c>
      <c r="D193" s="232">
        <v>577.44999999999993</v>
      </c>
      <c r="E193" s="232">
        <v>568.49999999999989</v>
      </c>
      <c r="F193" s="232">
        <v>561.04999999999995</v>
      </c>
      <c r="G193" s="232">
        <v>552.09999999999991</v>
      </c>
      <c r="H193" s="232">
        <v>584.89999999999986</v>
      </c>
      <c r="I193" s="232">
        <v>593.84999999999991</v>
      </c>
      <c r="J193" s="232">
        <v>601.29999999999984</v>
      </c>
      <c r="K193" s="231">
        <v>586.4</v>
      </c>
      <c r="L193" s="231">
        <v>570</v>
      </c>
      <c r="M193" s="231">
        <v>12.65991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93.75</v>
      </c>
      <c r="D194" s="232">
        <v>93.966666666666654</v>
      </c>
      <c r="E194" s="232">
        <v>92.533333333333303</v>
      </c>
      <c r="F194" s="232">
        <v>91.316666666666649</v>
      </c>
      <c r="G194" s="232">
        <v>89.883333333333297</v>
      </c>
      <c r="H194" s="232">
        <v>95.183333333333309</v>
      </c>
      <c r="I194" s="232">
        <v>96.616666666666674</v>
      </c>
      <c r="J194" s="232">
        <v>97.833333333333314</v>
      </c>
      <c r="K194" s="231">
        <v>95.4</v>
      </c>
      <c r="L194" s="231">
        <v>92.75</v>
      </c>
      <c r="M194" s="231">
        <v>15.312720000000001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140.80000000000001</v>
      </c>
      <c r="D195" s="232">
        <v>141.9</v>
      </c>
      <c r="E195" s="232">
        <v>139.4</v>
      </c>
      <c r="F195" s="232">
        <v>138</v>
      </c>
      <c r="G195" s="232">
        <v>135.5</v>
      </c>
      <c r="H195" s="232">
        <v>143.30000000000001</v>
      </c>
      <c r="I195" s="232">
        <v>145.80000000000001</v>
      </c>
      <c r="J195" s="232">
        <v>147.20000000000002</v>
      </c>
      <c r="K195" s="231">
        <v>144.4</v>
      </c>
      <c r="L195" s="231">
        <v>140.5</v>
      </c>
      <c r="M195" s="231">
        <v>21.584040000000002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282.8</v>
      </c>
      <c r="D196" s="232">
        <v>283.38333333333333</v>
      </c>
      <c r="E196" s="232">
        <v>275.76666666666665</v>
      </c>
      <c r="F196" s="232">
        <v>268.73333333333335</v>
      </c>
      <c r="G196" s="232">
        <v>261.11666666666667</v>
      </c>
      <c r="H196" s="232">
        <v>290.41666666666663</v>
      </c>
      <c r="I196" s="232">
        <v>298.0333333333333</v>
      </c>
      <c r="J196" s="232">
        <v>305.06666666666661</v>
      </c>
      <c r="K196" s="231">
        <v>291</v>
      </c>
      <c r="L196" s="231">
        <v>276.35000000000002</v>
      </c>
      <c r="M196" s="231">
        <v>21.15512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1059.2</v>
      </c>
      <c r="D197" s="232">
        <v>1061.75</v>
      </c>
      <c r="E197" s="232">
        <v>1048.5</v>
      </c>
      <c r="F197" s="232">
        <v>1037.8</v>
      </c>
      <c r="G197" s="232">
        <v>1024.55</v>
      </c>
      <c r="H197" s="232">
        <v>1072.45</v>
      </c>
      <c r="I197" s="232">
        <v>1085.7</v>
      </c>
      <c r="J197" s="232">
        <v>1096.4000000000001</v>
      </c>
      <c r="K197" s="231">
        <v>1075</v>
      </c>
      <c r="L197" s="231">
        <v>1051.05</v>
      </c>
      <c r="M197" s="231">
        <v>0.99085000000000001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1063.8499999999999</v>
      </c>
      <c r="D198" s="232">
        <v>1064.25</v>
      </c>
      <c r="E198" s="232">
        <v>1055.9000000000001</v>
      </c>
      <c r="F198" s="232">
        <v>1047.95</v>
      </c>
      <c r="G198" s="232">
        <v>1039.6000000000001</v>
      </c>
      <c r="H198" s="232">
        <v>1072.2</v>
      </c>
      <c r="I198" s="232">
        <v>1080.55</v>
      </c>
      <c r="J198" s="232">
        <v>1088.5</v>
      </c>
      <c r="K198" s="231">
        <v>1072.5999999999999</v>
      </c>
      <c r="L198" s="231">
        <v>1056.3</v>
      </c>
      <c r="M198" s="231">
        <v>22.97082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2143.0500000000002</v>
      </c>
      <c r="D199" s="232">
        <v>2150.6666666666665</v>
      </c>
      <c r="E199" s="232">
        <v>2127.3833333333332</v>
      </c>
      <c r="F199" s="232">
        <v>2111.7166666666667</v>
      </c>
      <c r="G199" s="232">
        <v>2088.4333333333334</v>
      </c>
      <c r="H199" s="232">
        <v>2166.333333333333</v>
      </c>
      <c r="I199" s="232">
        <v>2189.6166666666668</v>
      </c>
      <c r="J199" s="232">
        <v>2205.2833333333328</v>
      </c>
      <c r="K199" s="231">
        <v>2173.9499999999998</v>
      </c>
      <c r="L199" s="231">
        <v>2135</v>
      </c>
      <c r="M199" s="231">
        <v>0.84070999999999996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1568.3</v>
      </c>
      <c r="D200" s="232">
        <v>1577.7666666666667</v>
      </c>
      <c r="E200" s="232">
        <v>1555.5333333333333</v>
      </c>
      <c r="F200" s="232">
        <v>1542.7666666666667</v>
      </c>
      <c r="G200" s="232">
        <v>1520.5333333333333</v>
      </c>
      <c r="H200" s="232">
        <v>1590.5333333333333</v>
      </c>
      <c r="I200" s="232">
        <v>1612.7666666666664</v>
      </c>
      <c r="J200" s="232">
        <v>1625.5333333333333</v>
      </c>
      <c r="K200" s="231">
        <v>1600</v>
      </c>
      <c r="L200" s="231">
        <v>1565</v>
      </c>
      <c r="M200" s="231">
        <v>81.858829999999998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600.20000000000005</v>
      </c>
      <c r="D201" s="232">
        <v>604.26666666666665</v>
      </c>
      <c r="E201" s="232">
        <v>595.48333333333335</v>
      </c>
      <c r="F201" s="232">
        <v>590.76666666666665</v>
      </c>
      <c r="G201" s="232">
        <v>581.98333333333335</v>
      </c>
      <c r="H201" s="232">
        <v>608.98333333333335</v>
      </c>
      <c r="I201" s="232">
        <v>617.76666666666665</v>
      </c>
      <c r="J201" s="232">
        <v>622.48333333333335</v>
      </c>
      <c r="K201" s="231">
        <v>613.04999999999995</v>
      </c>
      <c r="L201" s="231">
        <v>599.54999999999995</v>
      </c>
      <c r="M201" s="231">
        <v>40.735239999999997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72.349999999999994</v>
      </c>
      <c r="D202" s="232">
        <v>72.650000000000006</v>
      </c>
      <c r="E202" s="232">
        <v>71.600000000000009</v>
      </c>
      <c r="F202" s="232">
        <v>70.850000000000009</v>
      </c>
      <c r="G202" s="232">
        <v>69.800000000000011</v>
      </c>
      <c r="H202" s="232">
        <v>73.400000000000006</v>
      </c>
      <c r="I202" s="232">
        <v>74.450000000000017</v>
      </c>
      <c r="J202" s="232">
        <v>75.2</v>
      </c>
      <c r="K202" s="231">
        <v>73.7</v>
      </c>
      <c r="L202" s="231">
        <v>71.900000000000006</v>
      </c>
      <c r="M202" s="231">
        <v>65.6648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634.04999999999995</v>
      </c>
      <c r="D203" s="232">
        <v>639.86666666666667</v>
      </c>
      <c r="E203" s="232">
        <v>625.2833333333333</v>
      </c>
      <c r="F203" s="232">
        <v>616.51666666666665</v>
      </c>
      <c r="G203" s="232">
        <v>601.93333333333328</v>
      </c>
      <c r="H203" s="232">
        <v>648.63333333333333</v>
      </c>
      <c r="I203" s="232">
        <v>663.21666666666658</v>
      </c>
      <c r="J203" s="232">
        <v>671.98333333333335</v>
      </c>
      <c r="K203" s="231">
        <v>654.45000000000005</v>
      </c>
      <c r="L203" s="231">
        <v>631.1</v>
      </c>
      <c r="M203" s="231">
        <v>0.67671999999999999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880.95</v>
      </c>
      <c r="D204" s="232">
        <v>880.01666666666677</v>
      </c>
      <c r="E204" s="232">
        <v>875.08333333333348</v>
      </c>
      <c r="F204" s="232">
        <v>869.2166666666667</v>
      </c>
      <c r="G204" s="232">
        <v>864.28333333333342</v>
      </c>
      <c r="H204" s="232">
        <v>885.88333333333355</v>
      </c>
      <c r="I204" s="232">
        <v>890.81666666666672</v>
      </c>
      <c r="J204" s="232">
        <v>896.68333333333362</v>
      </c>
      <c r="K204" s="231">
        <v>884.95</v>
      </c>
      <c r="L204" s="231">
        <v>874.15</v>
      </c>
      <c r="M204" s="231">
        <v>0.86695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893.55</v>
      </c>
      <c r="D205" s="232">
        <v>893.65</v>
      </c>
      <c r="E205" s="232">
        <v>890.5</v>
      </c>
      <c r="F205" s="232">
        <v>887.45</v>
      </c>
      <c r="G205" s="232">
        <v>884.30000000000007</v>
      </c>
      <c r="H205" s="232">
        <v>896.69999999999993</v>
      </c>
      <c r="I205" s="232">
        <v>899.8499999999998</v>
      </c>
      <c r="J205" s="232">
        <v>902.89999999999986</v>
      </c>
      <c r="K205" s="231">
        <v>896.8</v>
      </c>
      <c r="L205" s="231">
        <v>890.6</v>
      </c>
      <c r="M205" s="231">
        <v>8.7900000000000006E-2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1181.5999999999999</v>
      </c>
      <c r="D206" s="232">
        <v>1182.5999999999999</v>
      </c>
      <c r="E206" s="232">
        <v>1172.1499999999999</v>
      </c>
      <c r="F206" s="232">
        <v>1162.7</v>
      </c>
      <c r="G206" s="232">
        <v>1152.25</v>
      </c>
      <c r="H206" s="232">
        <v>1192.0499999999997</v>
      </c>
      <c r="I206" s="232">
        <v>1202.4999999999995</v>
      </c>
      <c r="J206" s="232">
        <v>1211.9499999999996</v>
      </c>
      <c r="K206" s="231">
        <v>1193.05</v>
      </c>
      <c r="L206" s="231">
        <v>1173.1500000000001</v>
      </c>
      <c r="M206" s="231">
        <v>5.0935600000000001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2712.05</v>
      </c>
      <c r="D207" s="232">
        <v>2719.2666666666669</v>
      </c>
      <c r="E207" s="232">
        <v>2680.4833333333336</v>
      </c>
      <c r="F207" s="232">
        <v>2648.9166666666665</v>
      </c>
      <c r="G207" s="232">
        <v>2610.1333333333332</v>
      </c>
      <c r="H207" s="232">
        <v>2750.8333333333339</v>
      </c>
      <c r="I207" s="232">
        <v>2789.6166666666677</v>
      </c>
      <c r="J207" s="232">
        <v>2821.1833333333343</v>
      </c>
      <c r="K207" s="231">
        <v>2758.05</v>
      </c>
      <c r="L207" s="231">
        <v>2687.7</v>
      </c>
      <c r="M207" s="231">
        <v>2.0638100000000001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389.8</v>
      </c>
      <c r="D208" s="232">
        <v>391.41666666666669</v>
      </c>
      <c r="E208" s="232">
        <v>385.53333333333336</v>
      </c>
      <c r="F208" s="232">
        <v>381.26666666666665</v>
      </c>
      <c r="G208" s="232">
        <v>375.38333333333333</v>
      </c>
      <c r="H208" s="232">
        <v>395.68333333333339</v>
      </c>
      <c r="I208" s="232">
        <v>401.56666666666672</v>
      </c>
      <c r="J208" s="232">
        <v>405.83333333333343</v>
      </c>
      <c r="K208" s="231">
        <v>397.3</v>
      </c>
      <c r="L208" s="231">
        <v>387.15</v>
      </c>
      <c r="M208" s="231">
        <v>3.5297700000000001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477.55</v>
      </c>
      <c r="D209" s="232">
        <v>477.11666666666662</v>
      </c>
      <c r="E209" s="232">
        <v>473.73333333333323</v>
      </c>
      <c r="F209" s="232">
        <v>469.91666666666663</v>
      </c>
      <c r="G209" s="232">
        <v>466.53333333333325</v>
      </c>
      <c r="H209" s="232">
        <v>480.93333333333322</v>
      </c>
      <c r="I209" s="232">
        <v>484.31666666666655</v>
      </c>
      <c r="J209" s="232">
        <v>488.13333333333321</v>
      </c>
      <c r="K209" s="231">
        <v>480.5</v>
      </c>
      <c r="L209" s="231">
        <v>473.3</v>
      </c>
      <c r="M209" s="231">
        <v>70.923190000000005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1303.8499999999999</v>
      </c>
      <c r="D210" s="232">
        <v>1305.2166666666665</v>
      </c>
      <c r="E210" s="232">
        <v>1297.633333333333</v>
      </c>
      <c r="F210" s="232">
        <v>1291.4166666666665</v>
      </c>
      <c r="G210" s="232">
        <v>1283.833333333333</v>
      </c>
      <c r="H210" s="232">
        <v>1311.4333333333329</v>
      </c>
      <c r="I210" s="232">
        <v>1319.0166666666664</v>
      </c>
      <c r="J210" s="232">
        <v>1325.2333333333329</v>
      </c>
      <c r="K210" s="231">
        <v>1312.8</v>
      </c>
      <c r="L210" s="231">
        <v>1299</v>
      </c>
      <c r="M210" s="231">
        <v>0.25924000000000003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2479.35</v>
      </c>
      <c r="D211" s="232">
        <v>2480.2833333333333</v>
      </c>
      <c r="E211" s="232">
        <v>2454.5666666666666</v>
      </c>
      <c r="F211" s="232">
        <v>2429.7833333333333</v>
      </c>
      <c r="G211" s="232">
        <v>2404.0666666666666</v>
      </c>
      <c r="H211" s="232">
        <v>2505.0666666666666</v>
      </c>
      <c r="I211" s="232">
        <v>2530.7833333333328</v>
      </c>
      <c r="J211" s="232">
        <v>2555.5666666666666</v>
      </c>
      <c r="K211" s="231">
        <v>2506</v>
      </c>
      <c r="L211" s="231">
        <v>2455.5</v>
      </c>
      <c r="M211" s="231">
        <v>4.5594799999999998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123.25</v>
      </c>
      <c r="D212" s="232">
        <v>122.8</v>
      </c>
      <c r="E212" s="232">
        <v>119.89999999999999</v>
      </c>
      <c r="F212" s="232">
        <v>116.55</v>
      </c>
      <c r="G212" s="232">
        <v>113.64999999999999</v>
      </c>
      <c r="H212" s="232">
        <v>126.14999999999999</v>
      </c>
      <c r="I212" s="232">
        <v>129.05000000000001</v>
      </c>
      <c r="J212" s="232">
        <v>132.39999999999998</v>
      </c>
      <c r="K212" s="231">
        <v>125.7</v>
      </c>
      <c r="L212" s="231">
        <v>119.45</v>
      </c>
      <c r="M212" s="231">
        <v>171.62947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249.2</v>
      </c>
      <c r="D213" s="232">
        <v>247.4</v>
      </c>
      <c r="E213" s="232">
        <v>244.8</v>
      </c>
      <c r="F213" s="232">
        <v>240.4</v>
      </c>
      <c r="G213" s="232">
        <v>237.8</v>
      </c>
      <c r="H213" s="232">
        <v>251.8</v>
      </c>
      <c r="I213" s="232">
        <v>254.39999999999998</v>
      </c>
      <c r="J213" s="232">
        <v>258.8</v>
      </c>
      <c r="K213" s="231">
        <v>250</v>
      </c>
      <c r="L213" s="231">
        <v>243</v>
      </c>
      <c r="M213" s="231">
        <v>40.942970000000003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2643.85</v>
      </c>
      <c r="D214" s="232">
        <v>2637.4333333333329</v>
      </c>
      <c r="E214" s="232">
        <v>2621.516666666666</v>
      </c>
      <c r="F214" s="232">
        <v>2599.1833333333329</v>
      </c>
      <c r="G214" s="232">
        <v>2583.266666666666</v>
      </c>
      <c r="H214" s="232">
        <v>2659.766666666666</v>
      </c>
      <c r="I214" s="232">
        <v>2675.6833333333329</v>
      </c>
      <c r="J214" s="232">
        <v>2698.016666666666</v>
      </c>
      <c r="K214" s="231">
        <v>2653.35</v>
      </c>
      <c r="L214" s="231">
        <v>2615.1</v>
      </c>
      <c r="M214" s="231">
        <v>14.130879999999999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343.7</v>
      </c>
      <c r="D215" s="232">
        <v>343.13333333333338</v>
      </c>
      <c r="E215" s="232">
        <v>340.66666666666674</v>
      </c>
      <c r="F215" s="232">
        <v>337.63333333333338</v>
      </c>
      <c r="G215" s="232">
        <v>335.16666666666674</v>
      </c>
      <c r="H215" s="232">
        <v>346.16666666666674</v>
      </c>
      <c r="I215" s="232">
        <v>348.63333333333333</v>
      </c>
      <c r="J215" s="232">
        <v>351.66666666666674</v>
      </c>
      <c r="K215" s="231">
        <v>345.6</v>
      </c>
      <c r="L215" s="231">
        <v>340.1</v>
      </c>
      <c r="M215" s="231">
        <v>7.8095600000000003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3336.8</v>
      </c>
      <c r="D216" s="232">
        <v>3336.15</v>
      </c>
      <c r="E216" s="232">
        <v>3302.3</v>
      </c>
      <c r="F216" s="232">
        <v>3267.8</v>
      </c>
      <c r="G216" s="232">
        <v>3233.9500000000003</v>
      </c>
      <c r="H216" s="232">
        <v>3370.65</v>
      </c>
      <c r="I216" s="232">
        <v>3404.4999999999995</v>
      </c>
      <c r="J216" s="232">
        <v>3439</v>
      </c>
      <c r="K216" s="231">
        <v>3370</v>
      </c>
      <c r="L216" s="231">
        <v>3301.65</v>
      </c>
      <c r="M216" s="231">
        <v>0.50036000000000003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722.05</v>
      </c>
      <c r="D217" s="232">
        <v>722.95000000000016</v>
      </c>
      <c r="E217" s="232">
        <v>717.0500000000003</v>
      </c>
      <c r="F217" s="232">
        <v>712.05000000000018</v>
      </c>
      <c r="G217" s="232">
        <v>706.15000000000032</v>
      </c>
      <c r="H217" s="232">
        <v>727.95000000000027</v>
      </c>
      <c r="I217" s="232">
        <v>733.85000000000014</v>
      </c>
      <c r="J217" s="232">
        <v>738.85000000000025</v>
      </c>
      <c r="K217" s="231">
        <v>728.85</v>
      </c>
      <c r="L217" s="231">
        <v>717.95</v>
      </c>
      <c r="M217" s="231">
        <v>1.26559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40139.699999999997</v>
      </c>
      <c r="D218" s="232">
        <v>40166.633333333331</v>
      </c>
      <c r="E218" s="232">
        <v>39823.266666666663</v>
      </c>
      <c r="F218" s="232">
        <v>39506.833333333328</v>
      </c>
      <c r="G218" s="232">
        <v>39163.46666666666</v>
      </c>
      <c r="H218" s="232">
        <v>40483.066666666666</v>
      </c>
      <c r="I218" s="232">
        <v>40826.433333333334</v>
      </c>
      <c r="J218" s="232">
        <v>41142.866666666669</v>
      </c>
      <c r="K218" s="231">
        <v>40510</v>
      </c>
      <c r="L218" s="231">
        <v>39850.199999999997</v>
      </c>
      <c r="M218" s="231">
        <v>2.2849999999999999E-2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50.8</v>
      </c>
      <c r="D219" s="232">
        <v>51.233333333333327</v>
      </c>
      <c r="E219" s="232">
        <v>50.066666666666656</v>
      </c>
      <c r="F219" s="232">
        <v>49.333333333333329</v>
      </c>
      <c r="G219" s="232">
        <v>48.166666666666657</v>
      </c>
      <c r="H219" s="232">
        <v>51.966666666666654</v>
      </c>
      <c r="I219" s="232">
        <v>53.133333333333326</v>
      </c>
      <c r="J219" s="232">
        <v>53.866666666666653</v>
      </c>
      <c r="K219" s="231">
        <v>52.4</v>
      </c>
      <c r="L219" s="231">
        <v>50.5</v>
      </c>
      <c r="M219" s="231">
        <v>49.333550000000002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2575.35</v>
      </c>
      <c r="D220" s="232">
        <v>2584.7333333333331</v>
      </c>
      <c r="E220" s="232">
        <v>2553.6166666666663</v>
      </c>
      <c r="F220" s="232">
        <v>2531.8833333333332</v>
      </c>
      <c r="G220" s="232">
        <v>2500.7666666666664</v>
      </c>
      <c r="H220" s="232">
        <v>2606.4666666666662</v>
      </c>
      <c r="I220" s="232">
        <v>2637.583333333333</v>
      </c>
      <c r="J220" s="232">
        <v>2659.3166666666662</v>
      </c>
      <c r="K220" s="231">
        <v>2615.85</v>
      </c>
      <c r="L220" s="231">
        <v>2563</v>
      </c>
      <c r="M220" s="231">
        <v>19.901900000000001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861.35</v>
      </c>
      <c r="D221" s="232">
        <v>865.44999999999993</v>
      </c>
      <c r="E221" s="232">
        <v>852.49999999999989</v>
      </c>
      <c r="F221" s="232">
        <v>843.65</v>
      </c>
      <c r="G221" s="232">
        <v>830.69999999999993</v>
      </c>
      <c r="H221" s="232">
        <v>874.29999999999984</v>
      </c>
      <c r="I221" s="232">
        <v>887.24999999999989</v>
      </c>
      <c r="J221" s="232">
        <v>896.0999999999998</v>
      </c>
      <c r="K221" s="231">
        <v>878.4</v>
      </c>
      <c r="L221" s="231">
        <v>856.6</v>
      </c>
      <c r="M221" s="231">
        <v>134.70142000000001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1241.7</v>
      </c>
      <c r="D222" s="232">
        <v>1248.8833333333334</v>
      </c>
      <c r="E222" s="232">
        <v>1231.3666666666668</v>
      </c>
      <c r="F222" s="232">
        <v>1221.0333333333333</v>
      </c>
      <c r="G222" s="232">
        <v>1203.5166666666667</v>
      </c>
      <c r="H222" s="232">
        <v>1259.2166666666669</v>
      </c>
      <c r="I222" s="232">
        <v>1276.7333333333338</v>
      </c>
      <c r="J222" s="232">
        <v>1287.0666666666671</v>
      </c>
      <c r="K222" s="231">
        <v>1266.4000000000001</v>
      </c>
      <c r="L222" s="231">
        <v>1238.55</v>
      </c>
      <c r="M222" s="231">
        <v>4.7411199999999996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465.65</v>
      </c>
      <c r="D223" s="232">
        <v>464.81666666666666</v>
      </c>
      <c r="E223" s="232">
        <v>460.0333333333333</v>
      </c>
      <c r="F223" s="232">
        <v>454.41666666666663</v>
      </c>
      <c r="G223" s="232">
        <v>449.63333333333327</v>
      </c>
      <c r="H223" s="232">
        <v>470.43333333333334</v>
      </c>
      <c r="I223" s="232">
        <v>475.21666666666675</v>
      </c>
      <c r="J223" s="232">
        <v>480.83333333333337</v>
      </c>
      <c r="K223" s="231">
        <v>469.6</v>
      </c>
      <c r="L223" s="231">
        <v>459.2</v>
      </c>
      <c r="M223" s="231">
        <v>21.079509999999999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503.65</v>
      </c>
      <c r="D224" s="232">
        <v>503.5333333333333</v>
      </c>
      <c r="E224" s="232">
        <v>497.16666666666663</v>
      </c>
      <c r="F224" s="232">
        <v>490.68333333333334</v>
      </c>
      <c r="G224" s="232">
        <v>484.31666666666666</v>
      </c>
      <c r="H224" s="232">
        <v>510.01666666666659</v>
      </c>
      <c r="I224" s="232">
        <v>516.38333333333321</v>
      </c>
      <c r="J224" s="232">
        <v>522.86666666666656</v>
      </c>
      <c r="K224" s="231">
        <v>509.9</v>
      </c>
      <c r="L224" s="231">
        <v>497.05</v>
      </c>
      <c r="M224" s="231">
        <v>2.56975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55.9</v>
      </c>
      <c r="D225" s="232">
        <v>56.633333333333333</v>
      </c>
      <c r="E225" s="232">
        <v>54.916666666666664</v>
      </c>
      <c r="F225" s="232">
        <v>53.93333333333333</v>
      </c>
      <c r="G225" s="232">
        <v>52.216666666666661</v>
      </c>
      <c r="H225" s="232">
        <v>57.616666666666667</v>
      </c>
      <c r="I225" s="232">
        <v>59.333333333333336</v>
      </c>
      <c r="J225" s="232">
        <v>60.31666666666667</v>
      </c>
      <c r="K225" s="231">
        <v>58.35</v>
      </c>
      <c r="L225" s="231">
        <v>55.65</v>
      </c>
      <c r="M225" s="231">
        <v>313.19905999999997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58.8</v>
      </c>
      <c r="D226" s="232">
        <v>58.983333333333327</v>
      </c>
      <c r="E226" s="232">
        <v>58.166666666666657</v>
      </c>
      <c r="F226" s="232">
        <v>57.533333333333331</v>
      </c>
      <c r="G226" s="232">
        <v>56.716666666666661</v>
      </c>
      <c r="H226" s="232">
        <v>59.616666666666653</v>
      </c>
      <c r="I226" s="232">
        <v>60.43333333333333</v>
      </c>
      <c r="J226" s="232">
        <v>61.066666666666649</v>
      </c>
      <c r="K226" s="231">
        <v>59.8</v>
      </c>
      <c r="L226" s="231">
        <v>58.35</v>
      </c>
      <c r="M226" s="231">
        <v>194.29029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83.45</v>
      </c>
      <c r="D227" s="232">
        <v>83.55</v>
      </c>
      <c r="E227" s="232">
        <v>82.649999999999991</v>
      </c>
      <c r="F227" s="232">
        <v>81.849999999999994</v>
      </c>
      <c r="G227" s="232">
        <v>80.949999999999989</v>
      </c>
      <c r="H227" s="232">
        <v>84.35</v>
      </c>
      <c r="I227" s="232">
        <v>85.25</v>
      </c>
      <c r="J227" s="232">
        <v>86.05</v>
      </c>
      <c r="K227" s="231">
        <v>84.45</v>
      </c>
      <c r="L227" s="231">
        <v>82.75</v>
      </c>
      <c r="M227" s="231">
        <v>53.532139999999998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916.55</v>
      </c>
      <c r="D228" s="232">
        <v>917.2166666666667</v>
      </c>
      <c r="E228" s="232">
        <v>912.68333333333339</v>
      </c>
      <c r="F228" s="232">
        <v>908.81666666666672</v>
      </c>
      <c r="G228" s="232">
        <v>904.28333333333342</v>
      </c>
      <c r="H228" s="232">
        <v>921.08333333333337</v>
      </c>
      <c r="I228" s="232">
        <v>925.61666666666667</v>
      </c>
      <c r="J228" s="232">
        <v>929.48333333333335</v>
      </c>
      <c r="K228" s="231">
        <v>921.75</v>
      </c>
      <c r="L228" s="231">
        <v>913.35</v>
      </c>
      <c r="M228" s="231">
        <v>9.2869999999999994E-2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468</v>
      </c>
      <c r="D229" s="232">
        <v>470.01666666666665</v>
      </c>
      <c r="E229" s="232">
        <v>457.0333333333333</v>
      </c>
      <c r="F229" s="232">
        <v>446.06666666666666</v>
      </c>
      <c r="G229" s="232">
        <v>433.08333333333331</v>
      </c>
      <c r="H229" s="232">
        <v>480.98333333333329</v>
      </c>
      <c r="I229" s="232">
        <v>493.96666666666664</v>
      </c>
      <c r="J229" s="232">
        <v>504.93333333333328</v>
      </c>
      <c r="K229" s="231">
        <v>483</v>
      </c>
      <c r="L229" s="231">
        <v>459.05</v>
      </c>
      <c r="M229" s="231">
        <v>3.0850200000000001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1788.35</v>
      </c>
      <c r="D230" s="232">
        <v>1784.7833333333335</v>
      </c>
      <c r="E230" s="232">
        <v>1771.5666666666671</v>
      </c>
      <c r="F230" s="232">
        <v>1754.7833333333335</v>
      </c>
      <c r="G230" s="232">
        <v>1741.5666666666671</v>
      </c>
      <c r="H230" s="232">
        <v>1801.5666666666671</v>
      </c>
      <c r="I230" s="232">
        <v>1814.7833333333338</v>
      </c>
      <c r="J230" s="232">
        <v>1831.5666666666671</v>
      </c>
      <c r="K230" s="231">
        <v>1798</v>
      </c>
      <c r="L230" s="231">
        <v>1768</v>
      </c>
      <c r="M230" s="231">
        <v>0.1333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302.3</v>
      </c>
      <c r="D231" s="232">
        <v>301.66666666666669</v>
      </c>
      <c r="E231" s="232">
        <v>295.98333333333335</v>
      </c>
      <c r="F231" s="232">
        <v>289.66666666666669</v>
      </c>
      <c r="G231" s="232">
        <v>283.98333333333335</v>
      </c>
      <c r="H231" s="232">
        <v>307.98333333333335</v>
      </c>
      <c r="I231" s="232">
        <v>313.66666666666663</v>
      </c>
      <c r="J231" s="232">
        <v>319.98333333333335</v>
      </c>
      <c r="K231" s="231">
        <v>307.35000000000002</v>
      </c>
      <c r="L231" s="231">
        <v>295.35000000000002</v>
      </c>
      <c r="M231" s="231">
        <v>44.441290000000002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333.4</v>
      </c>
      <c r="D232" s="232">
        <v>334.7833333333333</v>
      </c>
      <c r="E232" s="232">
        <v>331.16666666666663</v>
      </c>
      <c r="F232" s="232">
        <v>328.93333333333334</v>
      </c>
      <c r="G232" s="232">
        <v>325.31666666666666</v>
      </c>
      <c r="H232" s="232">
        <v>337.01666666666659</v>
      </c>
      <c r="I232" s="232">
        <v>340.63333333333327</v>
      </c>
      <c r="J232" s="232">
        <v>342.86666666666656</v>
      </c>
      <c r="K232" s="231">
        <v>338.4</v>
      </c>
      <c r="L232" s="231">
        <v>332.55</v>
      </c>
      <c r="M232" s="231">
        <v>69.496049999999997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103.15</v>
      </c>
      <c r="D233" s="232">
        <v>103.01666666666667</v>
      </c>
      <c r="E233" s="232">
        <v>102.13333333333333</v>
      </c>
      <c r="F233" s="232">
        <v>101.11666666666666</v>
      </c>
      <c r="G233" s="232">
        <v>100.23333333333332</v>
      </c>
      <c r="H233" s="232">
        <v>104.03333333333333</v>
      </c>
      <c r="I233" s="232">
        <v>104.91666666666669</v>
      </c>
      <c r="J233" s="232">
        <v>105.93333333333334</v>
      </c>
      <c r="K233" s="231">
        <v>103.9</v>
      </c>
      <c r="L233" s="231">
        <v>102</v>
      </c>
      <c r="M233" s="231">
        <v>0.91503000000000001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216</v>
      </c>
      <c r="D234" s="232">
        <v>216.21666666666667</v>
      </c>
      <c r="E234" s="232">
        <v>212.48333333333335</v>
      </c>
      <c r="F234" s="232">
        <v>208.96666666666667</v>
      </c>
      <c r="G234" s="232">
        <v>205.23333333333335</v>
      </c>
      <c r="H234" s="232">
        <v>219.73333333333335</v>
      </c>
      <c r="I234" s="232">
        <v>223.46666666666664</v>
      </c>
      <c r="J234" s="232">
        <v>226.98333333333335</v>
      </c>
      <c r="K234" s="231">
        <v>219.95</v>
      </c>
      <c r="L234" s="231">
        <v>212.7</v>
      </c>
      <c r="M234" s="231">
        <v>14.37809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137.6</v>
      </c>
      <c r="D235" s="232">
        <v>139.08333333333334</v>
      </c>
      <c r="E235" s="232">
        <v>135.36666666666667</v>
      </c>
      <c r="F235" s="232">
        <v>133.13333333333333</v>
      </c>
      <c r="G235" s="232">
        <v>129.41666666666666</v>
      </c>
      <c r="H235" s="232">
        <v>141.31666666666669</v>
      </c>
      <c r="I235" s="232">
        <v>145.03333333333333</v>
      </c>
      <c r="J235" s="232">
        <v>147.26666666666671</v>
      </c>
      <c r="K235" s="231">
        <v>142.80000000000001</v>
      </c>
      <c r="L235" s="231">
        <v>136.85</v>
      </c>
      <c r="M235" s="231">
        <v>89.014970000000005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76.349999999999994</v>
      </c>
      <c r="D236" s="232">
        <v>76.516666666666666</v>
      </c>
      <c r="E236" s="232">
        <v>75.283333333333331</v>
      </c>
      <c r="F236" s="232">
        <v>74.216666666666669</v>
      </c>
      <c r="G236" s="232">
        <v>72.983333333333334</v>
      </c>
      <c r="H236" s="232">
        <v>77.583333333333329</v>
      </c>
      <c r="I236" s="232">
        <v>78.816666666666649</v>
      </c>
      <c r="J236" s="232">
        <v>79.883333333333326</v>
      </c>
      <c r="K236" s="231">
        <v>77.75</v>
      </c>
      <c r="L236" s="231">
        <v>75.45</v>
      </c>
      <c r="M236" s="231">
        <v>40.124609999999997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4364.95</v>
      </c>
      <c r="D237" s="232">
        <v>4370.5333333333328</v>
      </c>
      <c r="E237" s="232">
        <v>4334.4666666666653</v>
      </c>
      <c r="F237" s="232">
        <v>4303.9833333333327</v>
      </c>
      <c r="G237" s="232">
        <v>4267.9166666666652</v>
      </c>
      <c r="H237" s="232">
        <v>4401.0166666666655</v>
      </c>
      <c r="I237" s="232">
        <v>4437.083333333333</v>
      </c>
      <c r="J237" s="232">
        <v>4467.5666666666657</v>
      </c>
      <c r="K237" s="231">
        <v>4406.6000000000004</v>
      </c>
      <c r="L237" s="231">
        <v>4340.05</v>
      </c>
      <c r="M237" s="231">
        <v>0.40636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289</v>
      </c>
      <c r="D238" s="232">
        <v>290.83333333333331</v>
      </c>
      <c r="E238" s="232">
        <v>285.21666666666664</v>
      </c>
      <c r="F238" s="232">
        <v>281.43333333333334</v>
      </c>
      <c r="G238" s="232">
        <v>275.81666666666666</v>
      </c>
      <c r="H238" s="232">
        <v>294.61666666666662</v>
      </c>
      <c r="I238" s="232">
        <v>300.23333333333329</v>
      </c>
      <c r="J238" s="232">
        <v>304.01666666666659</v>
      </c>
      <c r="K238" s="231">
        <v>296.45</v>
      </c>
      <c r="L238" s="231">
        <v>287.05</v>
      </c>
      <c r="M238" s="231">
        <v>11.13496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141.69999999999999</v>
      </c>
      <c r="D239" s="232">
        <v>141.85</v>
      </c>
      <c r="E239" s="232">
        <v>140.5</v>
      </c>
      <c r="F239" s="232">
        <v>139.30000000000001</v>
      </c>
      <c r="G239" s="232">
        <v>137.95000000000002</v>
      </c>
      <c r="H239" s="232">
        <v>143.04999999999998</v>
      </c>
      <c r="I239" s="232">
        <v>144.39999999999995</v>
      </c>
      <c r="J239" s="232">
        <v>145.59999999999997</v>
      </c>
      <c r="K239" s="231">
        <v>143.19999999999999</v>
      </c>
      <c r="L239" s="231">
        <v>140.65</v>
      </c>
      <c r="M239" s="231">
        <v>33.601770000000002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310.35000000000002</v>
      </c>
      <c r="D240" s="232">
        <v>310.66666666666669</v>
      </c>
      <c r="E240" s="232">
        <v>306.73333333333335</v>
      </c>
      <c r="F240" s="232">
        <v>303.11666666666667</v>
      </c>
      <c r="G240" s="232">
        <v>299.18333333333334</v>
      </c>
      <c r="H240" s="232">
        <v>314.28333333333336</v>
      </c>
      <c r="I240" s="232">
        <v>318.21666666666664</v>
      </c>
      <c r="J240" s="232">
        <v>321.83333333333337</v>
      </c>
      <c r="K240" s="231">
        <v>314.60000000000002</v>
      </c>
      <c r="L240" s="231">
        <v>307.05</v>
      </c>
      <c r="M240" s="231">
        <v>23.758759999999999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80.599999999999994</v>
      </c>
      <c r="D241" s="232">
        <v>80.36666666666666</v>
      </c>
      <c r="E241" s="232">
        <v>79.933333333333323</v>
      </c>
      <c r="F241" s="232">
        <v>79.266666666666666</v>
      </c>
      <c r="G241" s="232">
        <v>78.833333333333329</v>
      </c>
      <c r="H241" s="232">
        <v>81.033333333333317</v>
      </c>
      <c r="I241" s="232">
        <v>81.466666666666654</v>
      </c>
      <c r="J241" s="232">
        <v>82.133333333333312</v>
      </c>
      <c r="K241" s="231">
        <v>80.8</v>
      </c>
      <c r="L241" s="231">
        <v>79.7</v>
      </c>
      <c r="M241" s="231">
        <v>119.53196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29.65</v>
      </c>
      <c r="D242" s="232">
        <v>29.916666666666668</v>
      </c>
      <c r="E242" s="232">
        <v>29.133333333333336</v>
      </c>
      <c r="F242" s="232">
        <v>28.616666666666667</v>
      </c>
      <c r="G242" s="232">
        <v>27.833333333333336</v>
      </c>
      <c r="H242" s="232">
        <v>30.433333333333337</v>
      </c>
      <c r="I242" s="232">
        <v>31.216666666666669</v>
      </c>
      <c r="J242" s="232">
        <v>31.733333333333338</v>
      </c>
      <c r="K242" s="231">
        <v>30.7</v>
      </c>
      <c r="L242" s="231">
        <v>29.4</v>
      </c>
      <c r="M242" s="231">
        <v>370.46510999999998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636.95000000000005</v>
      </c>
      <c r="D243" s="232">
        <v>638.11666666666667</v>
      </c>
      <c r="E243" s="232">
        <v>633.43333333333339</v>
      </c>
      <c r="F243" s="232">
        <v>629.91666666666674</v>
      </c>
      <c r="G243" s="232">
        <v>625.23333333333346</v>
      </c>
      <c r="H243" s="232">
        <v>641.63333333333333</v>
      </c>
      <c r="I243" s="232">
        <v>646.31666666666649</v>
      </c>
      <c r="J243" s="232">
        <v>649.83333333333326</v>
      </c>
      <c r="K243" s="231">
        <v>642.79999999999995</v>
      </c>
      <c r="L243" s="231">
        <v>634.6</v>
      </c>
      <c r="M243" s="231">
        <v>9.7880199999999995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32.15</v>
      </c>
      <c r="D244" s="232">
        <v>32.366666666666667</v>
      </c>
      <c r="E244" s="232">
        <v>31.833333333333336</v>
      </c>
      <c r="F244" s="232">
        <v>31.516666666666666</v>
      </c>
      <c r="G244" s="232">
        <v>30.983333333333334</v>
      </c>
      <c r="H244" s="232">
        <v>32.683333333333337</v>
      </c>
      <c r="I244" s="232">
        <v>33.216666666666669</v>
      </c>
      <c r="J244" s="232">
        <v>33.533333333333339</v>
      </c>
      <c r="K244" s="231">
        <v>32.9</v>
      </c>
      <c r="L244" s="231">
        <v>32.049999999999997</v>
      </c>
      <c r="M244" s="231">
        <v>223.76324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1268.5999999999999</v>
      </c>
      <c r="D245" s="232">
        <v>1273.1666666666667</v>
      </c>
      <c r="E245" s="232">
        <v>1256.4333333333334</v>
      </c>
      <c r="F245" s="232">
        <v>1244.2666666666667</v>
      </c>
      <c r="G245" s="232">
        <v>1227.5333333333333</v>
      </c>
      <c r="H245" s="232">
        <v>1285.3333333333335</v>
      </c>
      <c r="I245" s="232">
        <v>1302.0666666666666</v>
      </c>
      <c r="J245" s="232">
        <v>1314.2333333333336</v>
      </c>
      <c r="K245" s="231">
        <v>1289.9000000000001</v>
      </c>
      <c r="L245" s="231">
        <v>1261</v>
      </c>
      <c r="M245" s="231">
        <v>0.27854000000000001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400.9</v>
      </c>
      <c r="D246" s="232">
        <v>402.65000000000003</v>
      </c>
      <c r="E246" s="232">
        <v>396.25000000000006</v>
      </c>
      <c r="F246" s="232">
        <v>391.6</v>
      </c>
      <c r="G246" s="232">
        <v>385.20000000000005</v>
      </c>
      <c r="H246" s="232">
        <v>407.30000000000007</v>
      </c>
      <c r="I246" s="232">
        <v>413.70000000000005</v>
      </c>
      <c r="J246" s="232">
        <v>418.35000000000008</v>
      </c>
      <c r="K246" s="231">
        <v>409.05</v>
      </c>
      <c r="L246" s="231">
        <v>398</v>
      </c>
      <c r="M246" s="231">
        <v>0.22785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426.45</v>
      </c>
      <c r="D247" s="232">
        <v>424.26666666666665</v>
      </c>
      <c r="E247" s="232">
        <v>420.93333333333328</v>
      </c>
      <c r="F247" s="232">
        <v>415.41666666666663</v>
      </c>
      <c r="G247" s="232">
        <v>412.08333333333326</v>
      </c>
      <c r="H247" s="232">
        <v>429.7833333333333</v>
      </c>
      <c r="I247" s="232">
        <v>433.11666666666667</v>
      </c>
      <c r="J247" s="232">
        <v>438.63333333333333</v>
      </c>
      <c r="K247" s="231">
        <v>427.6</v>
      </c>
      <c r="L247" s="231">
        <v>418.75</v>
      </c>
      <c r="M247" s="231">
        <v>14.518560000000001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183.2</v>
      </c>
      <c r="D248" s="232">
        <v>184.11666666666667</v>
      </c>
      <c r="E248" s="232">
        <v>181.43333333333334</v>
      </c>
      <c r="F248" s="232">
        <v>179.66666666666666</v>
      </c>
      <c r="G248" s="232">
        <v>176.98333333333332</v>
      </c>
      <c r="H248" s="232">
        <v>185.88333333333335</v>
      </c>
      <c r="I248" s="232">
        <v>188.56666666666669</v>
      </c>
      <c r="J248" s="232">
        <v>190.33333333333337</v>
      </c>
      <c r="K248" s="231">
        <v>186.8</v>
      </c>
      <c r="L248" s="231">
        <v>182.35</v>
      </c>
      <c r="M248" s="231">
        <v>14.64758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1227.55</v>
      </c>
      <c r="D249" s="232">
        <v>1221.2333333333333</v>
      </c>
      <c r="E249" s="232">
        <v>1211.3166666666666</v>
      </c>
      <c r="F249" s="232">
        <v>1195.0833333333333</v>
      </c>
      <c r="G249" s="232">
        <v>1185.1666666666665</v>
      </c>
      <c r="H249" s="232">
        <v>1237.4666666666667</v>
      </c>
      <c r="I249" s="232">
        <v>1247.3833333333332</v>
      </c>
      <c r="J249" s="232">
        <v>1263.6166666666668</v>
      </c>
      <c r="K249" s="231">
        <v>1231.1500000000001</v>
      </c>
      <c r="L249" s="231">
        <v>1205</v>
      </c>
      <c r="M249" s="231">
        <v>24.426130000000001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16.25</v>
      </c>
      <c r="D250" s="232">
        <v>16.150000000000002</v>
      </c>
      <c r="E250" s="232">
        <v>15.850000000000005</v>
      </c>
      <c r="F250" s="232">
        <v>15.450000000000003</v>
      </c>
      <c r="G250" s="232">
        <v>15.150000000000006</v>
      </c>
      <c r="H250" s="232">
        <v>16.550000000000004</v>
      </c>
      <c r="I250" s="232">
        <v>16.850000000000001</v>
      </c>
      <c r="J250" s="232">
        <v>17.250000000000004</v>
      </c>
      <c r="K250" s="231">
        <v>16.45</v>
      </c>
      <c r="L250" s="231">
        <v>15.75</v>
      </c>
      <c r="M250" s="231">
        <v>49.159439999999996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3687.15</v>
      </c>
      <c r="D251" s="232">
        <v>3670.6166666666668</v>
      </c>
      <c r="E251" s="232">
        <v>3636.5333333333338</v>
      </c>
      <c r="F251" s="232">
        <v>3585.916666666667</v>
      </c>
      <c r="G251" s="232">
        <v>3551.8333333333339</v>
      </c>
      <c r="H251" s="232">
        <v>3721.2333333333336</v>
      </c>
      <c r="I251" s="232">
        <v>3755.3166666666666</v>
      </c>
      <c r="J251" s="232">
        <v>3805.9333333333334</v>
      </c>
      <c r="K251" s="231">
        <v>3704.7</v>
      </c>
      <c r="L251" s="231">
        <v>3620</v>
      </c>
      <c r="M251" s="231">
        <v>2.7620800000000001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1469.75</v>
      </c>
      <c r="D252" s="232">
        <v>1469.2333333333333</v>
      </c>
      <c r="E252" s="232">
        <v>1454.5666666666666</v>
      </c>
      <c r="F252" s="232">
        <v>1439.3833333333332</v>
      </c>
      <c r="G252" s="232">
        <v>1424.7166666666665</v>
      </c>
      <c r="H252" s="232">
        <v>1484.4166666666667</v>
      </c>
      <c r="I252" s="232">
        <v>1499.0833333333333</v>
      </c>
      <c r="J252" s="232">
        <v>1514.2666666666669</v>
      </c>
      <c r="K252" s="231">
        <v>1483.9</v>
      </c>
      <c r="L252" s="231">
        <v>1454.05</v>
      </c>
      <c r="M252" s="231">
        <v>71.586240000000004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492.5</v>
      </c>
      <c r="D253" s="232">
        <v>493.23333333333329</v>
      </c>
      <c r="E253" s="232">
        <v>488.66666666666657</v>
      </c>
      <c r="F253" s="232">
        <v>484.83333333333326</v>
      </c>
      <c r="G253" s="232">
        <v>480.26666666666654</v>
      </c>
      <c r="H253" s="232">
        <v>497.06666666666661</v>
      </c>
      <c r="I253" s="232">
        <v>501.63333333333333</v>
      </c>
      <c r="J253" s="232">
        <v>505.46666666666664</v>
      </c>
      <c r="K253" s="231">
        <v>497.8</v>
      </c>
      <c r="L253" s="231">
        <v>489.4</v>
      </c>
      <c r="M253" s="231">
        <v>4.0326300000000002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425.85</v>
      </c>
      <c r="D254" s="232">
        <v>429.45</v>
      </c>
      <c r="E254" s="232">
        <v>418.4</v>
      </c>
      <c r="F254" s="232">
        <v>410.95</v>
      </c>
      <c r="G254" s="232">
        <v>399.9</v>
      </c>
      <c r="H254" s="232">
        <v>436.9</v>
      </c>
      <c r="I254" s="232">
        <v>447.95000000000005</v>
      </c>
      <c r="J254" s="232">
        <v>455.4</v>
      </c>
      <c r="K254" s="231">
        <v>440.5</v>
      </c>
      <c r="L254" s="231">
        <v>422</v>
      </c>
      <c r="M254" s="231">
        <v>5.4086999999999996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2044.15</v>
      </c>
      <c r="D255" s="232">
        <v>2044.8666666666668</v>
      </c>
      <c r="E255" s="232">
        <v>2017.5333333333338</v>
      </c>
      <c r="F255" s="232">
        <v>1990.916666666667</v>
      </c>
      <c r="G255" s="232">
        <v>1963.5833333333339</v>
      </c>
      <c r="H255" s="232">
        <v>2071.4833333333336</v>
      </c>
      <c r="I255" s="232">
        <v>2098.8166666666666</v>
      </c>
      <c r="J255" s="232">
        <v>2125.4333333333334</v>
      </c>
      <c r="K255" s="231">
        <v>2072.1999999999998</v>
      </c>
      <c r="L255" s="231">
        <v>2018.25</v>
      </c>
      <c r="M255" s="231">
        <v>11.331619999999999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871.65</v>
      </c>
      <c r="D256" s="232">
        <v>871.1</v>
      </c>
      <c r="E256" s="232">
        <v>863.55000000000007</v>
      </c>
      <c r="F256" s="232">
        <v>855.45</v>
      </c>
      <c r="G256" s="232">
        <v>847.90000000000009</v>
      </c>
      <c r="H256" s="232">
        <v>879.2</v>
      </c>
      <c r="I256" s="232">
        <v>886.75</v>
      </c>
      <c r="J256" s="232">
        <v>894.85</v>
      </c>
      <c r="K256" s="231">
        <v>878.65</v>
      </c>
      <c r="L256" s="231">
        <v>863</v>
      </c>
      <c r="M256" s="231">
        <v>1.45096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1912.75</v>
      </c>
      <c r="D257" s="232">
        <v>1919.8666666666668</v>
      </c>
      <c r="E257" s="232">
        <v>1898.4333333333336</v>
      </c>
      <c r="F257" s="232">
        <v>1884.1166666666668</v>
      </c>
      <c r="G257" s="232">
        <v>1862.6833333333336</v>
      </c>
      <c r="H257" s="232">
        <v>1934.1833333333336</v>
      </c>
      <c r="I257" s="232">
        <v>1955.616666666667</v>
      </c>
      <c r="J257" s="232">
        <v>1969.9333333333336</v>
      </c>
      <c r="K257" s="231">
        <v>1941.3</v>
      </c>
      <c r="L257" s="231">
        <v>1905.55</v>
      </c>
      <c r="M257" s="231">
        <v>0.65964999999999996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2880</v>
      </c>
      <c r="D258" s="232">
        <v>2868.0833333333335</v>
      </c>
      <c r="E258" s="232">
        <v>2843.166666666667</v>
      </c>
      <c r="F258" s="232">
        <v>2806.3333333333335</v>
      </c>
      <c r="G258" s="232">
        <v>2781.416666666667</v>
      </c>
      <c r="H258" s="232">
        <v>2904.916666666667</v>
      </c>
      <c r="I258" s="232">
        <v>2929.8333333333339</v>
      </c>
      <c r="J258" s="232">
        <v>2966.666666666667</v>
      </c>
      <c r="K258" s="231">
        <v>2893</v>
      </c>
      <c r="L258" s="231">
        <v>2831.25</v>
      </c>
      <c r="M258" s="231">
        <v>0.43041000000000001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528.85</v>
      </c>
      <c r="D259" s="232">
        <v>534.13333333333333</v>
      </c>
      <c r="E259" s="232">
        <v>521.81666666666661</v>
      </c>
      <c r="F259" s="232">
        <v>514.7833333333333</v>
      </c>
      <c r="G259" s="232">
        <v>502.46666666666658</v>
      </c>
      <c r="H259" s="232">
        <v>541.16666666666663</v>
      </c>
      <c r="I259" s="232">
        <v>553.48333333333346</v>
      </c>
      <c r="J259" s="232">
        <v>560.51666666666665</v>
      </c>
      <c r="K259" s="231">
        <v>546.45000000000005</v>
      </c>
      <c r="L259" s="231">
        <v>527.1</v>
      </c>
      <c r="M259" s="231">
        <v>2.9271500000000001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741.8</v>
      </c>
      <c r="D260" s="232">
        <v>743.31666666666661</v>
      </c>
      <c r="E260" s="232">
        <v>729.53333333333319</v>
      </c>
      <c r="F260" s="232">
        <v>717.26666666666654</v>
      </c>
      <c r="G260" s="232">
        <v>703.48333333333312</v>
      </c>
      <c r="H260" s="232">
        <v>755.58333333333326</v>
      </c>
      <c r="I260" s="232">
        <v>769.36666666666656</v>
      </c>
      <c r="J260" s="232">
        <v>781.63333333333333</v>
      </c>
      <c r="K260" s="231">
        <v>757.1</v>
      </c>
      <c r="L260" s="231">
        <v>731.05</v>
      </c>
      <c r="M260" s="231">
        <v>1.9384399999999999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416.2</v>
      </c>
      <c r="D261" s="232">
        <v>415.31666666666661</v>
      </c>
      <c r="E261" s="232">
        <v>412.78333333333319</v>
      </c>
      <c r="F261" s="232">
        <v>409.36666666666656</v>
      </c>
      <c r="G261" s="232">
        <v>406.83333333333314</v>
      </c>
      <c r="H261" s="232">
        <v>418.73333333333323</v>
      </c>
      <c r="I261" s="232">
        <v>421.26666666666665</v>
      </c>
      <c r="J261" s="232">
        <v>424.68333333333328</v>
      </c>
      <c r="K261" s="231">
        <v>417.85</v>
      </c>
      <c r="L261" s="231">
        <v>411.9</v>
      </c>
      <c r="M261" s="231">
        <v>3.7626499999999998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70.3</v>
      </c>
      <c r="D262" s="232">
        <v>70.8</v>
      </c>
      <c r="E262" s="232">
        <v>69.5</v>
      </c>
      <c r="F262" s="232">
        <v>68.7</v>
      </c>
      <c r="G262" s="232">
        <v>67.400000000000006</v>
      </c>
      <c r="H262" s="232">
        <v>71.599999999999994</v>
      </c>
      <c r="I262" s="232">
        <v>72.899999999999977</v>
      </c>
      <c r="J262" s="232">
        <v>73.699999999999989</v>
      </c>
      <c r="K262" s="231">
        <v>72.099999999999994</v>
      </c>
      <c r="L262" s="231">
        <v>70</v>
      </c>
      <c r="M262" s="231">
        <v>5.4931400000000004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283.3</v>
      </c>
      <c r="D263" s="232">
        <v>281.98333333333335</v>
      </c>
      <c r="E263" s="232">
        <v>278.41666666666669</v>
      </c>
      <c r="F263" s="232">
        <v>273.53333333333336</v>
      </c>
      <c r="G263" s="232">
        <v>269.9666666666667</v>
      </c>
      <c r="H263" s="232">
        <v>286.86666666666667</v>
      </c>
      <c r="I263" s="232">
        <v>290.43333333333328</v>
      </c>
      <c r="J263" s="232">
        <v>295.31666666666666</v>
      </c>
      <c r="K263" s="231">
        <v>285.55</v>
      </c>
      <c r="L263" s="231">
        <v>277.10000000000002</v>
      </c>
      <c r="M263" s="231">
        <v>2.6214499999999998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745.2</v>
      </c>
      <c r="D264" s="232">
        <v>743.9</v>
      </c>
      <c r="E264" s="232">
        <v>736.34999999999991</v>
      </c>
      <c r="F264" s="232">
        <v>727.49999999999989</v>
      </c>
      <c r="G264" s="232">
        <v>719.94999999999982</v>
      </c>
      <c r="H264" s="232">
        <v>752.75</v>
      </c>
      <c r="I264" s="232">
        <v>760.3</v>
      </c>
      <c r="J264" s="232">
        <v>769.15000000000009</v>
      </c>
      <c r="K264" s="231">
        <v>751.45</v>
      </c>
      <c r="L264" s="231">
        <v>735.05</v>
      </c>
      <c r="M264" s="231">
        <v>22.89489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105.75</v>
      </c>
      <c r="D265" s="232">
        <v>105.14999999999999</v>
      </c>
      <c r="E265" s="232">
        <v>104.09999999999998</v>
      </c>
      <c r="F265" s="232">
        <v>102.44999999999999</v>
      </c>
      <c r="G265" s="232">
        <v>101.39999999999998</v>
      </c>
      <c r="H265" s="232">
        <v>106.79999999999998</v>
      </c>
      <c r="I265" s="232">
        <v>107.85</v>
      </c>
      <c r="J265" s="232">
        <v>109.49999999999999</v>
      </c>
      <c r="K265" s="231">
        <v>106.2</v>
      </c>
      <c r="L265" s="231">
        <v>103.5</v>
      </c>
      <c r="M265" s="231">
        <v>4.7675299999999998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235.4</v>
      </c>
      <c r="D266" s="232">
        <v>235.7833333333333</v>
      </c>
      <c r="E266" s="232">
        <v>230.06666666666661</v>
      </c>
      <c r="F266" s="232">
        <v>224.73333333333329</v>
      </c>
      <c r="G266" s="232">
        <v>219.01666666666659</v>
      </c>
      <c r="H266" s="232">
        <v>241.11666666666662</v>
      </c>
      <c r="I266" s="232">
        <v>246.83333333333331</v>
      </c>
      <c r="J266" s="232">
        <v>252.16666666666663</v>
      </c>
      <c r="K266" s="231">
        <v>241.5</v>
      </c>
      <c r="L266" s="231">
        <v>230.45</v>
      </c>
      <c r="M266" s="231">
        <v>5.9794600000000004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599</v>
      </c>
      <c r="D267" s="232">
        <v>600.45000000000005</v>
      </c>
      <c r="E267" s="232">
        <v>592.50000000000011</v>
      </c>
      <c r="F267" s="232">
        <v>586.00000000000011</v>
      </c>
      <c r="G267" s="232">
        <v>578.05000000000018</v>
      </c>
      <c r="H267" s="232">
        <v>606.95000000000005</v>
      </c>
      <c r="I267" s="232">
        <v>614.89999999999986</v>
      </c>
      <c r="J267" s="232">
        <v>621.4</v>
      </c>
      <c r="K267" s="231">
        <v>608.4</v>
      </c>
      <c r="L267" s="231">
        <v>593.95000000000005</v>
      </c>
      <c r="M267" s="231">
        <v>24.973800000000001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492.1</v>
      </c>
      <c r="D268" s="232">
        <v>494.01666666666671</v>
      </c>
      <c r="E268" s="232">
        <v>486.73333333333341</v>
      </c>
      <c r="F268" s="232">
        <v>481.36666666666667</v>
      </c>
      <c r="G268" s="232">
        <v>474.08333333333337</v>
      </c>
      <c r="H268" s="232">
        <v>499.38333333333344</v>
      </c>
      <c r="I268" s="232">
        <v>506.66666666666674</v>
      </c>
      <c r="J268" s="232">
        <v>512.03333333333353</v>
      </c>
      <c r="K268" s="231">
        <v>501.3</v>
      </c>
      <c r="L268" s="231">
        <v>488.65</v>
      </c>
      <c r="M268" s="231">
        <v>21.26782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528.70000000000005</v>
      </c>
      <c r="D269" s="232">
        <v>530.16666666666663</v>
      </c>
      <c r="E269" s="232">
        <v>523.58333333333326</v>
      </c>
      <c r="F269" s="232">
        <v>518.46666666666658</v>
      </c>
      <c r="G269" s="232">
        <v>511.88333333333321</v>
      </c>
      <c r="H269" s="232">
        <v>535.2833333333333</v>
      </c>
      <c r="I269" s="232">
        <v>541.86666666666656</v>
      </c>
      <c r="J269" s="232">
        <v>546.98333333333335</v>
      </c>
      <c r="K269" s="231">
        <v>536.75</v>
      </c>
      <c r="L269" s="231">
        <v>525.04999999999995</v>
      </c>
      <c r="M269" s="231">
        <v>1.4975499999999999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359.2</v>
      </c>
      <c r="D270" s="232">
        <v>359.68333333333334</v>
      </c>
      <c r="E270" s="232">
        <v>355.91666666666669</v>
      </c>
      <c r="F270" s="232">
        <v>352.63333333333333</v>
      </c>
      <c r="G270" s="232">
        <v>348.86666666666667</v>
      </c>
      <c r="H270" s="232">
        <v>362.9666666666667</v>
      </c>
      <c r="I270" s="232">
        <v>366.73333333333335</v>
      </c>
      <c r="J270" s="232">
        <v>370.01666666666671</v>
      </c>
      <c r="K270" s="231">
        <v>363.45</v>
      </c>
      <c r="L270" s="231">
        <v>356.4</v>
      </c>
      <c r="M270" s="231">
        <v>0.62912999999999997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593.1</v>
      </c>
      <c r="D271" s="232">
        <v>591.85</v>
      </c>
      <c r="E271" s="232">
        <v>588.20000000000005</v>
      </c>
      <c r="F271" s="232">
        <v>583.30000000000007</v>
      </c>
      <c r="G271" s="232">
        <v>579.65000000000009</v>
      </c>
      <c r="H271" s="232">
        <v>596.75</v>
      </c>
      <c r="I271" s="232">
        <v>600.39999999999986</v>
      </c>
      <c r="J271" s="232">
        <v>605.29999999999995</v>
      </c>
      <c r="K271" s="231">
        <v>595.5</v>
      </c>
      <c r="L271" s="231">
        <v>586.95000000000005</v>
      </c>
      <c r="M271" s="231">
        <v>0.34903000000000001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203</v>
      </c>
      <c r="D272" s="232">
        <v>203.66666666666666</v>
      </c>
      <c r="E272" s="232">
        <v>201.33333333333331</v>
      </c>
      <c r="F272" s="232">
        <v>199.66666666666666</v>
      </c>
      <c r="G272" s="232">
        <v>197.33333333333331</v>
      </c>
      <c r="H272" s="232">
        <v>205.33333333333331</v>
      </c>
      <c r="I272" s="232">
        <v>207.66666666666663</v>
      </c>
      <c r="J272" s="232">
        <v>209.33333333333331</v>
      </c>
      <c r="K272" s="231">
        <v>206</v>
      </c>
      <c r="L272" s="231">
        <v>202</v>
      </c>
      <c r="M272" s="231">
        <v>2.0783299999999998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526.70000000000005</v>
      </c>
      <c r="D273" s="232">
        <v>528.36666666666667</v>
      </c>
      <c r="E273" s="232">
        <v>519.73333333333335</v>
      </c>
      <c r="F273" s="232">
        <v>512.76666666666665</v>
      </c>
      <c r="G273" s="232">
        <v>504.13333333333333</v>
      </c>
      <c r="H273" s="232">
        <v>535.33333333333337</v>
      </c>
      <c r="I273" s="232">
        <v>543.96666666666681</v>
      </c>
      <c r="J273" s="232">
        <v>550.93333333333339</v>
      </c>
      <c r="K273" s="231">
        <v>537</v>
      </c>
      <c r="L273" s="231">
        <v>521.4</v>
      </c>
      <c r="M273" s="231">
        <v>1.8027299999999999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1462</v>
      </c>
      <c r="D274" s="232">
        <v>1463.3166666666666</v>
      </c>
      <c r="E274" s="232">
        <v>1436.6833333333332</v>
      </c>
      <c r="F274" s="232">
        <v>1411.3666666666666</v>
      </c>
      <c r="G274" s="232">
        <v>1384.7333333333331</v>
      </c>
      <c r="H274" s="232">
        <v>1488.6333333333332</v>
      </c>
      <c r="I274" s="232">
        <v>1515.2666666666664</v>
      </c>
      <c r="J274" s="232">
        <v>1540.5833333333333</v>
      </c>
      <c r="K274" s="231">
        <v>1489.95</v>
      </c>
      <c r="L274" s="231">
        <v>1438</v>
      </c>
      <c r="M274" s="231">
        <v>1.29373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259.75</v>
      </c>
      <c r="D275" s="232">
        <v>260.93333333333334</v>
      </c>
      <c r="E275" s="232">
        <v>257.01666666666665</v>
      </c>
      <c r="F275" s="232">
        <v>254.2833333333333</v>
      </c>
      <c r="G275" s="232">
        <v>250.36666666666662</v>
      </c>
      <c r="H275" s="232">
        <v>263.66666666666669</v>
      </c>
      <c r="I275" s="232">
        <v>267.58333333333331</v>
      </c>
      <c r="J275" s="232">
        <v>270.31666666666672</v>
      </c>
      <c r="K275" s="231">
        <v>264.85000000000002</v>
      </c>
      <c r="L275" s="231">
        <v>258.2</v>
      </c>
      <c r="M275" s="231">
        <v>1.5345800000000001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719.45</v>
      </c>
      <c r="D276" s="232">
        <v>717.6</v>
      </c>
      <c r="E276" s="232">
        <v>707.85</v>
      </c>
      <c r="F276" s="232">
        <v>696.25</v>
      </c>
      <c r="G276" s="232">
        <v>686.5</v>
      </c>
      <c r="H276" s="232">
        <v>729.2</v>
      </c>
      <c r="I276" s="232">
        <v>738.95</v>
      </c>
      <c r="J276" s="232">
        <v>750.55000000000007</v>
      </c>
      <c r="K276" s="231">
        <v>727.35</v>
      </c>
      <c r="L276" s="231">
        <v>706</v>
      </c>
      <c r="M276" s="231">
        <v>13.93835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387.35</v>
      </c>
      <c r="D277" s="232">
        <v>392.11666666666662</v>
      </c>
      <c r="E277" s="232">
        <v>380.23333333333323</v>
      </c>
      <c r="F277" s="232">
        <v>373.11666666666662</v>
      </c>
      <c r="G277" s="232">
        <v>361.23333333333323</v>
      </c>
      <c r="H277" s="232">
        <v>399.23333333333323</v>
      </c>
      <c r="I277" s="232">
        <v>411.11666666666656</v>
      </c>
      <c r="J277" s="232">
        <v>418.23333333333323</v>
      </c>
      <c r="K277" s="231">
        <v>404</v>
      </c>
      <c r="L277" s="231">
        <v>385</v>
      </c>
      <c r="M277" s="231">
        <v>6.5644200000000001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1161.2</v>
      </c>
      <c r="D278" s="232">
        <v>1153.6000000000001</v>
      </c>
      <c r="E278" s="232">
        <v>1130.9000000000003</v>
      </c>
      <c r="F278" s="232">
        <v>1100.6000000000001</v>
      </c>
      <c r="G278" s="232">
        <v>1077.9000000000003</v>
      </c>
      <c r="H278" s="232">
        <v>1183.9000000000003</v>
      </c>
      <c r="I278" s="232">
        <v>1206.6000000000001</v>
      </c>
      <c r="J278" s="232">
        <v>1236.9000000000003</v>
      </c>
      <c r="K278" s="231">
        <v>1176.3</v>
      </c>
      <c r="L278" s="231">
        <v>1123.3</v>
      </c>
      <c r="M278" s="231">
        <v>1.1285099999999999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509.5</v>
      </c>
      <c r="D279" s="232">
        <v>517.7833333333333</v>
      </c>
      <c r="E279" s="232">
        <v>499.71666666666658</v>
      </c>
      <c r="F279" s="232">
        <v>489.93333333333328</v>
      </c>
      <c r="G279" s="232">
        <v>471.86666666666656</v>
      </c>
      <c r="H279" s="232">
        <v>527.56666666666661</v>
      </c>
      <c r="I279" s="232">
        <v>545.63333333333321</v>
      </c>
      <c r="J279" s="232">
        <v>555.41666666666663</v>
      </c>
      <c r="K279" s="231">
        <v>535.85</v>
      </c>
      <c r="L279" s="231">
        <v>508</v>
      </c>
      <c r="M279" s="231">
        <v>5.6080399999999999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120.85</v>
      </c>
      <c r="D280" s="232">
        <v>122.13333333333333</v>
      </c>
      <c r="E280" s="232">
        <v>118.46666666666665</v>
      </c>
      <c r="F280" s="232">
        <v>116.08333333333333</v>
      </c>
      <c r="G280" s="232">
        <v>112.41666666666666</v>
      </c>
      <c r="H280" s="232">
        <v>124.51666666666665</v>
      </c>
      <c r="I280" s="232">
        <v>128.18333333333334</v>
      </c>
      <c r="J280" s="232">
        <v>130.56666666666666</v>
      </c>
      <c r="K280" s="231">
        <v>125.8</v>
      </c>
      <c r="L280" s="231">
        <v>119.75</v>
      </c>
      <c r="M280" s="231">
        <v>34.242109999999997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415.4</v>
      </c>
      <c r="D281" s="232">
        <v>411.95</v>
      </c>
      <c r="E281" s="232">
        <v>405.7</v>
      </c>
      <c r="F281" s="232">
        <v>396</v>
      </c>
      <c r="G281" s="232">
        <v>389.75</v>
      </c>
      <c r="H281" s="232">
        <v>421.65</v>
      </c>
      <c r="I281" s="232">
        <v>427.9</v>
      </c>
      <c r="J281" s="232">
        <v>437.59999999999997</v>
      </c>
      <c r="K281" s="231">
        <v>418.2</v>
      </c>
      <c r="L281" s="231">
        <v>402.25</v>
      </c>
      <c r="M281" s="231">
        <v>13.037039999999999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109.3</v>
      </c>
      <c r="D282" s="232">
        <v>108.83333333333333</v>
      </c>
      <c r="E282" s="232">
        <v>106.71666666666665</v>
      </c>
      <c r="F282" s="232">
        <v>104.13333333333333</v>
      </c>
      <c r="G282" s="232">
        <v>102.01666666666665</v>
      </c>
      <c r="H282" s="232">
        <v>111.41666666666666</v>
      </c>
      <c r="I282" s="232">
        <v>113.53333333333333</v>
      </c>
      <c r="J282" s="232">
        <v>116.11666666666666</v>
      </c>
      <c r="K282" s="231">
        <v>110.95</v>
      </c>
      <c r="L282" s="231">
        <v>106.25</v>
      </c>
      <c r="M282" s="231">
        <v>43.576610000000002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510.7</v>
      </c>
      <c r="D283" s="232">
        <v>513.55000000000007</v>
      </c>
      <c r="E283" s="232">
        <v>501.15000000000009</v>
      </c>
      <c r="F283" s="232">
        <v>491.6</v>
      </c>
      <c r="G283" s="232">
        <v>479.20000000000005</v>
      </c>
      <c r="H283" s="232">
        <v>523.10000000000014</v>
      </c>
      <c r="I283" s="232">
        <v>535.5</v>
      </c>
      <c r="J283" s="232">
        <v>545.05000000000018</v>
      </c>
      <c r="K283" s="231">
        <v>525.95000000000005</v>
      </c>
      <c r="L283" s="231">
        <v>504</v>
      </c>
      <c r="M283" s="231">
        <v>10.15856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1795.55</v>
      </c>
      <c r="D284" s="232">
        <v>1800.1500000000003</v>
      </c>
      <c r="E284" s="232">
        <v>1784.3000000000006</v>
      </c>
      <c r="F284" s="232">
        <v>1773.0500000000004</v>
      </c>
      <c r="G284" s="232">
        <v>1757.2000000000007</v>
      </c>
      <c r="H284" s="232">
        <v>1811.4000000000005</v>
      </c>
      <c r="I284" s="232">
        <v>1827.2500000000005</v>
      </c>
      <c r="J284" s="232">
        <v>1838.5000000000005</v>
      </c>
      <c r="K284" s="231">
        <v>1816</v>
      </c>
      <c r="L284" s="231">
        <v>1788.9</v>
      </c>
      <c r="M284" s="231">
        <v>14.74131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1508.15</v>
      </c>
      <c r="D285" s="232">
        <v>1508.1166666666668</v>
      </c>
      <c r="E285" s="232">
        <v>1497.0333333333335</v>
      </c>
      <c r="F285" s="232">
        <v>1485.9166666666667</v>
      </c>
      <c r="G285" s="232">
        <v>1474.8333333333335</v>
      </c>
      <c r="H285" s="232">
        <v>1519.2333333333336</v>
      </c>
      <c r="I285" s="232">
        <v>1530.3166666666666</v>
      </c>
      <c r="J285" s="232">
        <v>1541.4333333333336</v>
      </c>
      <c r="K285" s="231">
        <v>1519.2</v>
      </c>
      <c r="L285" s="231">
        <v>1497</v>
      </c>
      <c r="M285" s="231">
        <v>0.29339999999999999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91.9</v>
      </c>
      <c r="D286" s="232">
        <v>91.916666666666671</v>
      </c>
      <c r="E286" s="232">
        <v>90.88333333333334</v>
      </c>
      <c r="F286" s="232">
        <v>89.866666666666674</v>
      </c>
      <c r="G286" s="232">
        <v>88.833333333333343</v>
      </c>
      <c r="H286" s="232">
        <v>92.933333333333337</v>
      </c>
      <c r="I286" s="232">
        <v>93.966666666666669</v>
      </c>
      <c r="J286" s="232">
        <v>94.983333333333334</v>
      </c>
      <c r="K286" s="231">
        <v>92.95</v>
      </c>
      <c r="L286" s="231">
        <v>90.9</v>
      </c>
      <c r="M286" s="231">
        <v>143.49773999999999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3639.05</v>
      </c>
      <c r="D287" s="232">
        <v>3638.15</v>
      </c>
      <c r="E287" s="232">
        <v>3605.9</v>
      </c>
      <c r="F287" s="232">
        <v>3572.75</v>
      </c>
      <c r="G287" s="232">
        <v>3540.5</v>
      </c>
      <c r="H287" s="232">
        <v>3671.3</v>
      </c>
      <c r="I287" s="232">
        <v>3703.55</v>
      </c>
      <c r="J287" s="232">
        <v>3736.7000000000003</v>
      </c>
      <c r="K287" s="231">
        <v>3670.4</v>
      </c>
      <c r="L287" s="231">
        <v>3605</v>
      </c>
      <c r="M287" s="231">
        <v>1.10148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395.6</v>
      </c>
      <c r="D288" s="232">
        <v>397.68333333333339</v>
      </c>
      <c r="E288" s="232">
        <v>391.01666666666677</v>
      </c>
      <c r="F288" s="232">
        <v>386.43333333333339</v>
      </c>
      <c r="G288" s="232">
        <v>379.76666666666677</v>
      </c>
      <c r="H288" s="232">
        <v>402.26666666666677</v>
      </c>
      <c r="I288" s="232">
        <v>408.93333333333339</v>
      </c>
      <c r="J288" s="232">
        <v>413.51666666666677</v>
      </c>
      <c r="K288" s="231">
        <v>404.35</v>
      </c>
      <c r="L288" s="231">
        <v>393.1</v>
      </c>
      <c r="M288" s="231">
        <v>23.051459999999999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11963.4</v>
      </c>
      <c r="D289" s="232">
        <v>11998.050000000001</v>
      </c>
      <c r="E289" s="232">
        <v>11847.100000000002</v>
      </c>
      <c r="F289" s="232">
        <v>11730.800000000001</v>
      </c>
      <c r="G289" s="232">
        <v>11579.850000000002</v>
      </c>
      <c r="H289" s="232">
        <v>12114.350000000002</v>
      </c>
      <c r="I289" s="232">
        <v>12265.300000000003</v>
      </c>
      <c r="J289" s="232">
        <v>12381.600000000002</v>
      </c>
      <c r="K289" s="231">
        <v>12149</v>
      </c>
      <c r="L289" s="231">
        <v>11881.75</v>
      </c>
      <c r="M289" s="231">
        <v>4.8469999999999999E-2</v>
      </c>
      <c r="N289" s="1"/>
      <c r="O289" s="1"/>
    </row>
    <row r="290" spans="1:15" ht="12.75" customHeight="1">
      <c r="A290" s="30">
        <v>280</v>
      </c>
      <c r="B290" s="217" t="s">
        <v>881</v>
      </c>
      <c r="C290" s="231">
        <v>4231.6000000000004</v>
      </c>
      <c r="D290" s="232">
        <v>4248.5333333333328</v>
      </c>
      <c r="E290" s="232">
        <v>4198.1166666666659</v>
      </c>
      <c r="F290" s="232">
        <v>4164.6333333333332</v>
      </c>
      <c r="G290" s="232">
        <v>4114.2166666666662</v>
      </c>
      <c r="H290" s="232">
        <v>4282.0166666666655</v>
      </c>
      <c r="I290" s="232">
        <v>4332.4333333333334</v>
      </c>
      <c r="J290" s="232">
        <v>4365.9166666666652</v>
      </c>
      <c r="K290" s="231">
        <v>4298.95</v>
      </c>
      <c r="L290" s="231">
        <v>4215.05</v>
      </c>
      <c r="M290" s="231">
        <v>2.2547700000000002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2106.65</v>
      </c>
      <c r="D291" s="232">
        <v>2111.9166666666665</v>
      </c>
      <c r="E291" s="232">
        <v>2091.9333333333329</v>
      </c>
      <c r="F291" s="232">
        <v>2077.2166666666662</v>
      </c>
      <c r="G291" s="232">
        <v>2057.2333333333327</v>
      </c>
      <c r="H291" s="232">
        <v>2126.6333333333332</v>
      </c>
      <c r="I291" s="232">
        <v>2146.6166666666668</v>
      </c>
      <c r="J291" s="232">
        <v>2161.3333333333335</v>
      </c>
      <c r="K291" s="231">
        <v>2131.9</v>
      </c>
      <c r="L291" s="231">
        <v>2097.1999999999998</v>
      </c>
      <c r="M291" s="231">
        <v>14.25414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370.2</v>
      </c>
      <c r="D292" s="232">
        <v>371.88333333333338</v>
      </c>
      <c r="E292" s="232">
        <v>367.81666666666678</v>
      </c>
      <c r="F292" s="232">
        <v>365.43333333333339</v>
      </c>
      <c r="G292" s="232">
        <v>361.36666666666679</v>
      </c>
      <c r="H292" s="232">
        <v>374.26666666666677</v>
      </c>
      <c r="I292" s="232">
        <v>378.33333333333337</v>
      </c>
      <c r="J292" s="232">
        <v>380.71666666666675</v>
      </c>
      <c r="K292" s="231">
        <v>375.95</v>
      </c>
      <c r="L292" s="231">
        <v>369.5</v>
      </c>
      <c r="M292" s="231">
        <v>1.2580100000000001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378.85</v>
      </c>
      <c r="D293" s="232">
        <v>379.68333333333334</v>
      </c>
      <c r="E293" s="232">
        <v>377.16666666666669</v>
      </c>
      <c r="F293" s="232">
        <v>375.48333333333335</v>
      </c>
      <c r="G293" s="232">
        <v>372.9666666666667</v>
      </c>
      <c r="H293" s="232">
        <v>381.36666666666667</v>
      </c>
      <c r="I293" s="232">
        <v>383.88333333333333</v>
      </c>
      <c r="J293" s="232">
        <v>385.56666666666666</v>
      </c>
      <c r="K293" s="231">
        <v>382.2</v>
      </c>
      <c r="L293" s="231">
        <v>378</v>
      </c>
      <c r="M293" s="231">
        <v>6.08941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289.85000000000002</v>
      </c>
      <c r="D294" s="232">
        <v>290.66666666666669</v>
      </c>
      <c r="E294" s="232">
        <v>287.73333333333335</v>
      </c>
      <c r="F294" s="232">
        <v>285.61666666666667</v>
      </c>
      <c r="G294" s="232">
        <v>282.68333333333334</v>
      </c>
      <c r="H294" s="232">
        <v>292.78333333333336</v>
      </c>
      <c r="I294" s="232">
        <v>295.71666666666664</v>
      </c>
      <c r="J294" s="232">
        <v>297.83333333333337</v>
      </c>
      <c r="K294" s="231">
        <v>293.60000000000002</v>
      </c>
      <c r="L294" s="231">
        <v>288.55</v>
      </c>
      <c r="M294" s="231">
        <v>2.3277000000000001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715</v>
      </c>
      <c r="D295" s="232">
        <v>714</v>
      </c>
      <c r="E295" s="232">
        <v>709.5</v>
      </c>
      <c r="F295" s="232">
        <v>704</v>
      </c>
      <c r="G295" s="232">
        <v>699.5</v>
      </c>
      <c r="H295" s="232">
        <v>719.5</v>
      </c>
      <c r="I295" s="232">
        <v>724</v>
      </c>
      <c r="J295" s="232">
        <v>729.5</v>
      </c>
      <c r="K295" s="231">
        <v>718.5</v>
      </c>
      <c r="L295" s="231">
        <v>708.5</v>
      </c>
      <c r="M295" s="231">
        <v>15.46064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3406.95</v>
      </c>
      <c r="D296" s="232">
        <v>3404.3000000000006</v>
      </c>
      <c r="E296" s="232">
        <v>3358.2000000000012</v>
      </c>
      <c r="F296" s="232">
        <v>3309.4500000000007</v>
      </c>
      <c r="G296" s="232">
        <v>3263.3500000000013</v>
      </c>
      <c r="H296" s="232">
        <v>3453.0500000000011</v>
      </c>
      <c r="I296" s="232">
        <v>3499.1500000000005</v>
      </c>
      <c r="J296" s="232">
        <v>3547.900000000001</v>
      </c>
      <c r="K296" s="231">
        <v>3450.4</v>
      </c>
      <c r="L296" s="231">
        <v>3355.55</v>
      </c>
      <c r="M296" s="231">
        <v>0.21017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758.85</v>
      </c>
      <c r="D297" s="232">
        <v>757.81666666666661</v>
      </c>
      <c r="E297" s="232">
        <v>751.03333333333319</v>
      </c>
      <c r="F297" s="232">
        <v>743.21666666666658</v>
      </c>
      <c r="G297" s="232">
        <v>736.43333333333317</v>
      </c>
      <c r="H297" s="232">
        <v>765.63333333333321</v>
      </c>
      <c r="I297" s="232">
        <v>772.41666666666652</v>
      </c>
      <c r="J297" s="232">
        <v>780.23333333333323</v>
      </c>
      <c r="K297" s="231">
        <v>764.6</v>
      </c>
      <c r="L297" s="231">
        <v>750</v>
      </c>
      <c r="M297" s="231">
        <v>14.24939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1584.6</v>
      </c>
      <c r="D298" s="232">
        <v>1591.5333333333335</v>
      </c>
      <c r="E298" s="232">
        <v>1573.0666666666671</v>
      </c>
      <c r="F298" s="232">
        <v>1561.5333333333335</v>
      </c>
      <c r="G298" s="232">
        <v>1543.0666666666671</v>
      </c>
      <c r="H298" s="232">
        <v>1603.0666666666671</v>
      </c>
      <c r="I298" s="232">
        <v>1621.5333333333338</v>
      </c>
      <c r="J298" s="232">
        <v>1633.0666666666671</v>
      </c>
      <c r="K298" s="231">
        <v>1610</v>
      </c>
      <c r="L298" s="231">
        <v>1580</v>
      </c>
      <c r="M298" s="231">
        <v>0.25162000000000001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35.799999999999997</v>
      </c>
      <c r="D299" s="232">
        <v>35.9</v>
      </c>
      <c r="E299" s="232">
        <v>35.5</v>
      </c>
      <c r="F299" s="232">
        <v>35.200000000000003</v>
      </c>
      <c r="G299" s="232">
        <v>34.800000000000004</v>
      </c>
      <c r="H299" s="232">
        <v>36.199999999999996</v>
      </c>
      <c r="I299" s="232">
        <v>36.599999999999987</v>
      </c>
      <c r="J299" s="232">
        <v>36.899999999999991</v>
      </c>
      <c r="K299" s="231">
        <v>36.299999999999997</v>
      </c>
      <c r="L299" s="231">
        <v>35.6</v>
      </c>
      <c r="M299" s="231">
        <v>8.0185999999999993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172.5</v>
      </c>
      <c r="D300" s="232">
        <v>171.76666666666665</v>
      </c>
      <c r="E300" s="232">
        <v>167.0333333333333</v>
      </c>
      <c r="F300" s="232">
        <v>161.56666666666666</v>
      </c>
      <c r="G300" s="232">
        <v>156.83333333333331</v>
      </c>
      <c r="H300" s="232">
        <v>177.23333333333329</v>
      </c>
      <c r="I300" s="232">
        <v>181.96666666666664</v>
      </c>
      <c r="J300" s="232">
        <v>187.43333333333328</v>
      </c>
      <c r="K300" s="231">
        <v>176.5</v>
      </c>
      <c r="L300" s="231">
        <v>166.3</v>
      </c>
      <c r="M300" s="231">
        <v>22.077220000000001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94163.95</v>
      </c>
      <c r="D301" s="232">
        <v>93912.616666666654</v>
      </c>
      <c r="E301" s="232">
        <v>93345.233333333308</v>
      </c>
      <c r="F301" s="232">
        <v>92526.516666666648</v>
      </c>
      <c r="G301" s="232">
        <v>91959.133333333302</v>
      </c>
      <c r="H301" s="232">
        <v>94731.333333333314</v>
      </c>
      <c r="I301" s="232">
        <v>95298.716666666645</v>
      </c>
      <c r="J301" s="232">
        <v>96117.43333333332</v>
      </c>
      <c r="K301" s="231">
        <v>94480</v>
      </c>
      <c r="L301" s="231">
        <v>93093.9</v>
      </c>
      <c r="M301" s="231">
        <v>0.11294999999999999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1616.15</v>
      </c>
      <c r="D302" s="232">
        <v>1615.6499999999999</v>
      </c>
      <c r="E302" s="232">
        <v>1606.4499999999998</v>
      </c>
      <c r="F302" s="232">
        <v>1596.75</v>
      </c>
      <c r="G302" s="232">
        <v>1587.55</v>
      </c>
      <c r="H302" s="232">
        <v>1625.3499999999997</v>
      </c>
      <c r="I302" s="232">
        <v>1634.55</v>
      </c>
      <c r="J302" s="232">
        <v>1644.2499999999995</v>
      </c>
      <c r="K302" s="231">
        <v>1624.85</v>
      </c>
      <c r="L302" s="231">
        <v>1605.95</v>
      </c>
      <c r="M302" s="231">
        <v>0.59921999999999997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1033</v>
      </c>
      <c r="D303" s="232">
        <v>1039.5333333333333</v>
      </c>
      <c r="E303" s="232">
        <v>1019.1166666666666</v>
      </c>
      <c r="F303" s="232">
        <v>1005.2333333333333</v>
      </c>
      <c r="G303" s="232">
        <v>984.81666666666661</v>
      </c>
      <c r="H303" s="232">
        <v>1053.4166666666665</v>
      </c>
      <c r="I303" s="232">
        <v>1073.8333333333335</v>
      </c>
      <c r="J303" s="232">
        <v>1087.7166666666665</v>
      </c>
      <c r="K303" s="231">
        <v>1059.95</v>
      </c>
      <c r="L303" s="231">
        <v>1025.6500000000001</v>
      </c>
      <c r="M303" s="231">
        <v>2.14453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868.05</v>
      </c>
      <c r="D304" s="232">
        <v>868.05000000000007</v>
      </c>
      <c r="E304" s="232">
        <v>861.65000000000009</v>
      </c>
      <c r="F304" s="232">
        <v>855.25</v>
      </c>
      <c r="G304" s="232">
        <v>848.85</v>
      </c>
      <c r="H304" s="232">
        <v>874.45000000000016</v>
      </c>
      <c r="I304" s="232">
        <v>880.85</v>
      </c>
      <c r="J304" s="232">
        <v>887.25000000000023</v>
      </c>
      <c r="K304" s="231">
        <v>874.45</v>
      </c>
      <c r="L304" s="231">
        <v>861.65</v>
      </c>
      <c r="M304" s="231">
        <v>0.96794999999999998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234.7</v>
      </c>
      <c r="D305" s="232">
        <v>234.7833333333333</v>
      </c>
      <c r="E305" s="232">
        <v>231.71666666666661</v>
      </c>
      <c r="F305" s="232">
        <v>228.73333333333332</v>
      </c>
      <c r="G305" s="232">
        <v>225.66666666666663</v>
      </c>
      <c r="H305" s="232">
        <v>237.76666666666659</v>
      </c>
      <c r="I305" s="232">
        <v>240.83333333333331</v>
      </c>
      <c r="J305" s="232">
        <v>243.81666666666658</v>
      </c>
      <c r="K305" s="231">
        <v>237.85</v>
      </c>
      <c r="L305" s="231">
        <v>231.8</v>
      </c>
      <c r="M305" s="231">
        <v>30.667210000000001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1314.9</v>
      </c>
      <c r="D306" s="232">
        <v>1315.6833333333334</v>
      </c>
      <c r="E306" s="232">
        <v>1304.9666666666667</v>
      </c>
      <c r="F306" s="232">
        <v>1295.0333333333333</v>
      </c>
      <c r="G306" s="232">
        <v>1284.3166666666666</v>
      </c>
      <c r="H306" s="232">
        <v>1325.6166666666668</v>
      </c>
      <c r="I306" s="232">
        <v>1336.3333333333335</v>
      </c>
      <c r="J306" s="232">
        <v>1346.2666666666669</v>
      </c>
      <c r="K306" s="231">
        <v>1326.4</v>
      </c>
      <c r="L306" s="231">
        <v>1305.75</v>
      </c>
      <c r="M306" s="231">
        <v>31.3993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345.9</v>
      </c>
      <c r="D307" s="232">
        <v>348.43333333333334</v>
      </c>
      <c r="E307" s="232">
        <v>341.41666666666669</v>
      </c>
      <c r="F307" s="232">
        <v>336.93333333333334</v>
      </c>
      <c r="G307" s="232">
        <v>329.91666666666669</v>
      </c>
      <c r="H307" s="232">
        <v>352.91666666666669</v>
      </c>
      <c r="I307" s="232">
        <v>359.93333333333334</v>
      </c>
      <c r="J307" s="232">
        <v>364.41666666666669</v>
      </c>
      <c r="K307" s="231">
        <v>355.45</v>
      </c>
      <c r="L307" s="231">
        <v>343.95</v>
      </c>
      <c r="M307" s="231">
        <v>9.6636600000000001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264.35000000000002</v>
      </c>
      <c r="D308" s="232">
        <v>263</v>
      </c>
      <c r="E308" s="232">
        <v>260</v>
      </c>
      <c r="F308" s="232">
        <v>255.64999999999998</v>
      </c>
      <c r="G308" s="232">
        <v>252.64999999999998</v>
      </c>
      <c r="H308" s="232">
        <v>267.35000000000002</v>
      </c>
      <c r="I308" s="232">
        <v>270.35000000000002</v>
      </c>
      <c r="J308" s="232">
        <v>274.70000000000005</v>
      </c>
      <c r="K308" s="231">
        <v>266</v>
      </c>
      <c r="L308" s="231">
        <v>258.64999999999998</v>
      </c>
      <c r="M308" s="231">
        <v>1.6792800000000001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360</v>
      </c>
      <c r="D309" s="232">
        <v>362.66666666666669</v>
      </c>
      <c r="E309" s="232">
        <v>355.33333333333337</v>
      </c>
      <c r="F309" s="232">
        <v>350.66666666666669</v>
      </c>
      <c r="G309" s="232">
        <v>343.33333333333337</v>
      </c>
      <c r="H309" s="232">
        <v>367.33333333333337</v>
      </c>
      <c r="I309" s="232">
        <v>374.66666666666674</v>
      </c>
      <c r="J309" s="232">
        <v>379.33333333333337</v>
      </c>
      <c r="K309" s="231">
        <v>370</v>
      </c>
      <c r="L309" s="231">
        <v>358</v>
      </c>
      <c r="M309" s="231">
        <v>0.74716000000000005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487.15</v>
      </c>
      <c r="D310" s="232">
        <v>489.58333333333331</v>
      </c>
      <c r="E310" s="232">
        <v>483.56666666666661</v>
      </c>
      <c r="F310" s="232">
        <v>479.98333333333329</v>
      </c>
      <c r="G310" s="232">
        <v>473.96666666666658</v>
      </c>
      <c r="H310" s="232">
        <v>493.16666666666663</v>
      </c>
      <c r="I310" s="232">
        <v>499.18333333333339</v>
      </c>
      <c r="J310" s="232">
        <v>502.76666666666665</v>
      </c>
      <c r="K310" s="231">
        <v>495.6</v>
      </c>
      <c r="L310" s="231">
        <v>486</v>
      </c>
      <c r="M310" s="231">
        <v>0.22169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120.8</v>
      </c>
      <c r="D311" s="232">
        <v>120.56666666666668</v>
      </c>
      <c r="E311" s="232">
        <v>119.13333333333335</v>
      </c>
      <c r="F311" s="232">
        <v>117.46666666666668</v>
      </c>
      <c r="G311" s="232">
        <v>116.03333333333336</v>
      </c>
      <c r="H311" s="232">
        <v>122.23333333333335</v>
      </c>
      <c r="I311" s="232">
        <v>123.66666666666666</v>
      </c>
      <c r="J311" s="232">
        <v>125.33333333333334</v>
      </c>
      <c r="K311" s="231">
        <v>122</v>
      </c>
      <c r="L311" s="231">
        <v>118.9</v>
      </c>
      <c r="M311" s="231">
        <v>45.678809999999999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56.55</v>
      </c>
      <c r="D312" s="232">
        <v>56.316666666666663</v>
      </c>
      <c r="E312" s="232">
        <v>55.533333333333324</v>
      </c>
      <c r="F312" s="232">
        <v>54.516666666666659</v>
      </c>
      <c r="G312" s="232">
        <v>53.73333333333332</v>
      </c>
      <c r="H312" s="232">
        <v>57.333333333333329</v>
      </c>
      <c r="I312" s="232">
        <v>58.11666666666666</v>
      </c>
      <c r="J312" s="232">
        <v>59.133333333333333</v>
      </c>
      <c r="K312" s="231">
        <v>57.1</v>
      </c>
      <c r="L312" s="231">
        <v>55.3</v>
      </c>
      <c r="M312" s="231">
        <v>23.347079999999998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510.05</v>
      </c>
      <c r="D313" s="232">
        <v>511.79999999999995</v>
      </c>
      <c r="E313" s="232">
        <v>506.79999999999995</v>
      </c>
      <c r="F313" s="232">
        <v>503.55</v>
      </c>
      <c r="G313" s="232">
        <v>498.55</v>
      </c>
      <c r="H313" s="232">
        <v>515.04999999999995</v>
      </c>
      <c r="I313" s="232">
        <v>520.04999999999995</v>
      </c>
      <c r="J313" s="232">
        <v>523.29999999999984</v>
      </c>
      <c r="K313" s="231">
        <v>516.79999999999995</v>
      </c>
      <c r="L313" s="231">
        <v>508.55</v>
      </c>
      <c r="M313" s="231">
        <v>8.9649699999999992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8293.15</v>
      </c>
      <c r="D314" s="232">
        <v>8322.0166666666682</v>
      </c>
      <c r="E314" s="232">
        <v>8234.0333333333365</v>
      </c>
      <c r="F314" s="232">
        <v>8174.9166666666679</v>
      </c>
      <c r="G314" s="232">
        <v>8086.9333333333361</v>
      </c>
      <c r="H314" s="232">
        <v>8381.1333333333369</v>
      </c>
      <c r="I314" s="232">
        <v>8469.1166666666704</v>
      </c>
      <c r="J314" s="232">
        <v>8528.2333333333372</v>
      </c>
      <c r="K314" s="231">
        <v>8410</v>
      </c>
      <c r="L314" s="231">
        <v>8262.9</v>
      </c>
      <c r="M314" s="231">
        <v>4.9367700000000001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1685.6</v>
      </c>
      <c r="D315" s="232">
        <v>1701.8</v>
      </c>
      <c r="E315" s="232">
        <v>1663.6</v>
      </c>
      <c r="F315" s="232">
        <v>1641.6</v>
      </c>
      <c r="G315" s="232">
        <v>1603.3999999999999</v>
      </c>
      <c r="H315" s="232">
        <v>1723.8</v>
      </c>
      <c r="I315" s="232">
        <v>1762.0000000000002</v>
      </c>
      <c r="J315" s="232">
        <v>1784</v>
      </c>
      <c r="K315" s="231">
        <v>1740</v>
      </c>
      <c r="L315" s="231">
        <v>1679.8</v>
      </c>
      <c r="M315" s="231">
        <v>0.29870000000000002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770.2</v>
      </c>
      <c r="D316" s="232">
        <v>762.91666666666663</v>
      </c>
      <c r="E316" s="232">
        <v>745.83333333333326</v>
      </c>
      <c r="F316" s="232">
        <v>721.46666666666658</v>
      </c>
      <c r="G316" s="232">
        <v>704.38333333333321</v>
      </c>
      <c r="H316" s="232">
        <v>787.2833333333333</v>
      </c>
      <c r="I316" s="232">
        <v>804.36666666666656</v>
      </c>
      <c r="J316" s="232">
        <v>828.73333333333335</v>
      </c>
      <c r="K316" s="231">
        <v>780</v>
      </c>
      <c r="L316" s="231">
        <v>738.55</v>
      </c>
      <c r="M316" s="231">
        <v>24.199249999999999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451.7</v>
      </c>
      <c r="D317" s="232">
        <v>454.01666666666665</v>
      </c>
      <c r="E317" s="232">
        <v>445.48333333333329</v>
      </c>
      <c r="F317" s="232">
        <v>439.26666666666665</v>
      </c>
      <c r="G317" s="232">
        <v>430.73333333333329</v>
      </c>
      <c r="H317" s="232">
        <v>460.23333333333329</v>
      </c>
      <c r="I317" s="232">
        <v>468.76666666666659</v>
      </c>
      <c r="J317" s="232">
        <v>474.98333333333329</v>
      </c>
      <c r="K317" s="231">
        <v>462.55</v>
      </c>
      <c r="L317" s="231">
        <v>447.8</v>
      </c>
      <c r="M317" s="231">
        <v>34.551250000000003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790.1</v>
      </c>
      <c r="D318" s="232">
        <v>795.83333333333337</v>
      </c>
      <c r="E318" s="232">
        <v>779.9666666666667</v>
      </c>
      <c r="F318" s="232">
        <v>769.83333333333337</v>
      </c>
      <c r="G318" s="232">
        <v>753.9666666666667</v>
      </c>
      <c r="H318" s="232">
        <v>805.9666666666667</v>
      </c>
      <c r="I318" s="232">
        <v>821.83333333333326</v>
      </c>
      <c r="J318" s="232">
        <v>831.9666666666667</v>
      </c>
      <c r="K318" s="231">
        <v>811.7</v>
      </c>
      <c r="L318" s="231">
        <v>785.7</v>
      </c>
      <c r="M318" s="231">
        <v>13.352959999999999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620.29999999999995</v>
      </c>
      <c r="D319" s="232">
        <v>620.5333333333333</v>
      </c>
      <c r="E319" s="232">
        <v>613.11666666666656</v>
      </c>
      <c r="F319" s="232">
        <v>605.93333333333328</v>
      </c>
      <c r="G319" s="232">
        <v>598.51666666666654</v>
      </c>
      <c r="H319" s="232">
        <v>627.71666666666658</v>
      </c>
      <c r="I319" s="232">
        <v>635.13333333333333</v>
      </c>
      <c r="J319" s="232">
        <v>642.31666666666661</v>
      </c>
      <c r="K319" s="231">
        <v>627.95000000000005</v>
      </c>
      <c r="L319" s="231">
        <v>613.35</v>
      </c>
      <c r="M319" s="231">
        <v>0.19009999999999999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852.4</v>
      </c>
      <c r="D320" s="232">
        <v>860.56666666666661</v>
      </c>
      <c r="E320" s="232">
        <v>838.18333333333317</v>
      </c>
      <c r="F320" s="232">
        <v>823.96666666666658</v>
      </c>
      <c r="G320" s="232">
        <v>801.58333333333314</v>
      </c>
      <c r="H320" s="232">
        <v>874.78333333333319</v>
      </c>
      <c r="I320" s="232">
        <v>897.16666666666663</v>
      </c>
      <c r="J320" s="232">
        <v>911.38333333333321</v>
      </c>
      <c r="K320" s="231">
        <v>882.95</v>
      </c>
      <c r="L320" s="231">
        <v>846.35</v>
      </c>
      <c r="M320" s="231">
        <v>1.37921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1360.45</v>
      </c>
      <c r="D321" s="232">
        <v>1358.5333333333333</v>
      </c>
      <c r="E321" s="232">
        <v>1347.5166666666667</v>
      </c>
      <c r="F321" s="232">
        <v>1334.5833333333333</v>
      </c>
      <c r="G321" s="232">
        <v>1323.5666666666666</v>
      </c>
      <c r="H321" s="232">
        <v>1371.4666666666667</v>
      </c>
      <c r="I321" s="232">
        <v>1382.4833333333331</v>
      </c>
      <c r="J321" s="232">
        <v>1395.4166666666667</v>
      </c>
      <c r="K321" s="231">
        <v>1369.55</v>
      </c>
      <c r="L321" s="231">
        <v>1345.6</v>
      </c>
      <c r="M321" s="231">
        <v>0.72763999999999995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55.1</v>
      </c>
      <c r="D322" s="232">
        <v>55.316666666666663</v>
      </c>
      <c r="E322" s="232">
        <v>54.733333333333327</v>
      </c>
      <c r="F322" s="232">
        <v>54.366666666666667</v>
      </c>
      <c r="G322" s="232">
        <v>53.783333333333331</v>
      </c>
      <c r="H322" s="232">
        <v>55.683333333333323</v>
      </c>
      <c r="I322" s="232">
        <v>56.266666666666666</v>
      </c>
      <c r="J322" s="232">
        <v>56.633333333333319</v>
      </c>
      <c r="K322" s="231">
        <v>55.9</v>
      </c>
      <c r="L322" s="231">
        <v>54.95</v>
      </c>
      <c r="M322" s="231">
        <v>15.05761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709.75</v>
      </c>
      <c r="D323" s="232">
        <v>710.73333333333323</v>
      </c>
      <c r="E323" s="232">
        <v>702.96666666666647</v>
      </c>
      <c r="F323" s="232">
        <v>696.18333333333328</v>
      </c>
      <c r="G323" s="232">
        <v>688.41666666666652</v>
      </c>
      <c r="H323" s="232">
        <v>717.51666666666642</v>
      </c>
      <c r="I323" s="232">
        <v>725.28333333333308</v>
      </c>
      <c r="J323" s="232">
        <v>732.06666666666638</v>
      </c>
      <c r="K323" s="231">
        <v>718.5</v>
      </c>
      <c r="L323" s="231">
        <v>703.95</v>
      </c>
      <c r="M323" s="231">
        <v>0.59057999999999999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1988.75</v>
      </c>
      <c r="D324" s="232">
        <v>1979.25</v>
      </c>
      <c r="E324" s="232">
        <v>1963.5</v>
      </c>
      <c r="F324" s="232">
        <v>1938.25</v>
      </c>
      <c r="G324" s="232">
        <v>1922.5</v>
      </c>
      <c r="H324" s="232">
        <v>2004.5</v>
      </c>
      <c r="I324" s="232">
        <v>2020.25</v>
      </c>
      <c r="J324" s="232">
        <v>2045.5</v>
      </c>
      <c r="K324" s="231">
        <v>1995</v>
      </c>
      <c r="L324" s="231">
        <v>1954</v>
      </c>
      <c r="M324" s="231">
        <v>2.5907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1456.7</v>
      </c>
      <c r="D325" s="232">
        <v>1452.7833333333335</v>
      </c>
      <c r="E325" s="232">
        <v>1437.116666666667</v>
      </c>
      <c r="F325" s="232">
        <v>1417.5333333333335</v>
      </c>
      <c r="G325" s="232">
        <v>1401.866666666667</v>
      </c>
      <c r="H325" s="232">
        <v>1472.366666666667</v>
      </c>
      <c r="I325" s="232">
        <v>1488.0333333333335</v>
      </c>
      <c r="J325" s="232">
        <v>1507.616666666667</v>
      </c>
      <c r="K325" s="231">
        <v>1468.45</v>
      </c>
      <c r="L325" s="231">
        <v>1433.2</v>
      </c>
      <c r="M325" s="231">
        <v>1.7942800000000001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1074.3499999999999</v>
      </c>
      <c r="D326" s="232">
        <v>1073.3833333333332</v>
      </c>
      <c r="E326" s="232">
        <v>1066.9666666666665</v>
      </c>
      <c r="F326" s="232">
        <v>1059.5833333333333</v>
      </c>
      <c r="G326" s="232">
        <v>1053.1666666666665</v>
      </c>
      <c r="H326" s="232">
        <v>1080.7666666666664</v>
      </c>
      <c r="I326" s="232">
        <v>1087.1833333333334</v>
      </c>
      <c r="J326" s="232">
        <v>1094.5666666666664</v>
      </c>
      <c r="K326" s="231">
        <v>1079.8</v>
      </c>
      <c r="L326" s="231">
        <v>1066</v>
      </c>
      <c r="M326" s="231">
        <v>3.5925099999999999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551.25</v>
      </c>
      <c r="D327" s="232">
        <v>551.75</v>
      </c>
      <c r="E327" s="232">
        <v>549</v>
      </c>
      <c r="F327" s="232">
        <v>546.75</v>
      </c>
      <c r="G327" s="232">
        <v>544</v>
      </c>
      <c r="H327" s="232">
        <v>554</v>
      </c>
      <c r="I327" s="232">
        <v>556.75</v>
      </c>
      <c r="J327" s="232">
        <v>559</v>
      </c>
      <c r="K327" s="231">
        <v>554.5</v>
      </c>
      <c r="L327" s="231">
        <v>549.5</v>
      </c>
      <c r="M327" s="231">
        <v>1.2210099999999999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38.700000000000003</v>
      </c>
      <c r="D328" s="232">
        <v>38.75</v>
      </c>
      <c r="E328" s="232">
        <v>38.35</v>
      </c>
      <c r="F328" s="232">
        <v>38</v>
      </c>
      <c r="G328" s="232">
        <v>37.6</v>
      </c>
      <c r="H328" s="232">
        <v>39.1</v>
      </c>
      <c r="I328" s="232">
        <v>39.500000000000007</v>
      </c>
      <c r="J328" s="232">
        <v>39.85</v>
      </c>
      <c r="K328" s="231">
        <v>39.15</v>
      </c>
      <c r="L328" s="231">
        <v>38.4</v>
      </c>
      <c r="M328" s="231">
        <v>20.778829999999999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91.85</v>
      </c>
      <c r="D329" s="232">
        <v>92.566666666666663</v>
      </c>
      <c r="E329" s="232">
        <v>90.283333333333331</v>
      </c>
      <c r="F329" s="232">
        <v>88.716666666666669</v>
      </c>
      <c r="G329" s="232">
        <v>86.433333333333337</v>
      </c>
      <c r="H329" s="232">
        <v>94.133333333333326</v>
      </c>
      <c r="I329" s="232">
        <v>96.416666666666657</v>
      </c>
      <c r="J329" s="232">
        <v>97.98333333333332</v>
      </c>
      <c r="K329" s="231">
        <v>94.85</v>
      </c>
      <c r="L329" s="231">
        <v>91</v>
      </c>
      <c r="M329" s="231">
        <v>48.099620000000002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39.15</v>
      </c>
      <c r="D330" s="232">
        <v>39.266666666666666</v>
      </c>
      <c r="E330" s="232">
        <v>38.883333333333333</v>
      </c>
      <c r="F330" s="232">
        <v>38.616666666666667</v>
      </c>
      <c r="G330" s="232">
        <v>38.233333333333334</v>
      </c>
      <c r="H330" s="232">
        <v>39.533333333333331</v>
      </c>
      <c r="I330" s="232">
        <v>39.916666666666657</v>
      </c>
      <c r="J330" s="232">
        <v>40.18333333333333</v>
      </c>
      <c r="K330" s="231">
        <v>39.65</v>
      </c>
      <c r="L330" s="231">
        <v>39</v>
      </c>
      <c r="M330" s="231">
        <v>80.240840000000006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308.05</v>
      </c>
      <c r="D331" s="232">
        <v>310.18333333333334</v>
      </c>
      <c r="E331" s="232">
        <v>305.06666666666666</v>
      </c>
      <c r="F331" s="232">
        <v>302.08333333333331</v>
      </c>
      <c r="G331" s="232">
        <v>296.96666666666664</v>
      </c>
      <c r="H331" s="232">
        <v>313.16666666666669</v>
      </c>
      <c r="I331" s="232">
        <v>318.28333333333336</v>
      </c>
      <c r="J331" s="232">
        <v>321.26666666666671</v>
      </c>
      <c r="K331" s="231">
        <v>315.3</v>
      </c>
      <c r="L331" s="231">
        <v>307.2</v>
      </c>
      <c r="M331" s="231">
        <v>1.20587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81.05</v>
      </c>
      <c r="D332" s="232">
        <v>81.733333333333334</v>
      </c>
      <c r="E332" s="232">
        <v>80.016666666666666</v>
      </c>
      <c r="F332" s="232">
        <v>78.983333333333334</v>
      </c>
      <c r="G332" s="232">
        <v>77.266666666666666</v>
      </c>
      <c r="H332" s="232">
        <v>82.766666666666666</v>
      </c>
      <c r="I332" s="232">
        <v>84.483333333333334</v>
      </c>
      <c r="J332" s="232">
        <v>85.516666666666666</v>
      </c>
      <c r="K332" s="231">
        <v>83.45</v>
      </c>
      <c r="L332" s="231">
        <v>80.7</v>
      </c>
      <c r="M332" s="231">
        <v>24.331779999999998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230.35</v>
      </c>
      <c r="D333" s="232">
        <v>230.33333333333334</v>
      </c>
      <c r="E333" s="232">
        <v>228.66666666666669</v>
      </c>
      <c r="F333" s="232">
        <v>226.98333333333335</v>
      </c>
      <c r="G333" s="232">
        <v>225.31666666666669</v>
      </c>
      <c r="H333" s="232">
        <v>232.01666666666668</v>
      </c>
      <c r="I333" s="232">
        <v>233.68333333333337</v>
      </c>
      <c r="J333" s="232">
        <v>235.36666666666667</v>
      </c>
      <c r="K333" s="231">
        <v>232</v>
      </c>
      <c r="L333" s="231">
        <v>228.65</v>
      </c>
      <c r="M333" s="231">
        <v>1.4788399999999999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167.95</v>
      </c>
      <c r="D334" s="232">
        <v>168.6</v>
      </c>
      <c r="E334" s="232">
        <v>166.5</v>
      </c>
      <c r="F334" s="232">
        <v>165.05</v>
      </c>
      <c r="G334" s="232">
        <v>162.95000000000002</v>
      </c>
      <c r="H334" s="232">
        <v>170.04999999999998</v>
      </c>
      <c r="I334" s="232">
        <v>172.14999999999995</v>
      </c>
      <c r="J334" s="232">
        <v>173.59999999999997</v>
      </c>
      <c r="K334" s="231">
        <v>170.7</v>
      </c>
      <c r="L334" s="231">
        <v>167.15</v>
      </c>
      <c r="M334" s="231">
        <v>75.576930000000004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734.3</v>
      </c>
      <c r="D335" s="232">
        <v>732.16666666666663</v>
      </c>
      <c r="E335" s="232">
        <v>719.93333333333328</v>
      </c>
      <c r="F335" s="232">
        <v>705.56666666666661</v>
      </c>
      <c r="G335" s="232">
        <v>693.33333333333326</v>
      </c>
      <c r="H335" s="232">
        <v>746.5333333333333</v>
      </c>
      <c r="I335" s="232">
        <v>758.76666666666665</v>
      </c>
      <c r="J335" s="232">
        <v>773.13333333333333</v>
      </c>
      <c r="K335" s="231">
        <v>744.4</v>
      </c>
      <c r="L335" s="231">
        <v>717.8</v>
      </c>
      <c r="M335" s="231">
        <v>0.73607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83.3</v>
      </c>
      <c r="D336" s="232">
        <v>83.766666666666666</v>
      </c>
      <c r="E336" s="232">
        <v>82.083333333333329</v>
      </c>
      <c r="F336" s="232">
        <v>80.86666666666666</v>
      </c>
      <c r="G336" s="232">
        <v>79.183333333333323</v>
      </c>
      <c r="H336" s="232">
        <v>84.983333333333334</v>
      </c>
      <c r="I336" s="232">
        <v>86.666666666666671</v>
      </c>
      <c r="J336" s="232">
        <v>87.88333333333334</v>
      </c>
      <c r="K336" s="231">
        <v>85.45</v>
      </c>
      <c r="L336" s="231">
        <v>82.55</v>
      </c>
      <c r="M336" s="231">
        <v>210.67097000000001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3929.3</v>
      </c>
      <c r="D337" s="232">
        <v>3942.75</v>
      </c>
      <c r="E337" s="232">
        <v>3886.55</v>
      </c>
      <c r="F337" s="232">
        <v>3843.8</v>
      </c>
      <c r="G337" s="232">
        <v>3787.6000000000004</v>
      </c>
      <c r="H337" s="232">
        <v>3985.5</v>
      </c>
      <c r="I337" s="232">
        <v>4041.7</v>
      </c>
      <c r="J337" s="232">
        <v>4084.45</v>
      </c>
      <c r="K337" s="231">
        <v>3998.95</v>
      </c>
      <c r="L337" s="231">
        <v>3900</v>
      </c>
      <c r="M337" s="231">
        <v>0.80461000000000005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577.79999999999995</v>
      </c>
      <c r="D338" s="232">
        <v>578.26666666666665</v>
      </c>
      <c r="E338" s="232">
        <v>570.5333333333333</v>
      </c>
      <c r="F338" s="232">
        <v>563.26666666666665</v>
      </c>
      <c r="G338" s="232">
        <v>555.5333333333333</v>
      </c>
      <c r="H338" s="232">
        <v>585.5333333333333</v>
      </c>
      <c r="I338" s="232">
        <v>593.26666666666665</v>
      </c>
      <c r="J338" s="232">
        <v>600.5333333333333</v>
      </c>
      <c r="K338" s="231">
        <v>586</v>
      </c>
      <c r="L338" s="231">
        <v>571</v>
      </c>
      <c r="M338" s="231">
        <v>1.10866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20023.95</v>
      </c>
      <c r="D339" s="232">
        <v>20056</v>
      </c>
      <c r="E339" s="232">
        <v>19923</v>
      </c>
      <c r="F339" s="232">
        <v>19822.05</v>
      </c>
      <c r="G339" s="232">
        <v>19689.05</v>
      </c>
      <c r="H339" s="232">
        <v>20156.95</v>
      </c>
      <c r="I339" s="232">
        <v>20289.95</v>
      </c>
      <c r="J339" s="232">
        <v>20390.900000000001</v>
      </c>
      <c r="K339" s="231">
        <v>20189</v>
      </c>
      <c r="L339" s="231">
        <v>19955.05</v>
      </c>
      <c r="M339" s="231">
        <v>0.31668000000000002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63.75</v>
      </c>
      <c r="D340" s="232">
        <v>64.11666666666666</v>
      </c>
      <c r="E340" s="232">
        <v>63.133333333333326</v>
      </c>
      <c r="F340" s="232">
        <v>62.516666666666666</v>
      </c>
      <c r="G340" s="232">
        <v>61.533333333333331</v>
      </c>
      <c r="H340" s="232">
        <v>64.73333333333332</v>
      </c>
      <c r="I340" s="232">
        <v>65.71666666666664</v>
      </c>
      <c r="J340" s="232">
        <v>66.333333333333314</v>
      </c>
      <c r="K340" s="231">
        <v>65.099999999999994</v>
      </c>
      <c r="L340" s="231">
        <v>63.5</v>
      </c>
      <c r="M340" s="231">
        <v>6.5308700000000002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250.45</v>
      </c>
      <c r="D341" s="232">
        <v>250.46666666666667</v>
      </c>
      <c r="E341" s="232">
        <v>249.58333333333334</v>
      </c>
      <c r="F341" s="232">
        <v>248.71666666666667</v>
      </c>
      <c r="G341" s="232">
        <v>247.83333333333334</v>
      </c>
      <c r="H341" s="232">
        <v>251.33333333333334</v>
      </c>
      <c r="I341" s="232">
        <v>252.21666666666667</v>
      </c>
      <c r="J341" s="232">
        <v>253.08333333333334</v>
      </c>
      <c r="K341" s="231">
        <v>251.35</v>
      </c>
      <c r="L341" s="231">
        <v>249.6</v>
      </c>
      <c r="M341" s="231">
        <v>1.22421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373.55</v>
      </c>
      <c r="D342" s="232">
        <v>372.16666666666669</v>
      </c>
      <c r="E342" s="232">
        <v>369.63333333333338</v>
      </c>
      <c r="F342" s="232">
        <v>365.7166666666667</v>
      </c>
      <c r="G342" s="232">
        <v>363.18333333333339</v>
      </c>
      <c r="H342" s="232">
        <v>376.08333333333337</v>
      </c>
      <c r="I342" s="232">
        <v>378.61666666666667</v>
      </c>
      <c r="J342" s="232">
        <v>382.53333333333336</v>
      </c>
      <c r="K342" s="231">
        <v>374.7</v>
      </c>
      <c r="L342" s="231">
        <v>368.25</v>
      </c>
      <c r="M342" s="231">
        <v>0.50234000000000001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852.85</v>
      </c>
      <c r="D343" s="232">
        <v>854.26666666666677</v>
      </c>
      <c r="E343" s="232">
        <v>844.33333333333348</v>
      </c>
      <c r="F343" s="232">
        <v>835.81666666666672</v>
      </c>
      <c r="G343" s="232">
        <v>825.88333333333344</v>
      </c>
      <c r="H343" s="232">
        <v>862.78333333333353</v>
      </c>
      <c r="I343" s="232">
        <v>872.7166666666667</v>
      </c>
      <c r="J343" s="232">
        <v>881.23333333333358</v>
      </c>
      <c r="K343" s="231">
        <v>864.2</v>
      </c>
      <c r="L343" s="231">
        <v>845.75</v>
      </c>
      <c r="M343" s="231">
        <v>3.3498399999999999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149.35</v>
      </c>
      <c r="D344" s="232">
        <v>149.41666666666666</v>
      </c>
      <c r="E344" s="232">
        <v>148.5333333333333</v>
      </c>
      <c r="F344" s="232">
        <v>147.71666666666664</v>
      </c>
      <c r="G344" s="232">
        <v>146.83333333333329</v>
      </c>
      <c r="H344" s="232">
        <v>150.23333333333332</v>
      </c>
      <c r="I344" s="232">
        <v>151.1166666666667</v>
      </c>
      <c r="J344" s="232">
        <v>151.93333333333334</v>
      </c>
      <c r="K344" s="231">
        <v>150.30000000000001</v>
      </c>
      <c r="L344" s="231">
        <v>148.6</v>
      </c>
      <c r="M344" s="231">
        <v>184.90715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213.95</v>
      </c>
      <c r="D345" s="232">
        <v>213.21666666666667</v>
      </c>
      <c r="E345" s="232">
        <v>211.73333333333335</v>
      </c>
      <c r="F345" s="232">
        <v>209.51666666666668</v>
      </c>
      <c r="G345" s="232">
        <v>208.03333333333336</v>
      </c>
      <c r="H345" s="232">
        <v>215.43333333333334</v>
      </c>
      <c r="I345" s="232">
        <v>216.91666666666663</v>
      </c>
      <c r="J345" s="232">
        <v>219.13333333333333</v>
      </c>
      <c r="K345" s="231">
        <v>214.7</v>
      </c>
      <c r="L345" s="231">
        <v>211</v>
      </c>
      <c r="M345" s="231">
        <v>10.876139999999999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496.6</v>
      </c>
      <c r="D346" s="232">
        <v>496.59999999999997</v>
      </c>
      <c r="E346" s="232">
        <v>492.19999999999993</v>
      </c>
      <c r="F346" s="232">
        <v>487.79999999999995</v>
      </c>
      <c r="G346" s="232">
        <v>483.39999999999992</v>
      </c>
      <c r="H346" s="232">
        <v>500.99999999999994</v>
      </c>
      <c r="I346" s="232">
        <v>505.39999999999992</v>
      </c>
      <c r="J346" s="232">
        <v>509.79999999999995</v>
      </c>
      <c r="K346" s="231">
        <v>501</v>
      </c>
      <c r="L346" s="231">
        <v>492.2</v>
      </c>
      <c r="M346" s="231">
        <v>0.91264000000000001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575.54999999999995</v>
      </c>
      <c r="D347" s="232">
        <v>570.30000000000007</v>
      </c>
      <c r="E347" s="232">
        <v>558.90000000000009</v>
      </c>
      <c r="F347" s="232">
        <v>542.25</v>
      </c>
      <c r="G347" s="232">
        <v>530.85</v>
      </c>
      <c r="H347" s="232">
        <v>586.95000000000016</v>
      </c>
      <c r="I347" s="232">
        <v>598.35</v>
      </c>
      <c r="J347" s="232">
        <v>615.00000000000023</v>
      </c>
      <c r="K347" s="231">
        <v>581.70000000000005</v>
      </c>
      <c r="L347" s="231">
        <v>553.65</v>
      </c>
      <c r="M347" s="231">
        <v>42.680459999999997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3019.9</v>
      </c>
      <c r="D348" s="232">
        <v>3013.9166666666665</v>
      </c>
      <c r="E348" s="232">
        <v>3000.9833333333331</v>
      </c>
      <c r="F348" s="232">
        <v>2982.0666666666666</v>
      </c>
      <c r="G348" s="232">
        <v>2969.1333333333332</v>
      </c>
      <c r="H348" s="232">
        <v>3032.833333333333</v>
      </c>
      <c r="I348" s="232">
        <v>3045.7666666666664</v>
      </c>
      <c r="J348" s="232">
        <v>3064.6833333333329</v>
      </c>
      <c r="K348" s="231">
        <v>3026.85</v>
      </c>
      <c r="L348" s="231">
        <v>2995</v>
      </c>
      <c r="M348" s="231">
        <v>1.77423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264.89999999999998</v>
      </c>
      <c r="D349" s="232">
        <v>263.65000000000003</v>
      </c>
      <c r="E349" s="232">
        <v>262.30000000000007</v>
      </c>
      <c r="F349" s="232">
        <v>259.70000000000005</v>
      </c>
      <c r="G349" s="232">
        <v>258.35000000000008</v>
      </c>
      <c r="H349" s="232">
        <v>266.25000000000006</v>
      </c>
      <c r="I349" s="232">
        <v>267.60000000000008</v>
      </c>
      <c r="J349" s="232">
        <v>270.20000000000005</v>
      </c>
      <c r="K349" s="231">
        <v>265</v>
      </c>
      <c r="L349" s="231">
        <v>261.05</v>
      </c>
      <c r="M349" s="231">
        <v>1.0623400000000001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466.05</v>
      </c>
      <c r="D350" s="232">
        <v>463.41666666666669</v>
      </c>
      <c r="E350" s="232">
        <v>457.13333333333338</v>
      </c>
      <c r="F350" s="232">
        <v>448.2166666666667</v>
      </c>
      <c r="G350" s="232">
        <v>441.93333333333339</v>
      </c>
      <c r="H350" s="232">
        <v>472.33333333333337</v>
      </c>
      <c r="I350" s="232">
        <v>478.61666666666667</v>
      </c>
      <c r="J350" s="232">
        <v>487.53333333333336</v>
      </c>
      <c r="K350" s="231">
        <v>469.7</v>
      </c>
      <c r="L350" s="231">
        <v>454.5</v>
      </c>
      <c r="M350" s="231">
        <v>9.7592499999999998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126.35</v>
      </c>
      <c r="D351" s="232">
        <v>126.39999999999999</v>
      </c>
      <c r="E351" s="232">
        <v>125.54999999999998</v>
      </c>
      <c r="F351" s="232">
        <v>124.74999999999999</v>
      </c>
      <c r="G351" s="232">
        <v>123.89999999999998</v>
      </c>
      <c r="H351" s="232">
        <v>127.19999999999999</v>
      </c>
      <c r="I351" s="232">
        <v>128.04999999999998</v>
      </c>
      <c r="J351" s="232">
        <v>128.85</v>
      </c>
      <c r="K351" s="231">
        <v>127.25</v>
      </c>
      <c r="L351" s="231">
        <v>125.6</v>
      </c>
      <c r="M351" s="231">
        <v>5.0573699999999997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3289.75</v>
      </c>
      <c r="D352" s="232">
        <v>3308.5166666666664</v>
      </c>
      <c r="E352" s="232">
        <v>3262.2333333333327</v>
      </c>
      <c r="F352" s="232">
        <v>3234.7166666666662</v>
      </c>
      <c r="G352" s="232">
        <v>3188.4333333333325</v>
      </c>
      <c r="H352" s="232">
        <v>3336.0333333333328</v>
      </c>
      <c r="I352" s="232">
        <v>3382.3166666666666</v>
      </c>
      <c r="J352" s="232">
        <v>3409.833333333333</v>
      </c>
      <c r="K352" s="231">
        <v>3354.8</v>
      </c>
      <c r="L352" s="231">
        <v>3281</v>
      </c>
      <c r="M352" s="231">
        <v>2.75726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556.65</v>
      </c>
      <c r="D353" s="232">
        <v>560.18333333333328</v>
      </c>
      <c r="E353" s="232">
        <v>547.96666666666658</v>
      </c>
      <c r="F353" s="232">
        <v>539.2833333333333</v>
      </c>
      <c r="G353" s="232">
        <v>527.06666666666661</v>
      </c>
      <c r="H353" s="232">
        <v>568.86666666666656</v>
      </c>
      <c r="I353" s="232">
        <v>581.08333333333326</v>
      </c>
      <c r="J353" s="232">
        <v>589.76666666666654</v>
      </c>
      <c r="K353" s="231">
        <v>572.4</v>
      </c>
      <c r="L353" s="231">
        <v>551.5</v>
      </c>
      <c r="M353" s="231">
        <v>12.45317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311.85000000000002</v>
      </c>
      <c r="D354" s="232">
        <v>313.91666666666669</v>
      </c>
      <c r="E354" s="232">
        <v>308.13333333333338</v>
      </c>
      <c r="F354" s="232">
        <v>304.41666666666669</v>
      </c>
      <c r="G354" s="232">
        <v>298.63333333333338</v>
      </c>
      <c r="H354" s="232">
        <v>317.63333333333338</v>
      </c>
      <c r="I354" s="232">
        <v>323.41666666666669</v>
      </c>
      <c r="J354" s="232">
        <v>327.13333333333338</v>
      </c>
      <c r="K354" s="231">
        <v>319.7</v>
      </c>
      <c r="L354" s="231">
        <v>310.2</v>
      </c>
      <c r="M354" s="231">
        <v>7.2132699999999996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1670.1</v>
      </c>
      <c r="D355" s="232">
        <v>1673.0333333333335</v>
      </c>
      <c r="E355" s="232">
        <v>1657.0666666666671</v>
      </c>
      <c r="F355" s="232">
        <v>1644.0333333333335</v>
      </c>
      <c r="G355" s="232">
        <v>1628.0666666666671</v>
      </c>
      <c r="H355" s="232">
        <v>1686.0666666666671</v>
      </c>
      <c r="I355" s="232">
        <v>1702.0333333333338</v>
      </c>
      <c r="J355" s="232">
        <v>1715.0666666666671</v>
      </c>
      <c r="K355" s="231">
        <v>1689</v>
      </c>
      <c r="L355" s="231">
        <v>1660</v>
      </c>
      <c r="M355" s="231">
        <v>4.8336600000000001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41038.400000000001</v>
      </c>
      <c r="D356" s="232">
        <v>41121.1</v>
      </c>
      <c r="E356" s="232">
        <v>40717.299999999996</v>
      </c>
      <c r="F356" s="232">
        <v>40396.199999999997</v>
      </c>
      <c r="G356" s="232">
        <v>39992.399999999994</v>
      </c>
      <c r="H356" s="232">
        <v>41442.199999999997</v>
      </c>
      <c r="I356" s="232">
        <v>41846</v>
      </c>
      <c r="J356" s="232">
        <v>42167.1</v>
      </c>
      <c r="K356" s="231">
        <v>41524.9</v>
      </c>
      <c r="L356" s="231">
        <v>40800</v>
      </c>
      <c r="M356" s="231">
        <v>0.17183000000000001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1191.25</v>
      </c>
      <c r="D357" s="232">
        <v>1183.6166666666666</v>
      </c>
      <c r="E357" s="232">
        <v>1172.2333333333331</v>
      </c>
      <c r="F357" s="232">
        <v>1153.2166666666665</v>
      </c>
      <c r="G357" s="232">
        <v>1141.833333333333</v>
      </c>
      <c r="H357" s="232">
        <v>1202.6333333333332</v>
      </c>
      <c r="I357" s="232">
        <v>1214.0166666666669</v>
      </c>
      <c r="J357" s="232">
        <v>1233.0333333333333</v>
      </c>
      <c r="K357" s="231">
        <v>1195</v>
      </c>
      <c r="L357" s="231">
        <v>1164.5999999999999</v>
      </c>
      <c r="M357" s="231">
        <v>1.0798700000000001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3963.1</v>
      </c>
      <c r="D358" s="232">
        <v>3956.5166666666664</v>
      </c>
      <c r="E358" s="232">
        <v>3913.0333333333328</v>
      </c>
      <c r="F358" s="232">
        <v>3862.9666666666662</v>
      </c>
      <c r="G358" s="232">
        <v>3819.4833333333327</v>
      </c>
      <c r="H358" s="232">
        <v>4006.583333333333</v>
      </c>
      <c r="I358" s="232">
        <v>4050.0666666666666</v>
      </c>
      <c r="J358" s="232">
        <v>4100.1333333333332</v>
      </c>
      <c r="K358" s="231">
        <v>4000</v>
      </c>
      <c r="L358" s="231">
        <v>3906.45</v>
      </c>
      <c r="M358" s="231">
        <v>1.73187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219.85</v>
      </c>
      <c r="D359" s="232">
        <v>219.66666666666666</v>
      </c>
      <c r="E359" s="232">
        <v>217.98333333333332</v>
      </c>
      <c r="F359" s="232">
        <v>216.11666666666667</v>
      </c>
      <c r="G359" s="232">
        <v>214.43333333333334</v>
      </c>
      <c r="H359" s="232">
        <v>221.5333333333333</v>
      </c>
      <c r="I359" s="232">
        <v>223.21666666666664</v>
      </c>
      <c r="J359" s="232">
        <v>225.08333333333329</v>
      </c>
      <c r="K359" s="231">
        <v>221.35</v>
      </c>
      <c r="L359" s="231">
        <v>217.8</v>
      </c>
      <c r="M359" s="231">
        <v>10.77675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4310.7</v>
      </c>
      <c r="D360" s="232">
        <v>4315.5666666666666</v>
      </c>
      <c r="E360" s="232">
        <v>4280.1333333333332</v>
      </c>
      <c r="F360" s="232">
        <v>4249.5666666666666</v>
      </c>
      <c r="G360" s="232">
        <v>4214.1333333333332</v>
      </c>
      <c r="H360" s="232">
        <v>4346.1333333333332</v>
      </c>
      <c r="I360" s="232">
        <v>4381.5666666666657</v>
      </c>
      <c r="J360" s="232">
        <v>4412.1333333333332</v>
      </c>
      <c r="K360" s="231">
        <v>4351</v>
      </c>
      <c r="L360" s="231">
        <v>4285</v>
      </c>
      <c r="M360" s="231">
        <v>5.8119999999999998E-2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1432</v>
      </c>
      <c r="D361" s="232">
        <v>1431.1833333333334</v>
      </c>
      <c r="E361" s="232">
        <v>1418.8666666666668</v>
      </c>
      <c r="F361" s="232">
        <v>1405.7333333333333</v>
      </c>
      <c r="G361" s="232">
        <v>1393.4166666666667</v>
      </c>
      <c r="H361" s="232">
        <v>1444.3166666666668</v>
      </c>
      <c r="I361" s="232">
        <v>1456.6333333333334</v>
      </c>
      <c r="J361" s="232">
        <v>1469.7666666666669</v>
      </c>
      <c r="K361" s="231">
        <v>1443.5</v>
      </c>
      <c r="L361" s="231">
        <v>1418.05</v>
      </c>
      <c r="M361" s="231">
        <v>0.44317000000000001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2529.1999999999998</v>
      </c>
      <c r="D362" s="232">
        <v>2535.3833333333332</v>
      </c>
      <c r="E362" s="232">
        <v>2506.8166666666666</v>
      </c>
      <c r="F362" s="232">
        <v>2484.4333333333334</v>
      </c>
      <c r="G362" s="232">
        <v>2455.8666666666668</v>
      </c>
      <c r="H362" s="232">
        <v>2557.7666666666664</v>
      </c>
      <c r="I362" s="232">
        <v>2586.333333333333</v>
      </c>
      <c r="J362" s="232">
        <v>2608.7166666666662</v>
      </c>
      <c r="K362" s="231">
        <v>2563.9499999999998</v>
      </c>
      <c r="L362" s="231">
        <v>2513</v>
      </c>
      <c r="M362" s="231">
        <v>1.5625800000000001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908.45</v>
      </c>
      <c r="D363" s="232">
        <v>913</v>
      </c>
      <c r="E363" s="232">
        <v>897.45</v>
      </c>
      <c r="F363" s="232">
        <v>886.45</v>
      </c>
      <c r="G363" s="232">
        <v>870.90000000000009</v>
      </c>
      <c r="H363" s="232">
        <v>924</v>
      </c>
      <c r="I363" s="232">
        <v>939.55</v>
      </c>
      <c r="J363" s="232">
        <v>950.55</v>
      </c>
      <c r="K363" s="231">
        <v>928.55</v>
      </c>
      <c r="L363" s="231">
        <v>902</v>
      </c>
      <c r="M363" s="231">
        <v>0.12820000000000001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2680.8</v>
      </c>
      <c r="D364" s="232">
        <v>2666.1333333333337</v>
      </c>
      <c r="E364" s="232">
        <v>2645.4666666666672</v>
      </c>
      <c r="F364" s="232">
        <v>2610.1333333333337</v>
      </c>
      <c r="G364" s="232">
        <v>2589.4666666666672</v>
      </c>
      <c r="H364" s="232">
        <v>2701.4666666666672</v>
      </c>
      <c r="I364" s="232">
        <v>2722.1333333333341</v>
      </c>
      <c r="J364" s="232">
        <v>2757.4666666666672</v>
      </c>
      <c r="K364" s="231">
        <v>2686.8</v>
      </c>
      <c r="L364" s="231">
        <v>2630.8</v>
      </c>
      <c r="M364" s="231">
        <v>1.99227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1553.5</v>
      </c>
      <c r="D365" s="232">
        <v>1556.9666666666665</v>
      </c>
      <c r="E365" s="232">
        <v>1536.5333333333328</v>
      </c>
      <c r="F365" s="232">
        <v>1519.5666666666664</v>
      </c>
      <c r="G365" s="232">
        <v>1499.1333333333328</v>
      </c>
      <c r="H365" s="232">
        <v>1573.9333333333329</v>
      </c>
      <c r="I365" s="232">
        <v>1594.3666666666668</v>
      </c>
      <c r="J365" s="232">
        <v>1611.333333333333</v>
      </c>
      <c r="K365" s="231">
        <v>1577.4</v>
      </c>
      <c r="L365" s="231">
        <v>1540</v>
      </c>
      <c r="M365" s="231">
        <v>1.0345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290.5</v>
      </c>
      <c r="D366" s="232">
        <v>290.46666666666664</v>
      </c>
      <c r="E366" s="232">
        <v>287.68333333333328</v>
      </c>
      <c r="F366" s="232">
        <v>284.86666666666662</v>
      </c>
      <c r="G366" s="232">
        <v>282.08333333333326</v>
      </c>
      <c r="H366" s="232">
        <v>293.2833333333333</v>
      </c>
      <c r="I366" s="232">
        <v>296.06666666666672</v>
      </c>
      <c r="J366" s="232">
        <v>298.88333333333333</v>
      </c>
      <c r="K366" s="231">
        <v>293.25</v>
      </c>
      <c r="L366" s="231">
        <v>287.64999999999998</v>
      </c>
      <c r="M366" s="231">
        <v>11.5801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155.1</v>
      </c>
      <c r="D367" s="232">
        <v>156.25</v>
      </c>
      <c r="E367" s="232">
        <v>152.5</v>
      </c>
      <c r="F367" s="232">
        <v>149.9</v>
      </c>
      <c r="G367" s="232">
        <v>146.15</v>
      </c>
      <c r="H367" s="232">
        <v>158.85</v>
      </c>
      <c r="I367" s="232">
        <v>162.6</v>
      </c>
      <c r="J367" s="232">
        <v>165.2</v>
      </c>
      <c r="K367" s="231">
        <v>160</v>
      </c>
      <c r="L367" s="231">
        <v>153.65</v>
      </c>
      <c r="M367" s="231">
        <v>104.81587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211.8</v>
      </c>
      <c r="D368" s="232">
        <v>211.08333333333334</v>
      </c>
      <c r="E368" s="232">
        <v>209.7166666666667</v>
      </c>
      <c r="F368" s="232">
        <v>207.63333333333335</v>
      </c>
      <c r="G368" s="232">
        <v>206.26666666666671</v>
      </c>
      <c r="H368" s="232">
        <v>213.16666666666669</v>
      </c>
      <c r="I368" s="232">
        <v>214.5333333333333</v>
      </c>
      <c r="J368" s="232">
        <v>216.61666666666667</v>
      </c>
      <c r="K368" s="231">
        <v>212.45</v>
      </c>
      <c r="L368" s="231">
        <v>209</v>
      </c>
      <c r="M368" s="231">
        <v>129.36245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360.2</v>
      </c>
      <c r="D369" s="232">
        <v>359.23333333333329</v>
      </c>
      <c r="E369" s="232">
        <v>355.56666666666661</v>
      </c>
      <c r="F369" s="232">
        <v>350.93333333333334</v>
      </c>
      <c r="G369" s="232">
        <v>347.26666666666665</v>
      </c>
      <c r="H369" s="232">
        <v>363.86666666666656</v>
      </c>
      <c r="I369" s="232">
        <v>367.53333333333319</v>
      </c>
      <c r="J369" s="232">
        <v>372.16666666666652</v>
      </c>
      <c r="K369" s="231">
        <v>362.9</v>
      </c>
      <c r="L369" s="231">
        <v>354.6</v>
      </c>
      <c r="M369" s="231">
        <v>4.4683999999999999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451.15</v>
      </c>
      <c r="D370" s="232">
        <v>455.5333333333333</v>
      </c>
      <c r="E370" s="232">
        <v>444.41666666666663</v>
      </c>
      <c r="F370" s="232">
        <v>437.68333333333334</v>
      </c>
      <c r="G370" s="232">
        <v>426.56666666666666</v>
      </c>
      <c r="H370" s="232">
        <v>462.26666666666659</v>
      </c>
      <c r="I370" s="232">
        <v>473.38333333333327</v>
      </c>
      <c r="J370" s="232">
        <v>480.11666666666656</v>
      </c>
      <c r="K370" s="231">
        <v>466.65</v>
      </c>
      <c r="L370" s="231">
        <v>448.8</v>
      </c>
      <c r="M370" s="231">
        <v>2.0007600000000001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591.20000000000005</v>
      </c>
      <c r="D371" s="232">
        <v>593.23333333333346</v>
      </c>
      <c r="E371" s="232">
        <v>586.1166666666669</v>
      </c>
      <c r="F371" s="232">
        <v>581.03333333333342</v>
      </c>
      <c r="G371" s="232">
        <v>573.91666666666686</v>
      </c>
      <c r="H371" s="232">
        <v>598.31666666666695</v>
      </c>
      <c r="I371" s="232">
        <v>605.43333333333351</v>
      </c>
      <c r="J371" s="232">
        <v>610.51666666666699</v>
      </c>
      <c r="K371" s="231">
        <v>600.35</v>
      </c>
      <c r="L371" s="231">
        <v>588.15</v>
      </c>
      <c r="M371" s="231">
        <v>0.63937999999999995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104.65</v>
      </c>
      <c r="D372" s="232">
        <v>105.55</v>
      </c>
      <c r="E372" s="232">
        <v>103.1</v>
      </c>
      <c r="F372" s="232">
        <v>101.55</v>
      </c>
      <c r="G372" s="232">
        <v>99.1</v>
      </c>
      <c r="H372" s="232">
        <v>107.1</v>
      </c>
      <c r="I372" s="232">
        <v>109.55000000000001</v>
      </c>
      <c r="J372" s="232">
        <v>111.1</v>
      </c>
      <c r="K372" s="231">
        <v>108</v>
      </c>
      <c r="L372" s="231">
        <v>104</v>
      </c>
      <c r="M372" s="231">
        <v>2.1099100000000002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1118.5999999999999</v>
      </c>
      <c r="D373" s="232">
        <v>1123.5333333333333</v>
      </c>
      <c r="E373" s="232">
        <v>1107.0666666666666</v>
      </c>
      <c r="F373" s="232">
        <v>1095.5333333333333</v>
      </c>
      <c r="G373" s="232">
        <v>1079.0666666666666</v>
      </c>
      <c r="H373" s="232">
        <v>1135.0666666666666</v>
      </c>
      <c r="I373" s="232">
        <v>1151.5333333333333</v>
      </c>
      <c r="J373" s="232">
        <v>1163.0666666666666</v>
      </c>
      <c r="K373" s="231">
        <v>1140</v>
      </c>
      <c r="L373" s="231">
        <v>1112</v>
      </c>
      <c r="M373" s="231">
        <v>7.4039999999999995E-2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4032.05</v>
      </c>
      <c r="D374" s="232">
        <v>4027.5499999999997</v>
      </c>
      <c r="E374" s="232">
        <v>3999.0999999999995</v>
      </c>
      <c r="F374" s="232">
        <v>3966.1499999999996</v>
      </c>
      <c r="G374" s="232">
        <v>3937.6999999999994</v>
      </c>
      <c r="H374" s="232">
        <v>4060.4999999999995</v>
      </c>
      <c r="I374" s="232">
        <v>4088.9499999999994</v>
      </c>
      <c r="J374" s="232">
        <v>4121.8999999999996</v>
      </c>
      <c r="K374" s="231">
        <v>4056</v>
      </c>
      <c r="L374" s="231">
        <v>3994.6</v>
      </c>
      <c r="M374" s="231">
        <v>4.5420000000000002E-2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13923.15</v>
      </c>
      <c r="D375" s="232">
        <v>13955.266666666668</v>
      </c>
      <c r="E375" s="232">
        <v>13855.833333333336</v>
      </c>
      <c r="F375" s="232">
        <v>13788.516666666668</v>
      </c>
      <c r="G375" s="232">
        <v>13689.083333333336</v>
      </c>
      <c r="H375" s="232">
        <v>14022.583333333336</v>
      </c>
      <c r="I375" s="232">
        <v>14122.016666666666</v>
      </c>
      <c r="J375" s="232">
        <v>14189.333333333336</v>
      </c>
      <c r="K375" s="231">
        <v>14054.7</v>
      </c>
      <c r="L375" s="231">
        <v>13887.95</v>
      </c>
      <c r="M375" s="231">
        <v>0.29176000000000002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55.1</v>
      </c>
      <c r="D376" s="232">
        <v>55.56666666666667</v>
      </c>
      <c r="E376" s="232">
        <v>54.183333333333337</v>
      </c>
      <c r="F376" s="232">
        <v>53.266666666666666</v>
      </c>
      <c r="G376" s="232">
        <v>51.883333333333333</v>
      </c>
      <c r="H376" s="232">
        <v>56.483333333333341</v>
      </c>
      <c r="I376" s="232">
        <v>57.866666666666681</v>
      </c>
      <c r="J376" s="232">
        <v>58.783333333333346</v>
      </c>
      <c r="K376" s="231">
        <v>56.95</v>
      </c>
      <c r="L376" s="231">
        <v>54.65</v>
      </c>
      <c r="M376" s="231">
        <v>820.14187000000004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402.55</v>
      </c>
      <c r="D377" s="232">
        <v>402.93333333333334</v>
      </c>
      <c r="E377" s="232">
        <v>399.86666666666667</v>
      </c>
      <c r="F377" s="232">
        <v>397.18333333333334</v>
      </c>
      <c r="G377" s="232">
        <v>394.11666666666667</v>
      </c>
      <c r="H377" s="232">
        <v>405.61666666666667</v>
      </c>
      <c r="I377" s="232">
        <v>408.68333333333339</v>
      </c>
      <c r="J377" s="232">
        <v>411.36666666666667</v>
      </c>
      <c r="K377" s="231">
        <v>406</v>
      </c>
      <c r="L377" s="231">
        <v>400.25</v>
      </c>
      <c r="M377" s="231">
        <v>0.80391000000000001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180.5</v>
      </c>
      <c r="D378" s="232">
        <v>181.71666666666667</v>
      </c>
      <c r="E378" s="232">
        <v>177.28333333333333</v>
      </c>
      <c r="F378" s="232">
        <v>174.06666666666666</v>
      </c>
      <c r="G378" s="232">
        <v>169.63333333333333</v>
      </c>
      <c r="H378" s="232">
        <v>184.93333333333334</v>
      </c>
      <c r="I378" s="232">
        <v>189.36666666666667</v>
      </c>
      <c r="J378" s="232">
        <v>192.58333333333334</v>
      </c>
      <c r="K378" s="231">
        <v>186.15</v>
      </c>
      <c r="L378" s="231">
        <v>178.5</v>
      </c>
      <c r="M378" s="231">
        <v>127.99929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123.15</v>
      </c>
      <c r="D379" s="232">
        <v>123.68333333333332</v>
      </c>
      <c r="E379" s="232">
        <v>121.56666666666665</v>
      </c>
      <c r="F379" s="232">
        <v>119.98333333333332</v>
      </c>
      <c r="G379" s="232">
        <v>117.86666666666665</v>
      </c>
      <c r="H379" s="232">
        <v>125.26666666666665</v>
      </c>
      <c r="I379" s="232">
        <v>127.38333333333333</v>
      </c>
      <c r="J379" s="232">
        <v>128.96666666666664</v>
      </c>
      <c r="K379" s="231">
        <v>125.8</v>
      </c>
      <c r="L379" s="231">
        <v>122.1</v>
      </c>
      <c r="M379" s="231">
        <v>81.238810000000001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835.4</v>
      </c>
      <c r="D380" s="232">
        <v>836.19999999999993</v>
      </c>
      <c r="E380" s="232">
        <v>822.19999999999982</v>
      </c>
      <c r="F380" s="232">
        <v>808.99999999999989</v>
      </c>
      <c r="G380" s="232">
        <v>794.99999999999977</v>
      </c>
      <c r="H380" s="232">
        <v>849.39999999999986</v>
      </c>
      <c r="I380" s="232">
        <v>863.40000000000009</v>
      </c>
      <c r="J380" s="232">
        <v>876.59999999999991</v>
      </c>
      <c r="K380" s="231">
        <v>850.2</v>
      </c>
      <c r="L380" s="231">
        <v>823</v>
      </c>
      <c r="M380" s="231">
        <v>1.5422800000000001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325.7</v>
      </c>
      <c r="D381" s="232">
        <v>328.90000000000003</v>
      </c>
      <c r="E381" s="232">
        <v>321.80000000000007</v>
      </c>
      <c r="F381" s="232">
        <v>317.90000000000003</v>
      </c>
      <c r="G381" s="232">
        <v>310.80000000000007</v>
      </c>
      <c r="H381" s="232">
        <v>332.80000000000007</v>
      </c>
      <c r="I381" s="232">
        <v>339.90000000000009</v>
      </c>
      <c r="J381" s="232">
        <v>343.80000000000007</v>
      </c>
      <c r="K381" s="231">
        <v>336</v>
      </c>
      <c r="L381" s="231">
        <v>325</v>
      </c>
      <c r="M381" s="231">
        <v>1.9183600000000001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1074.4000000000001</v>
      </c>
      <c r="D382" s="232">
        <v>1068.7166666666667</v>
      </c>
      <c r="E382" s="232">
        <v>1057.6833333333334</v>
      </c>
      <c r="F382" s="232">
        <v>1040.9666666666667</v>
      </c>
      <c r="G382" s="232">
        <v>1029.9333333333334</v>
      </c>
      <c r="H382" s="232">
        <v>1085.4333333333334</v>
      </c>
      <c r="I382" s="232">
        <v>1096.4666666666667</v>
      </c>
      <c r="J382" s="232">
        <v>1113.1833333333334</v>
      </c>
      <c r="K382" s="231">
        <v>1079.75</v>
      </c>
      <c r="L382" s="231">
        <v>1052</v>
      </c>
      <c r="M382" s="231">
        <v>1.4482900000000001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70.349999999999994</v>
      </c>
      <c r="D383" s="232">
        <v>70.933333333333337</v>
      </c>
      <c r="E383" s="232">
        <v>69.366666666666674</v>
      </c>
      <c r="F383" s="232">
        <v>68.38333333333334</v>
      </c>
      <c r="G383" s="232">
        <v>66.816666666666677</v>
      </c>
      <c r="H383" s="232">
        <v>71.916666666666671</v>
      </c>
      <c r="I383" s="232">
        <v>73.483333333333334</v>
      </c>
      <c r="J383" s="232">
        <v>74.466666666666669</v>
      </c>
      <c r="K383" s="231">
        <v>72.5</v>
      </c>
      <c r="L383" s="231">
        <v>69.95</v>
      </c>
      <c r="M383" s="231">
        <v>46.686390000000003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176.95</v>
      </c>
      <c r="D384" s="232">
        <v>176.93333333333331</v>
      </c>
      <c r="E384" s="232">
        <v>174.16666666666663</v>
      </c>
      <c r="F384" s="232">
        <v>171.38333333333333</v>
      </c>
      <c r="G384" s="232">
        <v>168.61666666666665</v>
      </c>
      <c r="H384" s="232">
        <v>179.71666666666661</v>
      </c>
      <c r="I384" s="232">
        <v>182.48333333333332</v>
      </c>
      <c r="J384" s="232">
        <v>185.26666666666659</v>
      </c>
      <c r="K384" s="231">
        <v>179.7</v>
      </c>
      <c r="L384" s="231">
        <v>174.15</v>
      </c>
      <c r="M384" s="231">
        <v>19.31718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801.95</v>
      </c>
      <c r="D385" s="232">
        <v>801.4666666666667</v>
      </c>
      <c r="E385" s="232">
        <v>782.98333333333335</v>
      </c>
      <c r="F385" s="232">
        <v>764.01666666666665</v>
      </c>
      <c r="G385" s="232">
        <v>745.5333333333333</v>
      </c>
      <c r="H385" s="232">
        <v>820.43333333333339</v>
      </c>
      <c r="I385" s="232">
        <v>838.91666666666674</v>
      </c>
      <c r="J385" s="232">
        <v>857.88333333333344</v>
      </c>
      <c r="K385" s="231">
        <v>819.95</v>
      </c>
      <c r="L385" s="231">
        <v>782.5</v>
      </c>
      <c r="M385" s="231">
        <v>4.2913800000000002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239.15</v>
      </c>
      <c r="D386" s="232">
        <v>240.38333333333333</v>
      </c>
      <c r="E386" s="232">
        <v>236.36666666666665</v>
      </c>
      <c r="F386" s="232">
        <v>233.58333333333331</v>
      </c>
      <c r="G386" s="232">
        <v>229.56666666666663</v>
      </c>
      <c r="H386" s="232">
        <v>243.16666666666666</v>
      </c>
      <c r="I386" s="232">
        <v>247.18333333333331</v>
      </c>
      <c r="J386" s="232">
        <v>249.96666666666667</v>
      </c>
      <c r="K386" s="231">
        <v>244.4</v>
      </c>
      <c r="L386" s="231">
        <v>237.6</v>
      </c>
      <c r="M386" s="231">
        <v>1.76766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124.75</v>
      </c>
      <c r="D387" s="232">
        <v>126.51666666666665</v>
      </c>
      <c r="E387" s="232">
        <v>122.33333333333331</v>
      </c>
      <c r="F387" s="232">
        <v>119.91666666666666</v>
      </c>
      <c r="G387" s="232">
        <v>115.73333333333332</v>
      </c>
      <c r="H387" s="232">
        <v>128.93333333333331</v>
      </c>
      <c r="I387" s="232">
        <v>133.11666666666665</v>
      </c>
      <c r="J387" s="232">
        <v>135.5333333333333</v>
      </c>
      <c r="K387" s="231">
        <v>130.69999999999999</v>
      </c>
      <c r="L387" s="231">
        <v>124.1</v>
      </c>
      <c r="M387" s="231">
        <v>62.357680000000002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1972.9</v>
      </c>
      <c r="D388" s="232">
        <v>1983.05</v>
      </c>
      <c r="E388" s="232">
        <v>1949.5</v>
      </c>
      <c r="F388" s="232">
        <v>1926.1000000000001</v>
      </c>
      <c r="G388" s="232">
        <v>1892.5500000000002</v>
      </c>
      <c r="H388" s="232">
        <v>2006.4499999999998</v>
      </c>
      <c r="I388" s="232">
        <v>2039.9999999999995</v>
      </c>
      <c r="J388" s="232">
        <v>2063.3999999999996</v>
      </c>
      <c r="K388" s="231">
        <v>2016.6</v>
      </c>
      <c r="L388" s="231">
        <v>1959.65</v>
      </c>
      <c r="M388" s="231">
        <v>7.9369999999999996E-2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41.95</v>
      </c>
      <c r="D389" s="232">
        <v>41.983333333333341</v>
      </c>
      <c r="E389" s="232">
        <v>41.366666666666681</v>
      </c>
      <c r="F389" s="232">
        <v>40.783333333333339</v>
      </c>
      <c r="G389" s="232">
        <v>40.166666666666679</v>
      </c>
      <c r="H389" s="232">
        <v>42.566666666666684</v>
      </c>
      <c r="I389" s="232">
        <v>43.183333333333344</v>
      </c>
      <c r="J389" s="232">
        <v>43.766666666666687</v>
      </c>
      <c r="K389" s="231">
        <v>42.6</v>
      </c>
      <c r="L389" s="231">
        <v>41.4</v>
      </c>
      <c r="M389" s="231">
        <v>7.8472200000000001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1437.1</v>
      </c>
      <c r="D390" s="232">
        <v>1440.1833333333334</v>
      </c>
      <c r="E390" s="232">
        <v>1423.9166666666667</v>
      </c>
      <c r="F390" s="232">
        <v>1410.7333333333333</v>
      </c>
      <c r="G390" s="232">
        <v>1394.4666666666667</v>
      </c>
      <c r="H390" s="232">
        <v>1453.3666666666668</v>
      </c>
      <c r="I390" s="232">
        <v>1469.6333333333332</v>
      </c>
      <c r="J390" s="232">
        <v>1482.8166666666668</v>
      </c>
      <c r="K390" s="231">
        <v>1456.45</v>
      </c>
      <c r="L390" s="231">
        <v>1427</v>
      </c>
      <c r="M390" s="231">
        <v>2.20363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180.55</v>
      </c>
      <c r="D391" s="232">
        <v>181.31666666666669</v>
      </c>
      <c r="E391" s="232">
        <v>177.73333333333338</v>
      </c>
      <c r="F391" s="232">
        <v>174.91666666666669</v>
      </c>
      <c r="G391" s="232">
        <v>171.33333333333337</v>
      </c>
      <c r="H391" s="232">
        <v>184.13333333333338</v>
      </c>
      <c r="I391" s="232">
        <v>187.7166666666667</v>
      </c>
      <c r="J391" s="232">
        <v>190.53333333333339</v>
      </c>
      <c r="K391" s="231">
        <v>184.9</v>
      </c>
      <c r="L391" s="231">
        <v>178.5</v>
      </c>
      <c r="M391" s="231">
        <v>15.748340000000001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890.8</v>
      </c>
      <c r="D392" s="232">
        <v>890.86666666666667</v>
      </c>
      <c r="E392" s="232">
        <v>886.93333333333339</v>
      </c>
      <c r="F392" s="232">
        <v>883.06666666666672</v>
      </c>
      <c r="G392" s="232">
        <v>879.13333333333344</v>
      </c>
      <c r="H392" s="232">
        <v>894.73333333333335</v>
      </c>
      <c r="I392" s="232">
        <v>898.66666666666652</v>
      </c>
      <c r="J392" s="232">
        <v>902.5333333333333</v>
      </c>
      <c r="K392" s="231">
        <v>894.8</v>
      </c>
      <c r="L392" s="231">
        <v>887</v>
      </c>
      <c r="M392" s="231">
        <v>0.40433000000000002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2558.4</v>
      </c>
      <c r="D393" s="232">
        <v>2570.1333333333332</v>
      </c>
      <c r="E393" s="232">
        <v>2534.2666666666664</v>
      </c>
      <c r="F393" s="232">
        <v>2510.1333333333332</v>
      </c>
      <c r="G393" s="232">
        <v>2474.2666666666664</v>
      </c>
      <c r="H393" s="232">
        <v>2594.2666666666664</v>
      </c>
      <c r="I393" s="232">
        <v>2630.1333333333332</v>
      </c>
      <c r="J393" s="232">
        <v>2654.2666666666664</v>
      </c>
      <c r="K393" s="231">
        <v>2606</v>
      </c>
      <c r="L393" s="231">
        <v>2546</v>
      </c>
      <c r="M393" s="231">
        <v>37.137549999999997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110.9</v>
      </c>
      <c r="D394" s="232">
        <v>111.23333333333333</v>
      </c>
      <c r="E394" s="232">
        <v>110.16666666666667</v>
      </c>
      <c r="F394" s="232">
        <v>109.43333333333334</v>
      </c>
      <c r="G394" s="232">
        <v>108.36666666666667</v>
      </c>
      <c r="H394" s="232">
        <v>111.96666666666667</v>
      </c>
      <c r="I394" s="232">
        <v>113.03333333333333</v>
      </c>
      <c r="J394" s="232">
        <v>113.76666666666667</v>
      </c>
      <c r="K394" s="231">
        <v>112.3</v>
      </c>
      <c r="L394" s="231">
        <v>110.5</v>
      </c>
      <c r="M394" s="231">
        <v>2.8401000000000001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724.15</v>
      </c>
      <c r="D395" s="232">
        <v>718.61666666666667</v>
      </c>
      <c r="E395" s="232">
        <v>709.58333333333337</v>
      </c>
      <c r="F395" s="232">
        <v>695.01666666666665</v>
      </c>
      <c r="G395" s="232">
        <v>685.98333333333335</v>
      </c>
      <c r="H395" s="232">
        <v>733.18333333333339</v>
      </c>
      <c r="I395" s="232">
        <v>742.2166666666667</v>
      </c>
      <c r="J395" s="232">
        <v>756.78333333333342</v>
      </c>
      <c r="K395" s="231">
        <v>727.65</v>
      </c>
      <c r="L395" s="231">
        <v>704.05</v>
      </c>
      <c r="M395" s="231">
        <v>0.77500999999999998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1191.5</v>
      </c>
      <c r="D396" s="232">
        <v>1196.3</v>
      </c>
      <c r="E396" s="232">
        <v>1180.8</v>
      </c>
      <c r="F396" s="232">
        <v>1170.0999999999999</v>
      </c>
      <c r="G396" s="232">
        <v>1154.5999999999999</v>
      </c>
      <c r="H396" s="232">
        <v>1207</v>
      </c>
      <c r="I396" s="232">
        <v>1222.5</v>
      </c>
      <c r="J396" s="232">
        <v>1233.2</v>
      </c>
      <c r="K396" s="231">
        <v>1211.8</v>
      </c>
      <c r="L396" s="231">
        <v>1185.5999999999999</v>
      </c>
      <c r="M396" s="231">
        <v>0.59472000000000003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782</v>
      </c>
      <c r="D397" s="232">
        <v>780.80000000000007</v>
      </c>
      <c r="E397" s="232">
        <v>775.55000000000018</v>
      </c>
      <c r="F397" s="232">
        <v>769.10000000000014</v>
      </c>
      <c r="G397" s="232">
        <v>763.85000000000025</v>
      </c>
      <c r="H397" s="232">
        <v>787.25000000000011</v>
      </c>
      <c r="I397" s="232">
        <v>792.49999999999989</v>
      </c>
      <c r="J397" s="232">
        <v>798.95</v>
      </c>
      <c r="K397" s="231">
        <v>786.05</v>
      </c>
      <c r="L397" s="231">
        <v>774.35</v>
      </c>
      <c r="M397" s="231">
        <v>8.3558900000000005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1302.5999999999999</v>
      </c>
      <c r="D398" s="232">
        <v>1304.7166666666667</v>
      </c>
      <c r="E398" s="232">
        <v>1295.7833333333333</v>
      </c>
      <c r="F398" s="232">
        <v>1288.9666666666667</v>
      </c>
      <c r="G398" s="232">
        <v>1280.0333333333333</v>
      </c>
      <c r="H398" s="232">
        <v>1311.5333333333333</v>
      </c>
      <c r="I398" s="232">
        <v>1320.4666666666667</v>
      </c>
      <c r="J398" s="232">
        <v>1327.2833333333333</v>
      </c>
      <c r="K398" s="231">
        <v>1313.65</v>
      </c>
      <c r="L398" s="231">
        <v>1297.9000000000001</v>
      </c>
      <c r="M398" s="231">
        <v>10.000590000000001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379.05</v>
      </c>
      <c r="D399" s="232">
        <v>379.88333333333338</v>
      </c>
      <c r="E399" s="232">
        <v>375.81666666666678</v>
      </c>
      <c r="F399" s="232">
        <v>372.58333333333337</v>
      </c>
      <c r="G399" s="232">
        <v>368.51666666666677</v>
      </c>
      <c r="H399" s="232">
        <v>383.11666666666679</v>
      </c>
      <c r="I399" s="232">
        <v>387.18333333333339</v>
      </c>
      <c r="J399" s="232">
        <v>390.4166666666668</v>
      </c>
      <c r="K399" s="231">
        <v>383.95</v>
      </c>
      <c r="L399" s="231">
        <v>376.65</v>
      </c>
      <c r="M399" s="231">
        <v>0.307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33.85</v>
      </c>
      <c r="D400" s="232">
        <v>33.949999999999996</v>
      </c>
      <c r="E400" s="232">
        <v>33.649999999999991</v>
      </c>
      <c r="F400" s="232">
        <v>33.449999999999996</v>
      </c>
      <c r="G400" s="232">
        <v>33.149999999999991</v>
      </c>
      <c r="H400" s="232">
        <v>34.149999999999991</v>
      </c>
      <c r="I400" s="232">
        <v>34.449999999999989</v>
      </c>
      <c r="J400" s="232">
        <v>34.649999999999991</v>
      </c>
      <c r="K400" s="231">
        <v>34.25</v>
      </c>
      <c r="L400" s="231">
        <v>33.75</v>
      </c>
      <c r="M400" s="231">
        <v>20.55836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4734.8500000000004</v>
      </c>
      <c r="D401" s="232">
        <v>4706.416666666667</v>
      </c>
      <c r="E401" s="232">
        <v>4658.8333333333339</v>
      </c>
      <c r="F401" s="232">
        <v>4582.8166666666666</v>
      </c>
      <c r="G401" s="232">
        <v>4535.2333333333336</v>
      </c>
      <c r="H401" s="232">
        <v>4782.4333333333343</v>
      </c>
      <c r="I401" s="232">
        <v>4830.0166666666682</v>
      </c>
      <c r="J401" s="232">
        <v>4906.0333333333347</v>
      </c>
      <c r="K401" s="231">
        <v>4754</v>
      </c>
      <c r="L401" s="231">
        <v>4630.3999999999996</v>
      </c>
      <c r="M401" s="231">
        <v>0.47545999999999999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2270.1</v>
      </c>
      <c r="D402" s="232">
        <v>2259.0333333333333</v>
      </c>
      <c r="E402" s="232">
        <v>2243.0666666666666</v>
      </c>
      <c r="F402" s="232">
        <v>2216.0333333333333</v>
      </c>
      <c r="G402" s="232">
        <v>2200.0666666666666</v>
      </c>
      <c r="H402" s="232">
        <v>2286.0666666666666</v>
      </c>
      <c r="I402" s="232">
        <v>2302.0333333333328</v>
      </c>
      <c r="J402" s="232">
        <v>2329.0666666666666</v>
      </c>
      <c r="K402" s="231">
        <v>2275</v>
      </c>
      <c r="L402" s="231">
        <v>2232</v>
      </c>
      <c r="M402" s="231">
        <v>4.4608800000000004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78.75</v>
      </c>
      <c r="D403" s="232">
        <v>78.333333333333329</v>
      </c>
      <c r="E403" s="232">
        <v>77.216666666666654</v>
      </c>
      <c r="F403" s="232">
        <v>75.683333333333323</v>
      </c>
      <c r="G403" s="232">
        <v>74.566666666666649</v>
      </c>
      <c r="H403" s="232">
        <v>79.86666666666666</v>
      </c>
      <c r="I403" s="232">
        <v>80.983333333333334</v>
      </c>
      <c r="J403" s="232">
        <v>82.516666666666666</v>
      </c>
      <c r="K403" s="231">
        <v>79.45</v>
      </c>
      <c r="L403" s="231">
        <v>76.8</v>
      </c>
      <c r="M403" s="231">
        <v>244.57060000000001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5663.7</v>
      </c>
      <c r="D404" s="232">
        <v>5657.2833333333328</v>
      </c>
      <c r="E404" s="232">
        <v>5629.6166666666659</v>
      </c>
      <c r="F404" s="232">
        <v>5595.5333333333328</v>
      </c>
      <c r="G404" s="232">
        <v>5567.8666666666659</v>
      </c>
      <c r="H404" s="232">
        <v>5691.3666666666659</v>
      </c>
      <c r="I404" s="232">
        <v>5719.0333333333338</v>
      </c>
      <c r="J404" s="232">
        <v>5753.1166666666659</v>
      </c>
      <c r="K404" s="231">
        <v>5684.95</v>
      </c>
      <c r="L404" s="231">
        <v>5623.2</v>
      </c>
      <c r="M404" s="231">
        <v>6.1429999999999998E-2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1323.5</v>
      </c>
      <c r="D405" s="232">
        <v>1327.3999999999999</v>
      </c>
      <c r="E405" s="232">
        <v>1313.9499999999998</v>
      </c>
      <c r="F405" s="232">
        <v>1304.3999999999999</v>
      </c>
      <c r="G405" s="232">
        <v>1290.9499999999998</v>
      </c>
      <c r="H405" s="232">
        <v>1336.9499999999998</v>
      </c>
      <c r="I405" s="232">
        <v>1350.4</v>
      </c>
      <c r="J405" s="232">
        <v>1359.9499999999998</v>
      </c>
      <c r="K405" s="231">
        <v>1340.85</v>
      </c>
      <c r="L405" s="231">
        <v>1317.85</v>
      </c>
      <c r="M405" s="231">
        <v>0.29038000000000003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367.1</v>
      </c>
      <c r="D406" s="232">
        <v>369.65000000000003</v>
      </c>
      <c r="E406" s="232">
        <v>363.45000000000005</v>
      </c>
      <c r="F406" s="232">
        <v>359.8</v>
      </c>
      <c r="G406" s="232">
        <v>353.6</v>
      </c>
      <c r="H406" s="232">
        <v>373.30000000000007</v>
      </c>
      <c r="I406" s="232">
        <v>379.5</v>
      </c>
      <c r="J406" s="232">
        <v>383.15000000000009</v>
      </c>
      <c r="K406" s="231">
        <v>375.85</v>
      </c>
      <c r="L406" s="231">
        <v>366</v>
      </c>
      <c r="M406" s="231">
        <v>0.93462999999999996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2674.9</v>
      </c>
      <c r="D407" s="232">
        <v>2670.1166666666668</v>
      </c>
      <c r="E407" s="232">
        <v>2646.2833333333338</v>
      </c>
      <c r="F407" s="232">
        <v>2617.666666666667</v>
      </c>
      <c r="G407" s="232">
        <v>2593.8333333333339</v>
      </c>
      <c r="H407" s="232">
        <v>2698.7333333333336</v>
      </c>
      <c r="I407" s="232">
        <v>2722.5666666666666</v>
      </c>
      <c r="J407" s="232">
        <v>2751.1833333333334</v>
      </c>
      <c r="K407" s="231">
        <v>2693.95</v>
      </c>
      <c r="L407" s="231">
        <v>2641.5</v>
      </c>
      <c r="M407" s="231">
        <v>1.0669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495.1</v>
      </c>
      <c r="D408" s="232">
        <v>493.9666666666667</v>
      </c>
      <c r="E408" s="232">
        <v>488.98333333333341</v>
      </c>
      <c r="F408" s="232">
        <v>482.86666666666673</v>
      </c>
      <c r="G408" s="232">
        <v>477.88333333333344</v>
      </c>
      <c r="H408" s="232">
        <v>500.08333333333337</v>
      </c>
      <c r="I408" s="232">
        <v>505.06666666666672</v>
      </c>
      <c r="J408" s="232">
        <v>511.18333333333334</v>
      </c>
      <c r="K408" s="231">
        <v>498.95</v>
      </c>
      <c r="L408" s="231">
        <v>487.85</v>
      </c>
      <c r="M408" s="231">
        <v>1.07884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1247.05</v>
      </c>
      <c r="D409" s="232">
        <v>1258</v>
      </c>
      <c r="E409" s="232">
        <v>1231.05</v>
      </c>
      <c r="F409" s="232">
        <v>1215.05</v>
      </c>
      <c r="G409" s="232">
        <v>1188.0999999999999</v>
      </c>
      <c r="H409" s="232">
        <v>1274</v>
      </c>
      <c r="I409" s="232">
        <v>1300.9499999999998</v>
      </c>
      <c r="J409" s="232">
        <v>1316.95</v>
      </c>
      <c r="K409" s="231">
        <v>1284.95</v>
      </c>
      <c r="L409" s="231">
        <v>1242</v>
      </c>
      <c r="M409" s="231">
        <v>6.5850000000000006E-2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278.25</v>
      </c>
      <c r="D410" s="232">
        <v>278.40000000000003</v>
      </c>
      <c r="E410" s="232">
        <v>275.65000000000009</v>
      </c>
      <c r="F410" s="232">
        <v>273.05000000000007</v>
      </c>
      <c r="G410" s="232">
        <v>270.30000000000013</v>
      </c>
      <c r="H410" s="232">
        <v>281.00000000000006</v>
      </c>
      <c r="I410" s="232">
        <v>283.74999999999994</v>
      </c>
      <c r="J410" s="232">
        <v>286.35000000000002</v>
      </c>
      <c r="K410" s="231">
        <v>281.14999999999998</v>
      </c>
      <c r="L410" s="231">
        <v>275.8</v>
      </c>
      <c r="M410" s="231">
        <v>0.51624000000000003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140.75</v>
      </c>
      <c r="D411" s="232">
        <v>141.5</v>
      </c>
      <c r="E411" s="232">
        <v>137.9</v>
      </c>
      <c r="F411" s="232">
        <v>135.05000000000001</v>
      </c>
      <c r="G411" s="232">
        <v>131.45000000000002</v>
      </c>
      <c r="H411" s="232">
        <v>144.35</v>
      </c>
      <c r="I411" s="232">
        <v>147.95000000000002</v>
      </c>
      <c r="J411" s="232">
        <v>150.79999999999998</v>
      </c>
      <c r="K411" s="231">
        <v>145.1</v>
      </c>
      <c r="L411" s="231">
        <v>138.65</v>
      </c>
      <c r="M411" s="231">
        <v>12.30078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706.4</v>
      </c>
      <c r="D412" s="232">
        <v>704.15</v>
      </c>
      <c r="E412" s="232">
        <v>698.5</v>
      </c>
      <c r="F412" s="232">
        <v>690.6</v>
      </c>
      <c r="G412" s="232">
        <v>684.95</v>
      </c>
      <c r="H412" s="232">
        <v>712.05</v>
      </c>
      <c r="I412" s="232">
        <v>717.69999999999982</v>
      </c>
      <c r="J412" s="232">
        <v>725.59999999999991</v>
      </c>
      <c r="K412" s="231">
        <v>709.8</v>
      </c>
      <c r="L412" s="231">
        <v>696.25</v>
      </c>
      <c r="M412" s="231">
        <v>0.18557000000000001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23559.5</v>
      </c>
      <c r="D413" s="232">
        <v>23554.833333333332</v>
      </c>
      <c r="E413" s="232">
        <v>23209.666666666664</v>
      </c>
      <c r="F413" s="232">
        <v>22859.833333333332</v>
      </c>
      <c r="G413" s="232">
        <v>22514.666666666664</v>
      </c>
      <c r="H413" s="232">
        <v>23904.666666666664</v>
      </c>
      <c r="I413" s="232">
        <v>24249.833333333328</v>
      </c>
      <c r="J413" s="232">
        <v>24599.666666666664</v>
      </c>
      <c r="K413" s="231">
        <v>23900</v>
      </c>
      <c r="L413" s="231">
        <v>23205</v>
      </c>
      <c r="M413" s="231">
        <v>0.31716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52.75</v>
      </c>
      <c r="D414" s="232">
        <v>53.383333333333326</v>
      </c>
      <c r="E414" s="232">
        <v>51.91666666666665</v>
      </c>
      <c r="F414" s="232">
        <v>51.083333333333321</v>
      </c>
      <c r="G414" s="232">
        <v>49.616666666666646</v>
      </c>
      <c r="H414" s="232">
        <v>54.216666666666654</v>
      </c>
      <c r="I414" s="232">
        <v>55.683333333333323</v>
      </c>
      <c r="J414" s="232">
        <v>56.516666666666659</v>
      </c>
      <c r="K414" s="231">
        <v>54.85</v>
      </c>
      <c r="L414" s="231">
        <v>52.55</v>
      </c>
      <c r="M414" s="231">
        <v>96.656379999999999</v>
      </c>
      <c r="N414" s="1"/>
      <c r="O414" s="1"/>
    </row>
    <row r="415" spans="1:15" ht="12.75" customHeight="1">
      <c r="A415" s="30">
        <v>405</v>
      </c>
      <c r="B415" t="s">
        <v>883</v>
      </c>
      <c r="C415" s="341">
        <v>1333.9</v>
      </c>
      <c r="D415" s="342">
        <v>1330.0333333333333</v>
      </c>
      <c r="E415" s="342">
        <v>1322.4666666666667</v>
      </c>
      <c r="F415" s="342">
        <v>1311.0333333333333</v>
      </c>
      <c r="G415" s="342">
        <v>1303.4666666666667</v>
      </c>
      <c r="H415" s="342">
        <v>1341.4666666666667</v>
      </c>
      <c r="I415" s="342">
        <v>1349.0333333333333</v>
      </c>
      <c r="J415" s="342">
        <v>1360.4666666666667</v>
      </c>
      <c r="K415" s="341">
        <v>1337.6</v>
      </c>
      <c r="L415" s="341">
        <v>1318.6</v>
      </c>
      <c r="M415" s="341">
        <v>5.6985999999999999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299.39999999999998</v>
      </c>
      <c r="D416" s="232">
        <v>301.21666666666664</v>
      </c>
      <c r="E416" s="232">
        <v>295.98333333333329</v>
      </c>
      <c r="F416" s="232">
        <v>292.56666666666666</v>
      </c>
      <c r="G416" s="232">
        <v>287.33333333333331</v>
      </c>
      <c r="H416" s="232">
        <v>304.63333333333327</v>
      </c>
      <c r="I416" s="232">
        <v>309.86666666666662</v>
      </c>
      <c r="J416" s="232">
        <v>313.28333333333325</v>
      </c>
      <c r="K416" s="231">
        <v>306.45</v>
      </c>
      <c r="L416" s="231">
        <v>297.8</v>
      </c>
      <c r="M416" s="231">
        <v>1.11615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2870.15</v>
      </c>
      <c r="D417" s="232">
        <v>2881.5499999999997</v>
      </c>
      <c r="E417" s="232">
        <v>2843.0999999999995</v>
      </c>
      <c r="F417" s="232">
        <v>2816.0499999999997</v>
      </c>
      <c r="G417" s="232">
        <v>2777.5999999999995</v>
      </c>
      <c r="H417" s="232">
        <v>2908.5999999999995</v>
      </c>
      <c r="I417" s="232">
        <v>2947.0499999999993</v>
      </c>
      <c r="J417" s="232">
        <v>2974.0999999999995</v>
      </c>
      <c r="K417" s="231">
        <v>2920</v>
      </c>
      <c r="L417" s="231">
        <v>2854.5</v>
      </c>
      <c r="M417" s="231">
        <v>1.2695399999999999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588.45000000000005</v>
      </c>
      <c r="D418" s="232">
        <v>589.7166666666667</v>
      </c>
      <c r="E418" s="232">
        <v>583.73333333333335</v>
      </c>
      <c r="F418" s="232">
        <v>579.01666666666665</v>
      </c>
      <c r="G418" s="232">
        <v>573.0333333333333</v>
      </c>
      <c r="H418" s="232">
        <v>594.43333333333339</v>
      </c>
      <c r="I418" s="232">
        <v>600.41666666666674</v>
      </c>
      <c r="J418" s="232">
        <v>605.13333333333344</v>
      </c>
      <c r="K418" s="231">
        <v>595.70000000000005</v>
      </c>
      <c r="L418" s="231">
        <v>585</v>
      </c>
      <c r="M418" s="231">
        <v>0.54113999999999995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4329.5</v>
      </c>
      <c r="D419" s="232">
        <v>4360.3166666666666</v>
      </c>
      <c r="E419" s="232">
        <v>4271.6833333333334</v>
      </c>
      <c r="F419" s="232">
        <v>4213.8666666666668</v>
      </c>
      <c r="G419" s="232">
        <v>4125.2333333333336</v>
      </c>
      <c r="H419" s="232">
        <v>4418.1333333333332</v>
      </c>
      <c r="I419" s="232">
        <v>4506.7666666666664</v>
      </c>
      <c r="J419" s="232">
        <v>4564.583333333333</v>
      </c>
      <c r="K419" s="231">
        <v>4448.95</v>
      </c>
      <c r="L419" s="231">
        <v>4302.5</v>
      </c>
      <c r="M419" s="231">
        <v>0.57165999999999995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447.45</v>
      </c>
      <c r="D420" s="232">
        <v>446.08333333333331</v>
      </c>
      <c r="E420" s="232">
        <v>433.36666666666662</v>
      </c>
      <c r="F420" s="232">
        <v>419.2833333333333</v>
      </c>
      <c r="G420" s="232">
        <v>406.56666666666661</v>
      </c>
      <c r="H420" s="232">
        <v>460.16666666666663</v>
      </c>
      <c r="I420" s="232">
        <v>472.88333333333333</v>
      </c>
      <c r="J420" s="232">
        <v>486.96666666666664</v>
      </c>
      <c r="K420" s="231">
        <v>458.8</v>
      </c>
      <c r="L420" s="231">
        <v>432</v>
      </c>
      <c r="M420" s="231">
        <v>97.399019999999993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582.20000000000005</v>
      </c>
      <c r="D421" s="232">
        <v>583.38333333333333</v>
      </c>
      <c r="E421" s="232">
        <v>578.81666666666661</v>
      </c>
      <c r="F421" s="232">
        <v>575.43333333333328</v>
      </c>
      <c r="G421" s="232">
        <v>570.86666666666656</v>
      </c>
      <c r="H421" s="232">
        <v>586.76666666666665</v>
      </c>
      <c r="I421" s="232">
        <v>591.33333333333348</v>
      </c>
      <c r="J421" s="232">
        <v>594.7166666666667</v>
      </c>
      <c r="K421" s="231">
        <v>587.95000000000005</v>
      </c>
      <c r="L421" s="231">
        <v>580</v>
      </c>
      <c r="M421" s="231">
        <v>0.60636999999999996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592</v>
      </c>
      <c r="D422" s="232">
        <v>595.05000000000007</v>
      </c>
      <c r="E422" s="232">
        <v>586.10000000000014</v>
      </c>
      <c r="F422" s="232">
        <v>580.20000000000005</v>
      </c>
      <c r="G422" s="232">
        <v>571.25000000000011</v>
      </c>
      <c r="H422" s="232">
        <v>600.95000000000016</v>
      </c>
      <c r="I422" s="232">
        <v>609.9000000000002</v>
      </c>
      <c r="J422" s="232">
        <v>615.80000000000018</v>
      </c>
      <c r="K422" s="231">
        <v>604</v>
      </c>
      <c r="L422" s="231">
        <v>589.15</v>
      </c>
      <c r="M422" s="231">
        <v>1.66137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595.15</v>
      </c>
      <c r="D423" s="232">
        <v>598.25</v>
      </c>
      <c r="E423" s="232">
        <v>587.5</v>
      </c>
      <c r="F423" s="232">
        <v>579.85</v>
      </c>
      <c r="G423" s="232">
        <v>569.1</v>
      </c>
      <c r="H423" s="232">
        <v>605.9</v>
      </c>
      <c r="I423" s="232">
        <v>616.65</v>
      </c>
      <c r="J423" s="232">
        <v>624.29999999999995</v>
      </c>
      <c r="K423" s="231">
        <v>609</v>
      </c>
      <c r="L423" s="231">
        <v>590.6</v>
      </c>
      <c r="M423" s="231">
        <v>106.2266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87.6</v>
      </c>
      <c r="D424" s="232">
        <v>87.516666666666666</v>
      </c>
      <c r="E424" s="232">
        <v>86.283333333333331</v>
      </c>
      <c r="F424" s="232">
        <v>84.966666666666669</v>
      </c>
      <c r="G424" s="232">
        <v>83.733333333333334</v>
      </c>
      <c r="H424" s="232">
        <v>88.833333333333329</v>
      </c>
      <c r="I424" s="232">
        <v>90.066666666666649</v>
      </c>
      <c r="J424" s="232">
        <v>91.383333333333326</v>
      </c>
      <c r="K424" s="231">
        <v>88.75</v>
      </c>
      <c r="L424" s="231">
        <v>86.2</v>
      </c>
      <c r="M424" s="231">
        <v>213.75874999999999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268.05</v>
      </c>
      <c r="D425" s="232">
        <v>268.34999999999997</v>
      </c>
      <c r="E425" s="232">
        <v>265.69999999999993</v>
      </c>
      <c r="F425" s="232">
        <v>263.34999999999997</v>
      </c>
      <c r="G425" s="232">
        <v>260.69999999999993</v>
      </c>
      <c r="H425" s="232">
        <v>270.69999999999993</v>
      </c>
      <c r="I425" s="232">
        <v>273.34999999999991</v>
      </c>
      <c r="J425" s="232">
        <v>275.69999999999993</v>
      </c>
      <c r="K425" s="231">
        <v>271</v>
      </c>
      <c r="L425" s="231">
        <v>266</v>
      </c>
      <c r="M425" s="231">
        <v>0.60335000000000005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167.85</v>
      </c>
      <c r="D426" s="232">
        <v>168.66666666666666</v>
      </c>
      <c r="E426" s="232">
        <v>166.18333333333331</v>
      </c>
      <c r="F426" s="232">
        <v>164.51666666666665</v>
      </c>
      <c r="G426" s="232">
        <v>162.0333333333333</v>
      </c>
      <c r="H426" s="232">
        <v>170.33333333333331</v>
      </c>
      <c r="I426" s="232">
        <v>172.81666666666666</v>
      </c>
      <c r="J426" s="232">
        <v>174.48333333333332</v>
      </c>
      <c r="K426" s="231">
        <v>171.15</v>
      </c>
      <c r="L426" s="231">
        <v>167</v>
      </c>
      <c r="M426" s="231">
        <v>2.8661099999999999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374.8</v>
      </c>
      <c r="D427" s="232">
        <v>375.7166666666667</v>
      </c>
      <c r="E427" s="232">
        <v>372.08333333333337</v>
      </c>
      <c r="F427" s="232">
        <v>369.36666666666667</v>
      </c>
      <c r="G427" s="232">
        <v>365.73333333333335</v>
      </c>
      <c r="H427" s="232">
        <v>378.43333333333339</v>
      </c>
      <c r="I427" s="232">
        <v>382.06666666666672</v>
      </c>
      <c r="J427" s="232">
        <v>384.78333333333342</v>
      </c>
      <c r="K427" s="231">
        <v>379.35</v>
      </c>
      <c r="L427" s="231">
        <v>373</v>
      </c>
      <c r="M427" s="231">
        <v>0.25624000000000002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482.7</v>
      </c>
      <c r="D428" s="232">
        <v>482.0333333333333</v>
      </c>
      <c r="E428" s="232">
        <v>475.66666666666663</v>
      </c>
      <c r="F428" s="232">
        <v>468.63333333333333</v>
      </c>
      <c r="G428" s="232">
        <v>462.26666666666665</v>
      </c>
      <c r="H428" s="232">
        <v>489.06666666666661</v>
      </c>
      <c r="I428" s="232">
        <v>495.43333333333328</v>
      </c>
      <c r="J428" s="232">
        <v>502.46666666666658</v>
      </c>
      <c r="K428" s="231">
        <v>488.4</v>
      </c>
      <c r="L428" s="231">
        <v>475</v>
      </c>
      <c r="M428" s="231">
        <v>0.78163000000000005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210.15</v>
      </c>
      <c r="D429" s="232">
        <v>210.23333333333335</v>
      </c>
      <c r="E429" s="232">
        <v>208.4666666666667</v>
      </c>
      <c r="F429" s="232">
        <v>206.78333333333336</v>
      </c>
      <c r="G429" s="232">
        <v>205.01666666666671</v>
      </c>
      <c r="H429" s="232">
        <v>211.91666666666669</v>
      </c>
      <c r="I429" s="232">
        <v>213.68333333333334</v>
      </c>
      <c r="J429" s="232">
        <v>215.36666666666667</v>
      </c>
      <c r="K429" s="231">
        <v>212</v>
      </c>
      <c r="L429" s="231">
        <v>208.55</v>
      </c>
      <c r="M429" s="231">
        <v>1.1601600000000001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1011.85</v>
      </c>
      <c r="D430" s="232">
        <v>1015.2999999999998</v>
      </c>
      <c r="E430" s="232">
        <v>1006.5999999999997</v>
      </c>
      <c r="F430" s="232">
        <v>1001.3499999999998</v>
      </c>
      <c r="G430" s="232">
        <v>992.64999999999964</v>
      </c>
      <c r="H430" s="232">
        <v>1020.5499999999997</v>
      </c>
      <c r="I430" s="232">
        <v>1029.2499999999998</v>
      </c>
      <c r="J430" s="232">
        <v>1034.4999999999998</v>
      </c>
      <c r="K430" s="231">
        <v>1024</v>
      </c>
      <c r="L430" s="231">
        <v>1010.05</v>
      </c>
      <c r="M430" s="231">
        <v>16.076540000000001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473.65</v>
      </c>
      <c r="D431" s="232">
        <v>475.81666666666666</v>
      </c>
      <c r="E431" s="232">
        <v>469.13333333333333</v>
      </c>
      <c r="F431" s="232">
        <v>464.61666666666667</v>
      </c>
      <c r="G431" s="232">
        <v>457.93333333333334</v>
      </c>
      <c r="H431" s="232">
        <v>480.33333333333331</v>
      </c>
      <c r="I431" s="232">
        <v>487.01666666666659</v>
      </c>
      <c r="J431" s="232">
        <v>491.5333333333333</v>
      </c>
      <c r="K431" s="231">
        <v>482.5</v>
      </c>
      <c r="L431" s="231">
        <v>471.3</v>
      </c>
      <c r="M431" s="231">
        <v>3.6785899999999998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2348.6</v>
      </c>
      <c r="D432" s="232">
        <v>2339.8666666666668</v>
      </c>
      <c r="E432" s="232">
        <v>2324.6333333333337</v>
      </c>
      <c r="F432" s="232">
        <v>2300.666666666667</v>
      </c>
      <c r="G432" s="232">
        <v>2285.4333333333338</v>
      </c>
      <c r="H432" s="232">
        <v>2363.8333333333335</v>
      </c>
      <c r="I432" s="232">
        <v>2379.0666666666671</v>
      </c>
      <c r="J432" s="232">
        <v>2403.0333333333333</v>
      </c>
      <c r="K432" s="231">
        <v>2355.1</v>
      </c>
      <c r="L432" s="231">
        <v>2315.9</v>
      </c>
      <c r="M432" s="231">
        <v>8.2949999999999996E-2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997.85</v>
      </c>
      <c r="D433" s="232">
        <v>996.25</v>
      </c>
      <c r="E433" s="232">
        <v>987.6</v>
      </c>
      <c r="F433" s="232">
        <v>977.35</v>
      </c>
      <c r="G433" s="232">
        <v>968.7</v>
      </c>
      <c r="H433" s="232">
        <v>1006.5</v>
      </c>
      <c r="I433" s="232">
        <v>1015.1500000000001</v>
      </c>
      <c r="J433" s="232">
        <v>1025.4000000000001</v>
      </c>
      <c r="K433" s="231">
        <v>1004.9</v>
      </c>
      <c r="L433" s="231">
        <v>986</v>
      </c>
      <c r="M433" s="231">
        <v>0.58494000000000002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355.95</v>
      </c>
      <c r="D434" s="232">
        <v>355.33333333333331</v>
      </c>
      <c r="E434" s="232">
        <v>351.26666666666665</v>
      </c>
      <c r="F434" s="232">
        <v>346.58333333333331</v>
      </c>
      <c r="G434" s="232">
        <v>342.51666666666665</v>
      </c>
      <c r="H434" s="232">
        <v>360.01666666666665</v>
      </c>
      <c r="I434" s="232">
        <v>364.08333333333337</v>
      </c>
      <c r="J434" s="232">
        <v>368.76666666666665</v>
      </c>
      <c r="K434" s="231">
        <v>359.4</v>
      </c>
      <c r="L434" s="231">
        <v>350.65</v>
      </c>
      <c r="M434" s="231">
        <v>6.4995599999999998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333.7</v>
      </c>
      <c r="D435" s="232">
        <v>335.79999999999995</v>
      </c>
      <c r="E435" s="232">
        <v>330.69999999999993</v>
      </c>
      <c r="F435" s="232">
        <v>327.7</v>
      </c>
      <c r="G435" s="232">
        <v>322.59999999999997</v>
      </c>
      <c r="H435" s="232">
        <v>338.7999999999999</v>
      </c>
      <c r="I435" s="232">
        <v>343.89999999999992</v>
      </c>
      <c r="J435" s="232">
        <v>346.89999999999986</v>
      </c>
      <c r="K435" s="231">
        <v>340.9</v>
      </c>
      <c r="L435" s="231">
        <v>332.8</v>
      </c>
      <c r="M435" s="231">
        <v>0.82815000000000005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2491.25</v>
      </c>
      <c r="D436" s="232">
        <v>2480.4166666666665</v>
      </c>
      <c r="E436" s="232">
        <v>2440.833333333333</v>
      </c>
      <c r="F436" s="232">
        <v>2390.4166666666665</v>
      </c>
      <c r="G436" s="232">
        <v>2350.833333333333</v>
      </c>
      <c r="H436" s="232">
        <v>2530.833333333333</v>
      </c>
      <c r="I436" s="232">
        <v>2570.4166666666661</v>
      </c>
      <c r="J436" s="232">
        <v>2620.833333333333</v>
      </c>
      <c r="K436" s="231">
        <v>2520</v>
      </c>
      <c r="L436" s="231">
        <v>2430</v>
      </c>
      <c r="M436" s="231">
        <v>0.53373999999999999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493</v>
      </c>
      <c r="D437" s="232">
        <v>492.91666666666669</v>
      </c>
      <c r="E437" s="232">
        <v>490.08333333333337</v>
      </c>
      <c r="F437" s="232">
        <v>487.16666666666669</v>
      </c>
      <c r="G437" s="232">
        <v>484.33333333333337</v>
      </c>
      <c r="H437" s="232">
        <v>495.83333333333337</v>
      </c>
      <c r="I437" s="232">
        <v>498.66666666666674</v>
      </c>
      <c r="J437" s="232">
        <v>501.58333333333337</v>
      </c>
      <c r="K437" s="231">
        <v>495.75</v>
      </c>
      <c r="L437" s="231">
        <v>490</v>
      </c>
      <c r="M437" s="231">
        <v>1.88368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10.050000000000001</v>
      </c>
      <c r="D438" s="232">
        <v>10.083333333333334</v>
      </c>
      <c r="E438" s="232">
        <v>9.9166666666666679</v>
      </c>
      <c r="F438" s="232">
        <v>9.7833333333333332</v>
      </c>
      <c r="G438" s="232">
        <v>9.6166666666666671</v>
      </c>
      <c r="H438" s="232">
        <v>10.216666666666669</v>
      </c>
      <c r="I438" s="232">
        <v>10.383333333333336</v>
      </c>
      <c r="J438" s="232">
        <v>10.516666666666669</v>
      </c>
      <c r="K438" s="231">
        <v>10.25</v>
      </c>
      <c r="L438" s="231">
        <v>9.9499999999999993</v>
      </c>
      <c r="M438" s="231">
        <v>708.63324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319.64999999999998</v>
      </c>
      <c r="D439" s="232">
        <v>318.45</v>
      </c>
      <c r="E439" s="232">
        <v>314.2</v>
      </c>
      <c r="F439" s="232">
        <v>308.75</v>
      </c>
      <c r="G439" s="232">
        <v>304.5</v>
      </c>
      <c r="H439" s="232">
        <v>323.89999999999998</v>
      </c>
      <c r="I439" s="232">
        <v>328.15</v>
      </c>
      <c r="J439" s="232">
        <v>333.59999999999997</v>
      </c>
      <c r="K439" s="231">
        <v>322.7</v>
      </c>
      <c r="L439" s="231">
        <v>313</v>
      </c>
      <c r="M439" s="231">
        <v>2.0082800000000001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992.4</v>
      </c>
      <c r="D440" s="232">
        <v>991.76666666666677</v>
      </c>
      <c r="E440" s="232">
        <v>983.63333333333355</v>
      </c>
      <c r="F440" s="232">
        <v>974.86666666666679</v>
      </c>
      <c r="G440" s="232">
        <v>966.73333333333358</v>
      </c>
      <c r="H440" s="232">
        <v>1000.5333333333335</v>
      </c>
      <c r="I440" s="232">
        <v>1008.6666666666667</v>
      </c>
      <c r="J440" s="232">
        <v>1017.4333333333335</v>
      </c>
      <c r="K440" s="231">
        <v>999.9</v>
      </c>
      <c r="L440" s="231">
        <v>983</v>
      </c>
      <c r="M440" s="231">
        <v>0.37552000000000002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612.79999999999995</v>
      </c>
      <c r="D441" s="232">
        <v>608.43333333333328</v>
      </c>
      <c r="E441" s="232">
        <v>601.86666666666656</v>
      </c>
      <c r="F441" s="232">
        <v>590.93333333333328</v>
      </c>
      <c r="G441" s="232">
        <v>584.36666666666656</v>
      </c>
      <c r="H441" s="232">
        <v>619.36666666666656</v>
      </c>
      <c r="I441" s="232">
        <v>625.93333333333339</v>
      </c>
      <c r="J441" s="232">
        <v>636.86666666666656</v>
      </c>
      <c r="K441" s="231">
        <v>615</v>
      </c>
      <c r="L441" s="231">
        <v>597.5</v>
      </c>
      <c r="M441" s="231">
        <v>6.08866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1843.35</v>
      </c>
      <c r="D442" s="232">
        <v>1829.4333333333334</v>
      </c>
      <c r="E442" s="232">
        <v>1808.9166666666667</v>
      </c>
      <c r="F442" s="232">
        <v>1774.4833333333333</v>
      </c>
      <c r="G442" s="232">
        <v>1753.9666666666667</v>
      </c>
      <c r="H442" s="232">
        <v>1863.8666666666668</v>
      </c>
      <c r="I442" s="232">
        <v>1884.3833333333332</v>
      </c>
      <c r="J442" s="232">
        <v>1918.8166666666668</v>
      </c>
      <c r="K442" s="231">
        <v>1849.95</v>
      </c>
      <c r="L442" s="231">
        <v>1795</v>
      </c>
      <c r="M442" s="231">
        <v>0.13322000000000001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508.95</v>
      </c>
      <c r="D443" s="232">
        <v>511.41666666666669</v>
      </c>
      <c r="E443" s="232">
        <v>504.13333333333333</v>
      </c>
      <c r="F443" s="232">
        <v>499.31666666666666</v>
      </c>
      <c r="G443" s="232">
        <v>492.0333333333333</v>
      </c>
      <c r="H443" s="232">
        <v>516.23333333333335</v>
      </c>
      <c r="I443" s="232">
        <v>523.51666666666677</v>
      </c>
      <c r="J443" s="232">
        <v>528.33333333333337</v>
      </c>
      <c r="K443" s="231">
        <v>518.70000000000005</v>
      </c>
      <c r="L443" s="231">
        <v>506.6</v>
      </c>
      <c r="M443" s="231">
        <v>9.5930000000000001E-2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789.45</v>
      </c>
      <c r="D444" s="232">
        <v>791.73333333333346</v>
      </c>
      <c r="E444" s="232">
        <v>785.1166666666669</v>
      </c>
      <c r="F444" s="232">
        <v>780.78333333333342</v>
      </c>
      <c r="G444" s="232">
        <v>774.16666666666686</v>
      </c>
      <c r="H444" s="232">
        <v>796.06666666666695</v>
      </c>
      <c r="I444" s="232">
        <v>802.68333333333351</v>
      </c>
      <c r="J444" s="232">
        <v>807.01666666666699</v>
      </c>
      <c r="K444" s="231">
        <v>798.35</v>
      </c>
      <c r="L444" s="231">
        <v>787.4</v>
      </c>
      <c r="M444" s="231">
        <v>0.16836000000000001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36.549999999999997</v>
      </c>
      <c r="D445" s="232">
        <v>36.633333333333333</v>
      </c>
      <c r="E445" s="232">
        <v>36.266666666666666</v>
      </c>
      <c r="F445" s="232">
        <v>35.983333333333334</v>
      </c>
      <c r="G445" s="232">
        <v>35.616666666666667</v>
      </c>
      <c r="H445" s="232">
        <v>36.916666666666664</v>
      </c>
      <c r="I445" s="232">
        <v>37.283333333333324</v>
      </c>
      <c r="J445" s="232">
        <v>37.566666666666663</v>
      </c>
      <c r="K445" s="231">
        <v>37</v>
      </c>
      <c r="L445" s="231">
        <v>36.35</v>
      </c>
      <c r="M445" s="231">
        <v>21.985600000000002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1016.3</v>
      </c>
      <c r="D446" s="232">
        <v>1018.9833333333332</v>
      </c>
      <c r="E446" s="232">
        <v>1007.3166666666664</v>
      </c>
      <c r="F446" s="232">
        <v>998.33333333333314</v>
      </c>
      <c r="G446" s="232">
        <v>986.66666666666629</v>
      </c>
      <c r="H446" s="232">
        <v>1027.9666666666665</v>
      </c>
      <c r="I446" s="232">
        <v>1039.6333333333332</v>
      </c>
      <c r="J446" s="232">
        <v>1048.6166666666666</v>
      </c>
      <c r="K446" s="231">
        <v>1030.6500000000001</v>
      </c>
      <c r="L446" s="231">
        <v>1010</v>
      </c>
      <c r="M446" s="231">
        <v>11.078760000000001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728.6</v>
      </c>
      <c r="D447" s="232">
        <v>730.03333333333342</v>
      </c>
      <c r="E447" s="232">
        <v>705.11666666666679</v>
      </c>
      <c r="F447" s="232">
        <v>681.63333333333333</v>
      </c>
      <c r="G447" s="232">
        <v>656.7166666666667</v>
      </c>
      <c r="H447" s="232">
        <v>753.51666666666688</v>
      </c>
      <c r="I447" s="232">
        <v>778.43333333333362</v>
      </c>
      <c r="J447" s="232">
        <v>801.91666666666697</v>
      </c>
      <c r="K447" s="231">
        <v>754.95</v>
      </c>
      <c r="L447" s="231">
        <v>706.55</v>
      </c>
      <c r="M447" s="231">
        <v>15.72772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968.55</v>
      </c>
      <c r="D448" s="232">
        <v>964.69999999999993</v>
      </c>
      <c r="E448" s="232">
        <v>956.99999999999989</v>
      </c>
      <c r="F448" s="232">
        <v>945.44999999999993</v>
      </c>
      <c r="G448" s="232">
        <v>937.74999999999989</v>
      </c>
      <c r="H448" s="232">
        <v>976.24999999999989</v>
      </c>
      <c r="I448" s="232">
        <v>983.94999999999993</v>
      </c>
      <c r="J448" s="232">
        <v>995.49999999999989</v>
      </c>
      <c r="K448" s="231">
        <v>972.4</v>
      </c>
      <c r="L448" s="231">
        <v>953.15</v>
      </c>
      <c r="M448" s="231">
        <v>9.3324499999999997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220.95</v>
      </c>
      <c r="D449" s="232">
        <v>220.68333333333331</v>
      </c>
      <c r="E449" s="232">
        <v>218.81666666666661</v>
      </c>
      <c r="F449" s="232">
        <v>216.68333333333331</v>
      </c>
      <c r="G449" s="232">
        <v>214.81666666666661</v>
      </c>
      <c r="H449" s="232">
        <v>222.81666666666661</v>
      </c>
      <c r="I449" s="232">
        <v>224.68333333333334</v>
      </c>
      <c r="J449" s="232">
        <v>226.81666666666661</v>
      </c>
      <c r="K449" s="231">
        <v>222.55</v>
      </c>
      <c r="L449" s="231">
        <v>218.55</v>
      </c>
      <c r="M449" s="231">
        <v>3.78851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1360.15</v>
      </c>
      <c r="D450" s="232">
        <v>1358.8833333333334</v>
      </c>
      <c r="E450" s="232">
        <v>1343.7666666666669</v>
      </c>
      <c r="F450" s="232">
        <v>1327.3833333333334</v>
      </c>
      <c r="G450" s="232">
        <v>1312.2666666666669</v>
      </c>
      <c r="H450" s="232">
        <v>1375.2666666666669</v>
      </c>
      <c r="I450" s="232">
        <v>1390.3833333333332</v>
      </c>
      <c r="J450" s="232">
        <v>1406.7666666666669</v>
      </c>
      <c r="K450" s="231">
        <v>1374</v>
      </c>
      <c r="L450" s="231">
        <v>1342.5</v>
      </c>
      <c r="M450" s="231">
        <v>9.6617999999999995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3286.4</v>
      </c>
      <c r="D451" s="232">
        <v>3271.5</v>
      </c>
      <c r="E451" s="232">
        <v>3245</v>
      </c>
      <c r="F451" s="232">
        <v>3203.6</v>
      </c>
      <c r="G451" s="232">
        <v>3177.1</v>
      </c>
      <c r="H451" s="232">
        <v>3312.9</v>
      </c>
      <c r="I451" s="232">
        <v>3339.4</v>
      </c>
      <c r="J451" s="232">
        <v>3380.8</v>
      </c>
      <c r="K451" s="231">
        <v>3298</v>
      </c>
      <c r="L451" s="231">
        <v>3230.1</v>
      </c>
      <c r="M451" s="231">
        <v>38.646549999999998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769.25</v>
      </c>
      <c r="D452" s="232">
        <v>768.86666666666667</v>
      </c>
      <c r="E452" s="232">
        <v>764.93333333333339</v>
      </c>
      <c r="F452" s="232">
        <v>760.61666666666667</v>
      </c>
      <c r="G452" s="232">
        <v>756.68333333333339</v>
      </c>
      <c r="H452" s="232">
        <v>773.18333333333339</v>
      </c>
      <c r="I452" s="232">
        <v>777.11666666666656</v>
      </c>
      <c r="J452" s="232">
        <v>781.43333333333339</v>
      </c>
      <c r="K452" s="231">
        <v>772.8</v>
      </c>
      <c r="L452" s="231">
        <v>764.55</v>
      </c>
      <c r="M452" s="231">
        <v>8.7306100000000004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6199.8</v>
      </c>
      <c r="D453" s="232">
        <v>6199.9333333333334</v>
      </c>
      <c r="E453" s="232">
        <v>6164.8666666666668</v>
      </c>
      <c r="F453" s="232">
        <v>6129.9333333333334</v>
      </c>
      <c r="G453" s="232">
        <v>6094.8666666666668</v>
      </c>
      <c r="H453" s="232">
        <v>6234.8666666666668</v>
      </c>
      <c r="I453" s="232">
        <v>6269.9333333333343</v>
      </c>
      <c r="J453" s="232">
        <v>6304.8666666666668</v>
      </c>
      <c r="K453" s="231">
        <v>6235</v>
      </c>
      <c r="L453" s="231">
        <v>6165</v>
      </c>
      <c r="M453" s="231">
        <v>1.0126200000000001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2180.35</v>
      </c>
      <c r="D454" s="232">
        <v>2170.4666666666667</v>
      </c>
      <c r="E454" s="232">
        <v>2145.9333333333334</v>
      </c>
      <c r="F454" s="232">
        <v>2111.5166666666669</v>
      </c>
      <c r="G454" s="232">
        <v>2086.9833333333336</v>
      </c>
      <c r="H454" s="232">
        <v>2204.8833333333332</v>
      </c>
      <c r="I454" s="232">
        <v>2229.416666666667</v>
      </c>
      <c r="J454" s="232">
        <v>2263.833333333333</v>
      </c>
      <c r="K454" s="231">
        <v>2195</v>
      </c>
      <c r="L454" s="231">
        <v>2136.0500000000002</v>
      </c>
      <c r="M454" s="231">
        <v>0.78690000000000004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217.45</v>
      </c>
      <c r="D455" s="232">
        <v>218.48333333333335</v>
      </c>
      <c r="E455" s="232">
        <v>213.9666666666667</v>
      </c>
      <c r="F455" s="232">
        <v>210.48333333333335</v>
      </c>
      <c r="G455" s="232">
        <v>205.9666666666667</v>
      </c>
      <c r="H455" s="232">
        <v>221.9666666666667</v>
      </c>
      <c r="I455" s="232">
        <v>226.48333333333335</v>
      </c>
      <c r="J455" s="232">
        <v>229.9666666666667</v>
      </c>
      <c r="K455" s="231">
        <v>223</v>
      </c>
      <c r="L455" s="231">
        <v>215</v>
      </c>
      <c r="M455" s="231">
        <v>71.567040000000006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412.9</v>
      </c>
      <c r="D456" s="232">
        <v>410.2166666666667</v>
      </c>
      <c r="E456" s="232">
        <v>402.68333333333339</v>
      </c>
      <c r="F456" s="232">
        <v>392.4666666666667</v>
      </c>
      <c r="G456" s="232">
        <v>384.93333333333339</v>
      </c>
      <c r="H456" s="232">
        <v>420.43333333333339</v>
      </c>
      <c r="I456" s="232">
        <v>427.9666666666667</v>
      </c>
      <c r="J456" s="232">
        <v>438.18333333333339</v>
      </c>
      <c r="K456" s="231">
        <v>417.75</v>
      </c>
      <c r="L456" s="231">
        <v>400</v>
      </c>
      <c r="M456" s="231">
        <v>540.21379000000002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206.05</v>
      </c>
      <c r="D457" s="232">
        <v>206.18333333333331</v>
      </c>
      <c r="E457" s="232">
        <v>204.56666666666661</v>
      </c>
      <c r="F457" s="232">
        <v>203.08333333333329</v>
      </c>
      <c r="G457" s="232">
        <v>201.46666666666658</v>
      </c>
      <c r="H457" s="232">
        <v>207.66666666666663</v>
      </c>
      <c r="I457" s="232">
        <v>209.28333333333336</v>
      </c>
      <c r="J457" s="232">
        <v>210.76666666666665</v>
      </c>
      <c r="K457" s="231">
        <v>207.8</v>
      </c>
      <c r="L457" s="231">
        <v>204.7</v>
      </c>
      <c r="M457" s="231">
        <v>82.462469999999996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118.85</v>
      </c>
      <c r="D458" s="232">
        <v>118.71666666666665</v>
      </c>
      <c r="E458" s="232">
        <v>117.68333333333331</v>
      </c>
      <c r="F458" s="232">
        <v>116.51666666666665</v>
      </c>
      <c r="G458" s="232">
        <v>115.48333333333331</v>
      </c>
      <c r="H458" s="232">
        <v>119.88333333333331</v>
      </c>
      <c r="I458" s="232">
        <v>120.91666666666664</v>
      </c>
      <c r="J458" s="232">
        <v>122.08333333333331</v>
      </c>
      <c r="K458" s="231">
        <v>119.75</v>
      </c>
      <c r="L458" s="231">
        <v>117.55</v>
      </c>
      <c r="M458" s="231">
        <v>567.50710000000004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86.55</v>
      </c>
      <c r="D459" s="232">
        <v>86.649999999999991</v>
      </c>
      <c r="E459" s="232">
        <v>85.09999999999998</v>
      </c>
      <c r="F459" s="232">
        <v>83.649999999999991</v>
      </c>
      <c r="G459" s="232">
        <v>82.09999999999998</v>
      </c>
      <c r="H459" s="232">
        <v>88.09999999999998</v>
      </c>
      <c r="I459" s="232">
        <v>89.649999999999991</v>
      </c>
      <c r="J459" s="232">
        <v>91.09999999999998</v>
      </c>
      <c r="K459" s="231">
        <v>88.2</v>
      </c>
      <c r="L459" s="231">
        <v>85.2</v>
      </c>
      <c r="M459" s="231">
        <v>14.795680000000001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2495.65</v>
      </c>
      <c r="D460" s="232">
        <v>2501.8833333333332</v>
      </c>
      <c r="E460" s="232">
        <v>2473.7666666666664</v>
      </c>
      <c r="F460" s="232">
        <v>2451.8833333333332</v>
      </c>
      <c r="G460" s="232">
        <v>2423.7666666666664</v>
      </c>
      <c r="H460" s="232">
        <v>2523.7666666666664</v>
      </c>
      <c r="I460" s="232">
        <v>2551.8833333333332</v>
      </c>
      <c r="J460" s="232">
        <v>2573.7666666666664</v>
      </c>
      <c r="K460" s="231">
        <v>2530</v>
      </c>
      <c r="L460" s="231">
        <v>2480</v>
      </c>
      <c r="M460" s="231">
        <v>4.6440000000000002E-2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1002.65</v>
      </c>
      <c r="D461" s="232">
        <v>1005.25</v>
      </c>
      <c r="E461" s="232">
        <v>996.45</v>
      </c>
      <c r="F461" s="232">
        <v>990.25</v>
      </c>
      <c r="G461" s="232">
        <v>981.45</v>
      </c>
      <c r="H461" s="232">
        <v>1011.45</v>
      </c>
      <c r="I461" s="232">
        <v>1020.25</v>
      </c>
      <c r="J461" s="232">
        <v>1026.45</v>
      </c>
      <c r="K461" s="231">
        <v>1014.05</v>
      </c>
      <c r="L461" s="231">
        <v>999.05</v>
      </c>
      <c r="M461" s="231">
        <v>14.110989999999999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600.35</v>
      </c>
      <c r="D462" s="232">
        <v>603.44999999999993</v>
      </c>
      <c r="E462" s="232">
        <v>591.89999999999986</v>
      </c>
      <c r="F462" s="232">
        <v>583.44999999999993</v>
      </c>
      <c r="G462" s="232">
        <v>571.89999999999986</v>
      </c>
      <c r="H462" s="232">
        <v>611.89999999999986</v>
      </c>
      <c r="I462" s="232">
        <v>623.44999999999982</v>
      </c>
      <c r="J462" s="232">
        <v>631.89999999999986</v>
      </c>
      <c r="K462" s="231">
        <v>615</v>
      </c>
      <c r="L462" s="231">
        <v>595</v>
      </c>
      <c r="M462" s="231">
        <v>4.4984599999999997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127</v>
      </c>
      <c r="D463" s="232">
        <v>127.3</v>
      </c>
      <c r="E463" s="232">
        <v>124.29999999999998</v>
      </c>
      <c r="F463" s="232">
        <v>121.59999999999998</v>
      </c>
      <c r="G463" s="232">
        <v>118.59999999999997</v>
      </c>
      <c r="H463" s="232">
        <v>130</v>
      </c>
      <c r="I463" s="232">
        <v>133.00000000000003</v>
      </c>
      <c r="J463" s="232">
        <v>135.70000000000002</v>
      </c>
      <c r="K463" s="231">
        <v>130.30000000000001</v>
      </c>
      <c r="L463" s="231">
        <v>124.6</v>
      </c>
      <c r="M463" s="231">
        <v>19.094750000000001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700.1</v>
      </c>
      <c r="D464" s="232">
        <v>705.65</v>
      </c>
      <c r="E464" s="232">
        <v>691.65</v>
      </c>
      <c r="F464" s="232">
        <v>683.2</v>
      </c>
      <c r="G464" s="232">
        <v>669.2</v>
      </c>
      <c r="H464" s="232">
        <v>714.09999999999991</v>
      </c>
      <c r="I464" s="232">
        <v>728.09999999999991</v>
      </c>
      <c r="J464" s="232">
        <v>736.54999999999984</v>
      </c>
      <c r="K464" s="231">
        <v>719.65</v>
      </c>
      <c r="L464" s="231">
        <v>697.2</v>
      </c>
      <c r="M464" s="231">
        <v>2.6873499999999999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1964.35</v>
      </c>
      <c r="D465" s="232">
        <v>1960.5333333333335</v>
      </c>
      <c r="E465" s="232">
        <v>1951.366666666667</v>
      </c>
      <c r="F465" s="232">
        <v>1938.3833333333334</v>
      </c>
      <c r="G465" s="232">
        <v>1929.2166666666669</v>
      </c>
      <c r="H465" s="232">
        <v>1973.5166666666671</v>
      </c>
      <c r="I465" s="232">
        <v>1982.6833333333336</v>
      </c>
      <c r="J465" s="232">
        <v>1995.6666666666672</v>
      </c>
      <c r="K465" s="231">
        <v>1969.7</v>
      </c>
      <c r="L465" s="231">
        <v>1947.55</v>
      </c>
      <c r="M465" s="231">
        <v>0.14638999999999999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573.65</v>
      </c>
      <c r="D466" s="232">
        <v>574.4666666666667</v>
      </c>
      <c r="E466" s="232">
        <v>561.28333333333342</v>
      </c>
      <c r="F466" s="232">
        <v>548.91666666666674</v>
      </c>
      <c r="G466" s="232">
        <v>535.73333333333346</v>
      </c>
      <c r="H466" s="232">
        <v>586.83333333333337</v>
      </c>
      <c r="I466" s="232">
        <v>600.01666666666677</v>
      </c>
      <c r="J466" s="232">
        <v>612.38333333333333</v>
      </c>
      <c r="K466" s="231">
        <v>587.65</v>
      </c>
      <c r="L466" s="231">
        <v>562.1</v>
      </c>
      <c r="M466" s="231">
        <v>1.5026200000000001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3005.05</v>
      </c>
      <c r="D467" s="232">
        <v>3000.8833333333332</v>
      </c>
      <c r="E467" s="232">
        <v>2964.1666666666665</v>
      </c>
      <c r="F467" s="232">
        <v>2923.2833333333333</v>
      </c>
      <c r="G467" s="232">
        <v>2886.5666666666666</v>
      </c>
      <c r="H467" s="232">
        <v>3041.7666666666664</v>
      </c>
      <c r="I467" s="232">
        <v>3078.4833333333336</v>
      </c>
      <c r="J467" s="232">
        <v>3119.3666666666663</v>
      </c>
      <c r="K467" s="231">
        <v>3037.6</v>
      </c>
      <c r="L467" s="231">
        <v>2960</v>
      </c>
      <c r="M467" s="231">
        <v>0.65880000000000005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2468.1999999999998</v>
      </c>
      <c r="D468" s="232">
        <v>2474.2999999999997</v>
      </c>
      <c r="E468" s="232">
        <v>2449.8999999999996</v>
      </c>
      <c r="F468" s="232">
        <v>2431.6</v>
      </c>
      <c r="G468" s="232">
        <v>2407.1999999999998</v>
      </c>
      <c r="H468" s="232">
        <v>2492.5999999999995</v>
      </c>
      <c r="I468" s="232">
        <v>2517</v>
      </c>
      <c r="J468" s="232">
        <v>2535.2999999999993</v>
      </c>
      <c r="K468" s="231">
        <v>2498.6999999999998</v>
      </c>
      <c r="L468" s="231">
        <v>2456</v>
      </c>
      <c r="M468" s="231">
        <v>9.4878699999999991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1565.35</v>
      </c>
      <c r="D469" s="232">
        <v>1561.2833333333335</v>
      </c>
      <c r="E469" s="232">
        <v>1551.666666666667</v>
      </c>
      <c r="F469" s="232">
        <v>1537.9833333333333</v>
      </c>
      <c r="G469" s="232">
        <v>1528.3666666666668</v>
      </c>
      <c r="H469" s="232">
        <v>1574.9666666666672</v>
      </c>
      <c r="I469" s="232">
        <v>1584.5833333333335</v>
      </c>
      <c r="J469" s="232">
        <v>1598.2666666666673</v>
      </c>
      <c r="K469" s="231">
        <v>1570.9</v>
      </c>
      <c r="L469" s="231">
        <v>1547.6</v>
      </c>
      <c r="M469" s="231">
        <v>1.25847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486.75</v>
      </c>
      <c r="D470" s="232">
        <v>487.55</v>
      </c>
      <c r="E470" s="232">
        <v>483.20000000000005</v>
      </c>
      <c r="F470" s="232">
        <v>479.65000000000003</v>
      </c>
      <c r="G470" s="232">
        <v>475.30000000000007</v>
      </c>
      <c r="H470" s="232">
        <v>491.1</v>
      </c>
      <c r="I470" s="232">
        <v>495.45000000000005</v>
      </c>
      <c r="J470" s="232">
        <v>499</v>
      </c>
      <c r="K470" s="231">
        <v>491.9</v>
      </c>
      <c r="L470" s="231">
        <v>484</v>
      </c>
      <c r="M470" s="231">
        <v>1.4328399999999999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609.9</v>
      </c>
      <c r="D471" s="232">
        <v>606.73333333333323</v>
      </c>
      <c r="E471" s="232">
        <v>601.16666666666652</v>
      </c>
      <c r="F471" s="232">
        <v>592.43333333333328</v>
      </c>
      <c r="G471" s="232">
        <v>586.86666666666656</v>
      </c>
      <c r="H471" s="232">
        <v>615.46666666666647</v>
      </c>
      <c r="I471" s="232">
        <v>621.0333333333333</v>
      </c>
      <c r="J471" s="232">
        <v>629.76666666666642</v>
      </c>
      <c r="K471" s="231">
        <v>612.29999999999995</v>
      </c>
      <c r="L471" s="231">
        <v>598</v>
      </c>
      <c r="M471" s="231">
        <v>0.1512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1223.6500000000001</v>
      </c>
      <c r="D472" s="232">
        <v>1220.25</v>
      </c>
      <c r="E472" s="232">
        <v>1205.3499999999999</v>
      </c>
      <c r="F472" s="232">
        <v>1187.05</v>
      </c>
      <c r="G472" s="232">
        <v>1172.1499999999999</v>
      </c>
      <c r="H472" s="232">
        <v>1238.55</v>
      </c>
      <c r="I472" s="232">
        <v>1253.45</v>
      </c>
      <c r="J472" s="232">
        <v>1271.75</v>
      </c>
      <c r="K472" s="231">
        <v>1235.1500000000001</v>
      </c>
      <c r="L472" s="231">
        <v>1201.95</v>
      </c>
      <c r="M472" s="231">
        <v>5.88497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33.700000000000003</v>
      </c>
      <c r="D473" s="232">
        <v>33.866666666666667</v>
      </c>
      <c r="E473" s="232">
        <v>33.333333333333336</v>
      </c>
      <c r="F473" s="232">
        <v>32.966666666666669</v>
      </c>
      <c r="G473" s="232">
        <v>32.433333333333337</v>
      </c>
      <c r="H473" s="232">
        <v>34.233333333333334</v>
      </c>
      <c r="I473" s="232">
        <v>34.766666666666666</v>
      </c>
      <c r="J473" s="232">
        <v>35.133333333333333</v>
      </c>
      <c r="K473" s="231">
        <v>34.4</v>
      </c>
      <c r="L473" s="231">
        <v>33.5</v>
      </c>
      <c r="M473" s="231">
        <v>41.018790000000003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280.35000000000002</v>
      </c>
      <c r="D474" s="232">
        <v>281.11666666666667</v>
      </c>
      <c r="E474" s="232">
        <v>279.23333333333335</v>
      </c>
      <c r="F474" s="232">
        <v>278.11666666666667</v>
      </c>
      <c r="G474" s="232">
        <v>276.23333333333335</v>
      </c>
      <c r="H474" s="232">
        <v>282.23333333333335</v>
      </c>
      <c r="I474" s="232">
        <v>284.11666666666667</v>
      </c>
      <c r="J474" s="232">
        <v>285.23333333333335</v>
      </c>
      <c r="K474" s="231">
        <v>283</v>
      </c>
      <c r="L474" s="231">
        <v>280</v>
      </c>
      <c r="M474" s="231">
        <v>1.69106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259.8</v>
      </c>
      <c r="D475" s="232">
        <v>259.26666666666665</v>
      </c>
      <c r="E475" s="232">
        <v>254.73333333333329</v>
      </c>
      <c r="F475" s="232">
        <v>249.66666666666663</v>
      </c>
      <c r="G475" s="232">
        <v>245.13333333333327</v>
      </c>
      <c r="H475" s="232">
        <v>264.33333333333331</v>
      </c>
      <c r="I475" s="232">
        <v>268.86666666666662</v>
      </c>
      <c r="J475" s="232">
        <v>273.93333333333334</v>
      </c>
      <c r="K475" s="231">
        <v>263.8</v>
      </c>
      <c r="L475" s="231">
        <v>254.2</v>
      </c>
      <c r="M475" s="231">
        <v>4.9144699999999997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2674.6</v>
      </c>
      <c r="D476" s="232">
        <v>2688.9333333333334</v>
      </c>
      <c r="E476" s="232">
        <v>2637.8666666666668</v>
      </c>
      <c r="F476" s="232">
        <v>2601.1333333333332</v>
      </c>
      <c r="G476" s="232">
        <v>2550.0666666666666</v>
      </c>
      <c r="H476" s="232">
        <v>2725.666666666667</v>
      </c>
      <c r="I476" s="232">
        <v>2776.7333333333336</v>
      </c>
      <c r="J476" s="232">
        <v>2813.4666666666672</v>
      </c>
      <c r="K476" s="231">
        <v>2740</v>
      </c>
      <c r="L476" s="231">
        <v>2652.2</v>
      </c>
      <c r="M476" s="231">
        <v>1.13903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558.95000000000005</v>
      </c>
      <c r="D477" s="232">
        <v>558.58333333333337</v>
      </c>
      <c r="E477" s="232">
        <v>552.16666666666674</v>
      </c>
      <c r="F477" s="232">
        <v>545.38333333333333</v>
      </c>
      <c r="G477" s="232">
        <v>538.9666666666667</v>
      </c>
      <c r="H477" s="232">
        <v>565.36666666666679</v>
      </c>
      <c r="I477" s="232">
        <v>571.78333333333353</v>
      </c>
      <c r="J477" s="232">
        <v>578.56666666666683</v>
      </c>
      <c r="K477" s="231">
        <v>565</v>
      </c>
      <c r="L477" s="231">
        <v>551.79999999999995</v>
      </c>
      <c r="M477" s="231">
        <v>0.50683999999999996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537.20000000000005</v>
      </c>
      <c r="D478" s="232">
        <v>535.70000000000005</v>
      </c>
      <c r="E478" s="232">
        <v>532.45000000000005</v>
      </c>
      <c r="F478" s="232">
        <v>527.70000000000005</v>
      </c>
      <c r="G478" s="232">
        <v>524.45000000000005</v>
      </c>
      <c r="H478" s="232">
        <v>540.45000000000005</v>
      </c>
      <c r="I478" s="232">
        <v>543.70000000000005</v>
      </c>
      <c r="J478" s="232">
        <v>548.45000000000005</v>
      </c>
      <c r="K478" s="231">
        <v>538.95000000000005</v>
      </c>
      <c r="L478" s="231">
        <v>530.95000000000005</v>
      </c>
      <c r="M478" s="231">
        <v>7.0723099999999999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724.65</v>
      </c>
      <c r="D479" s="232">
        <v>726.83333333333337</v>
      </c>
      <c r="E479" s="232">
        <v>717.81666666666672</v>
      </c>
      <c r="F479" s="232">
        <v>710.98333333333335</v>
      </c>
      <c r="G479" s="232">
        <v>701.9666666666667</v>
      </c>
      <c r="H479" s="232">
        <v>733.66666666666674</v>
      </c>
      <c r="I479" s="232">
        <v>742.68333333333339</v>
      </c>
      <c r="J479" s="232">
        <v>749.51666666666677</v>
      </c>
      <c r="K479" s="231">
        <v>735.85</v>
      </c>
      <c r="L479" s="231">
        <v>720</v>
      </c>
      <c r="M479" s="231">
        <v>14.843400000000001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822.85</v>
      </c>
      <c r="D480" s="232">
        <v>828.68333333333339</v>
      </c>
      <c r="E480" s="232">
        <v>809.36666666666679</v>
      </c>
      <c r="F480" s="232">
        <v>795.88333333333344</v>
      </c>
      <c r="G480" s="232">
        <v>776.56666666666683</v>
      </c>
      <c r="H480" s="232">
        <v>842.16666666666674</v>
      </c>
      <c r="I480" s="232">
        <v>861.48333333333335</v>
      </c>
      <c r="J480" s="232">
        <v>874.9666666666667</v>
      </c>
      <c r="K480" s="231">
        <v>848</v>
      </c>
      <c r="L480" s="231">
        <v>815.2</v>
      </c>
      <c r="M480" s="231">
        <v>2.3305199999999999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6920.3</v>
      </c>
      <c r="D481" s="232">
        <v>6953.1333333333341</v>
      </c>
      <c r="E481" s="232">
        <v>6856.3166666666684</v>
      </c>
      <c r="F481" s="232">
        <v>6792.3333333333339</v>
      </c>
      <c r="G481" s="232">
        <v>6695.5166666666682</v>
      </c>
      <c r="H481" s="232">
        <v>7017.1166666666686</v>
      </c>
      <c r="I481" s="232">
        <v>7113.9333333333343</v>
      </c>
      <c r="J481" s="232">
        <v>7177.9166666666688</v>
      </c>
      <c r="K481" s="231">
        <v>7049.95</v>
      </c>
      <c r="L481" s="231">
        <v>6889.15</v>
      </c>
      <c r="M481" s="231">
        <v>2.6388799999999999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79.099999999999994</v>
      </c>
      <c r="D482" s="232">
        <v>79.600000000000009</v>
      </c>
      <c r="E482" s="232">
        <v>77.800000000000011</v>
      </c>
      <c r="F482" s="232">
        <v>76.5</v>
      </c>
      <c r="G482" s="232">
        <v>74.7</v>
      </c>
      <c r="H482" s="232">
        <v>80.90000000000002</v>
      </c>
      <c r="I482" s="232">
        <v>82.7</v>
      </c>
      <c r="J482" s="232">
        <v>84.000000000000028</v>
      </c>
      <c r="K482" s="231">
        <v>81.400000000000006</v>
      </c>
      <c r="L482" s="231">
        <v>78.3</v>
      </c>
      <c r="M482" s="231">
        <v>125.80481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1669.6</v>
      </c>
      <c r="D483" s="232">
        <v>1664.6833333333334</v>
      </c>
      <c r="E483" s="232">
        <v>1655.4166666666667</v>
      </c>
      <c r="F483" s="232">
        <v>1641.2333333333333</v>
      </c>
      <c r="G483" s="232">
        <v>1631.9666666666667</v>
      </c>
      <c r="H483" s="232">
        <v>1678.8666666666668</v>
      </c>
      <c r="I483" s="232">
        <v>1688.1333333333332</v>
      </c>
      <c r="J483" s="232">
        <v>1702.3166666666668</v>
      </c>
      <c r="K483" s="231">
        <v>1673.95</v>
      </c>
      <c r="L483" s="231">
        <v>1650.5</v>
      </c>
      <c r="M483" s="231">
        <v>1.52223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864.1</v>
      </c>
      <c r="D484" s="242">
        <v>861.75</v>
      </c>
      <c r="E484" s="242">
        <v>856.4</v>
      </c>
      <c r="F484" s="242">
        <v>848.69999999999993</v>
      </c>
      <c r="G484" s="242">
        <v>843.34999999999991</v>
      </c>
      <c r="H484" s="242">
        <v>869.45</v>
      </c>
      <c r="I484" s="242">
        <v>874.8</v>
      </c>
      <c r="J484" s="241">
        <v>882.50000000000011</v>
      </c>
      <c r="K484" s="241">
        <v>867.1</v>
      </c>
      <c r="L484" s="241">
        <v>854.05</v>
      </c>
      <c r="M484" s="217">
        <v>5.99702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257.55</v>
      </c>
      <c r="D485" s="242">
        <v>258.5333333333333</v>
      </c>
      <c r="E485" s="242">
        <v>256.06666666666661</v>
      </c>
      <c r="F485" s="242">
        <v>254.58333333333331</v>
      </c>
      <c r="G485" s="242">
        <v>252.11666666666662</v>
      </c>
      <c r="H485" s="242">
        <v>260.01666666666659</v>
      </c>
      <c r="I485" s="242">
        <v>262.48333333333329</v>
      </c>
      <c r="J485" s="241">
        <v>263.96666666666658</v>
      </c>
      <c r="K485" s="241">
        <v>261</v>
      </c>
      <c r="L485" s="241">
        <v>257.05</v>
      </c>
      <c r="M485" s="217">
        <v>0.58074999999999999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2901.35</v>
      </c>
      <c r="D486" s="232">
        <v>2905.1</v>
      </c>
      <c r="E486" s="232">
        <v>2871.25</v>
      </c>
      <c r="F486" s="232">
        <v>2841.15</v>
      </c>
      <c r="G486" s="232">
        <v>2807.3</v>
      </c>
      <c r="H486" s="232">
        <v>2935.2</v>
      </c>
      <c r="I486" s="232">
        <v>2969.0499999999993</v>
      </c>
      <c r="J486" s="232">
        <v>2999.1499999999996</v>
      </c>
      <c r="K486" s="231">
        <v>2938.95</v>
      </c>
      <c r="L486" s="231">
        <v>2875</v>
      </c>
      <c r="M486" s="231">
        <v>8.6430000000000007E-2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688.2</v>
      </c>
      <c r="D487" s="242">
        <v>690.1</v>
      </c>
      <c r="E487" s="242">
        <v>681.2</v>
      </c>
      <c r="F487" s="242">
        <v>674.2</v>
      </c>
      <c r="G487" s="242">
        <v>665.30000000000007</v>
      </c>
      <c r="H487" s="242">
        <v>697.1</v>
      </c>
      <c r="I487" s="242">
        <v>705.99999999999989</v>
      </c>
      <c r="J487" s="241">
        <v>713</v>
      </c>
      <c r="K487" s="241">
        <v>699</v>
      </c>
      <c r="L487" s="241">
        <v>683.1</v>
      </c>
      <c r="M487" s="217">
        <v>1.3127899999999999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300.05</v>
      </c>
      <c r="D488" s="232">
        <v>300.96666666666664</v>
      </c>
      <c r="E488" s="232">
        <v>297.93333333333328</v>
      </c>
      <c r="F488" s="232">
        <v>295.81666666666666</v>
      </c>
      <c r="G488" s="232">
        <v>292.7833333333333</v>
      </c>
      <c r="H488" s="232">
        <v>303.08333333333326</v>
      </c>
      <c r="I488" s="232">
        <v>306.11666666666667</v>
      </c>
      <c r="J488" s="232">
        <v>308.23333333333323</v>
      </c>
      <c r="K488" s="231">
        <v>304</v>
      </c>
      <c r="L488" s="231">
        <v>298.85000000000002</v>
      </c>
      <c r="M488" s="231">
        <v>0.90134999999999998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320.2</v>
      </c>
      <c r="D489" s="242">
        <v>318.36666666666667</v>
      </c>
      <c r="E489" s="232">
        <v>312.23333333333335</v>
      </c>
      <c r="F489" s="232">
        <v>304.26666666666665</v>
      </c>
      <c r="G489" s="232">
        <v>298.13333333333333</v>
      </c>
      <c r="H489" s="232">
        <v>326.33333333333337</v>
      </c>
      <c r="I489" s="232">
        <v>332.4666666666667</v>
      </c>
      <c r="J489" s="232">
        <v>340.43333333333339</v>
      </c>
      <c r="K489" s="231">
        <v>324.5</v>
      </c>
      <c r="L489" s="231">
        <v>310.39999999999998</v>
      </c>
      <c r="M489" s="231">
        <v>5.6094799999999996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288</v>
      </c>
      <c r="D490" s="232">
        <v>289.3</v>
      </c>
      <c r="E490" s="232">
        <v>285.75</v>
      </c>
      <c r="F490" s="232">
        <v>283.5</v>
      </c>
      <c r="G490" s="232">
        <v>279.95</v>
      </c>
      <c r="H490" s="232">
        <v>291.55</v>
      </c>
      <c r="I490" s="232">
        <v>295.10000000000008</v>
      </c>
      <c r="J490" s="232">
        <v>297.35000000000002</v>
      </c>
      <c r="K490" s="231">
        <v>292.85000000000002</v>
      </c>
      <c r="L490" s="231">
        <v>287.05</v>
      </c>
      <c r="M490" s="231">
        <v>0.59369000000000005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1287.3</v>
      </c>
      <c r="D491" s="242">
        <v>1293.1000000000001</v>
      </c>
      <c r="E491" s="232">
        <v>1273.2000000000003</v>
      </c>
      <c r="F491" s="232">
        <v>1259.1000000000001</v>
      </c>
      <c r="G491" s="232">
        <v>1239.2000000000003</v>
      </c>
      <c r="H491" s="232">
        <v>1307.2000000000003</v>
      </c>
      <c r="I491" s="232">
        <v>1327.1000000000004</v>
      </c>
      <c r="J491" s="232">
        <v>1341.2000000000003</v>
      </c>
      <c r="K491" s="231">
        <v>1313</v>
      </c>
      <c r="L491" s="231">
        <v>1279</v>
      </c>
      <c r="M491" s="231">
        <v>8.8239999999999998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1315.35</v>
      </c>
      <c r="D492" s="232">
        <v>1317.05</v>
      </c>
      <c r="E492" s="232">
        <v>1309.1499999999999</v>
      </c>
      <c r="F492" s="232">
        <v>1302.9499999999998</v>
      </c>
      <c r="G492" s="232">
        <v>1295.0499999999997</v>
      </c>
      <c r="H492" s="232">
        <v>1323.25</v>
      </c>
      <c r="I492" s="232">
        <v>1331.15</v>
      </c>
      <c r="J492" s="232">
        <v>1337.3500000000001</v>
      </c>
      <c r="K492" s="231">
        <v>1324.95</v>
      </c>
      <c r="L492" s="231">
        <v>1310.85</v>
      </c>
      <c r="M492" s="231">
        <v>1.6098399999999999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316.05</v>
      </c>
      <c r="D493" s="242">
        <v>316.25</v>
      </c>
      <c r="E493" s="232">
        <v>312.8</v>
      </c>
      <c r="F493" s="232">
        <v>309.55</v>
      </c>
      <c r="G493" s="232">
        <v>306.10000000000002</v>
      </c>
      <c r="H493" s="232">
        <v>319.5</v>
      </c>
      <c r="I493" s="232">
        <v>322.95000000000005</v>
      </c>
      <c r="J493" s="232">
        <v>326.2</v>
      </c>
      <c r="K493" s="231">
        <v>319.7</v>
      </c>
      <c r="L493" s="231">
        <v>313</v>
      </c>
      <c r="M493" s="231">
        <v>82.691890000000001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407.3</v>
      </c>
      <c r="D494" s="232">
        <v>404.65000000000003</v>
      </c>
      <c r="E494" s="232">
        <v>397.50000000000006</v>
      </c>
      <c r="F494" s="232">
        <v>387.70000000000005</v>
      </c>
      <c r="G494" s="232">
        <v>380.55000000000007</v>
      </c>
      <c r="H494" s="232">
        <v>414.45000000000005</v>
      </c>
      <c r="I494" s="232">
        <v>421.6</v>
      </c>
      <c r="J494" s="232">
        <v>431.40000000000003</v>
      </c>
      <c r="K494" s="231">
        <v>411.8</v>
      </c>
      <c r="L494" s="231">
        <v>394.85</v>
      </c>
      <c r="M494" s="231">
        <v>3.32524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2061.15</v>
      </c>
      <c r="D495" s="242">
        <v>2050.0499999999997</v>
      </c>
      <c r="E495" s="232">
        <v>2035.0999999999995</v>
      </c>
      <c r="F495" s="232">
        <v>2009.0499999999997</v>
      </c>
      <c r="G495" s="232">
        <v>1994.0999999999995</v>
      </c>
      <c r="H495" s="232">
        <v>2076.0999999999995</v>
      </c>
      <c r="I495" s="232">
        <v>2091.0499999999993</v>
      </c>
      <c r="J495" s="232">
        <v>2117.0999999999995</v>
      </c>
      <c r="K495" s="231">
        <v>2065</v>
      </c>
      <c r="L495" s="231">
        <v>2024</v>
      </c>
      <c r="M495" s="231">
        <v>0.38155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7.25</v>
      </c>
      <c r="D496" s="242">
        <v>7.3</v>
      </c>
      <c r="E496" s="232">
        <v>7.1</v>
      </c>
      <c r="F496" s="232">
        <v>6.95</v>
      </c>
      <c r="G496" s="232">
        <v>6.75</v>
      </c>
      <c r="H496" s="232">
        <v>7.4499999999999993</v>
      </c>
      <c r="I496" s="232">
        <v>7.65</v>
      </c>
      <c r="J496" s="232">
        <v>7.7999999999999989</v>
      </c>
      <c r="K496" s="231">
        <v>7.5</v>
      </c>
      <c r="L496" s="231">
        <v>7.15</v>
      </c>
      <c r="M496" s="231">
        <v>1090.3932500000001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825.95</v>
      </c>
      <c r="D497" s="242">
        <v>821.4666666666667</v>
      </c>
      <c r="E497" s="232">
        <v>815.98333333333335</v>
      </c>
      <c r="F497" s="232">
        <v>806.01666666666665</v>
      </c>
      <c r="G497" s="232">
        <v>800.5333333333333</v>
      </c>
      <c r="H497" s="232">
        <v>831.43333333333339</v>
      </c>
      <c r="I497" s="232">
        <v>836.91666666666674</v>
      </c>
      <c r="J497" s="232">
        <v>846.88333333333344</v>
      </c>
      <c r="K497" s="231">
        <v>826.95</v>
      </c>
      <c r="L497" s="231">
        <v>811.5</v>
      </c>
      <c r="M497" s="231">
        <v>6.0140399999999996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217.3</v>
      </c>
      <c r="D498" s="242">
        <v>219.88333333333333</v>
      </c>
      <c r="E498" s="232">
        <v>213.51666666666665</v>
      </c>
      <c r="F498" s="232">
        <v>209.73333333333332</v>
      </c>
      <c r="G498" s="232">
        <v>203.36666666666665</v>
      </c>
      <c r="H498" s="232">
        <v>223.66666666666666</v>
      </c>
      <c r="I498" s="232">
        <v>230.03333333333333</v>
      </c>
      <c r="J498" s="232">
        <v>233.81666666666666</v>
      </c>
      <c r="K498" s="231">
        <v>226.25</v>
      </c>
      <c r="L498" s="231">
        <v>216.1</v>
      </c>
      <c r="M498" s="231">
        <v>5.7822399999999998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73.099999999999994</v>
      </c>
      <c r="D499" s="242">
        <v>73.2</v>
      </c>
      <c r="E499" s="232">
        <v>72.550000000000011</v>
      </c>
      <c r="F499" s="232">
        <v>72.000000000000014</v>
      </c>
      <c r="G499" s="232">
        <v>71.350000000000023</v>
      </c>
      <c r="H499" s="232">
        <v>73.75</v>
      </c>
      <c r="I499" s="232">
        <v>74.400000000000006</v>
      </c>
      <c r="J499" s="232">
        <v>74.949999999999989</v>
      </c>
      <c r="K499" s="231">
        <v>73.849999999999994</v>
      </c>
      <c r="L499" s="231">
        <v>72.650000000000006</v>
      </c>
      <c r="M499" s="231">
        <v>4.2681800000000001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758.55</v>
      </c>
      <c r="D500" s="242">
        <v>761.5333333333333</v>
      </c>
      <c r="E500" s="232">
        <v>748.26666666666665</v>
      </c>
      <c r="F500" s="232">
        <v>737.98333333333335</v>
      </c>
      <c r="G500" s="232">
        <v>724.7166666666667</v>
      </c>
      <c r="H500" s="232">
        <v>771.81666666666661</v>
      </c>
      <c r="I500" s="232">
        <v>785.08333333333326</v>
      </c>
      <c r="J500" s="232">
        <v>795.36666666666656</v>
      </c>
      <c r="K500" s="231">
        <v>774.8</v>
      </c>
      <c r="L500" s="231">
        <v>751.25</v>
      </c>
      <c r="M500" s="231">
        <v>2.7298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1486.1</v>
      </c>
      <c r="D501" s="242">
        <v>1489.05</v>
      </c>
      <c r="E501" s="232">
        <v>1478.1</v>
      </c>
      <c r="F501" s="232">
        <v>1470.1</v>
      </c>
      <c r="G501" s="232">
        <v>1459.1499999999999</v>
      </c>
      <c r="H501" s="232">
        <v>1497.05</v>
      </c>
      <c r="I501" s="232">
        <v>1508.0000000000002</v>
      </c>
      <c r="J501" s="232">
        <v>1516</v>
      </c>
      <c r="K501" s="231">
        <v>1500</v>
      </c>
      <c r="L501" s="231">
        <v>1481.05</v>
      </c>
      <c r="M501" s="231">
        <v>0.27745999999999998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393.05</v>
      </c>
      <c r="D502" s="242">
        <v>391.43333333333339</v>
      </c>
      <c r="E502" s="232">
        <v>388.96666666666681</v>
      </c>
      <c r="F502" s="232">
        <v>384.88333333333344</v>
      </c>
      <c r="G502" s="232">
        <v>382.41666666666686</v>
      </c>
      <c r="H502" s="232">
        <v>395.51666666666677</v>
      </c>
      <c r="I502" s="232">
        <v>397.98333333333335</v>
      </c>
      <c r="J502" s="232">
        <v>402.06666666666672</v>
      </c>
      <c r="K502" s="231">
        <v>393.9</v>
      </c>
      <c r="L502" s="231">
        <v>387.35</v>
      </c>
      <c r="M502" s="231">
        <v>39.397480000000002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226.95</v>
      </c>
      <c r="D503" s="242">
        <v>228.41666666666666</v>
      </c>
      <c r="E503" s="232">
        <v>224.83333333333331</v>
      </c>
      <c r="F503" s="232">
        <v>222.71666666666667</v>
      </c>
      <c r="G503" s="232">
        <v>219.13333333333333</v>
      </c>
      <c r="H503" s="232">
        <v>230.5333333333333</v>
      </c>
      <c r="I503" s="232">
        <v>234.11666666666662</v>
      </c>
      <c r="J503" s="232">
        <v>236.23333333333329</v>
      </c>
      <c r="K503" s="231">
        <v>232</v>
      </c>
      <c r="L503" s="231">
        <v>226.3</v>
      </c>
      <c r="M503" s="231">
        <v>5.9917999999999996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20.65</v>
      </c>
      <c r="D504" s="242">
        <v>20.733333333333331</v>
      </c>
      <c r="E504" s="232">
        <v>20.266666666666662</v>
      </c>
      <c r="F504" s="232">
        <v>19.883333333333333</v>
      </c>
      <c r="G504" s="232">
        <v>19.416666666666664</v>
      </c>
      <c r="H504" s="232">
        <v>21.11666666666666</v>
      </c>
      <c r="I504" s="232">
        <v>21.583333333333329</v>
      </c>
      <c r="J504" s="232">
        <v>21.966666666666658</v>
      </c>
      <c r="K504" s="231">
        <v>21.2</v>
      </c>
      <c r="L504" s="231">
        <v>20.350000000000001</v>
      </c>
      <c r="M504" s="231">
        <v>2176.05501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9195.2999999999993</v>
      </c>
      <c r="D505" s="242">
        <v>9228.7666666666664</v>
      </c>
      <c r="E505" s="232">
        <v>9067.5333333333328</v>
      </c>
      <c r="F505" s="232">
        <v>8939.7666666666664</v>
      </c>
      <c r="G505" s="232">
        <v>8778.5333333333328</v>
      </c>
      <c r="H505" s="232">
        <v>9356.5333333333328</v>
      </c>
      <c r="I505" s="232">
        <v>9517.7666666666664</v>
      </c>
      <c r="J505" s="232">
        <v>9645.5333333333328</v>
      </c>
      <c r="K505" s="231">
        <v>9390</v>
      </c>
      <c r="L505" s="231">
        <v>9101</v>
      </c>
      <c r="M505" s="231">
        <v>8.8900000000000007E-2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231.5</v>
      </c>
      <c r="D506" s="232">
        <v>233.33333333333334</v>
      </c>
      <c r="E506" s="232">
        <v>228.66666666666669</v>
      </c>
      <c r="F506" s="232">
        <v>225.83333333333334</v>
      </c>
      <c r="G506" s="232">
        <v>221.16666666666669</v>
      </c>
      <c r="H506" s="232">
        <v>236.16666666666669</v>
      </c>
      <c r="I506" s="232">
        <v>240.83333333333337</v>
      </c>
      <c r="J506" s="231">
        <v>243.66666666666669</v>
      </c>
      <c r="K506" s="231">
        <v>238</v>
      </c>
      <c r="L506" s="231">
        <v>230.5</v>
      </c>
      <c r="M506" s="217">
        <v>61.316890000000001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206.7</v>
      </c>
      <c r="D507" s="232">
        <v>207.31666666666669</v>
      </c>
      <c r="E507" s="232">
        <v>205.38333333333338</v>
      </c>
      <c r="F507" s="232">
        <v>204.06666666666669</v>
      </c>
      <c r="G507" s="232">
        <v>202.13333333333338</v>
      </c>
      <c r="H507" s="232">
        <v>208.63333333333338</v>
      </c>
      <c r="I507" s="232">
        <v>210.56666666666672</v>
      </c>
      <c r="J507" s="231">
        <v>211.88333333333338</v>
      </c>
      <c r="K507" s="231">
        <v>209.25</v>
      </c>
      <c r="L507" s="231">
        <v>206</v>
      </c>
      <c r="M507" s="217">
        <v>4.3932099999999998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54.7</v>
      </c>
      <c r="D508" s="242">
        <v>54.883333333333326</v>
      </c>
      <c r="E508" s="232">
        <v>53.616666666666653</v>
      </c>
      <c r="F508" s="232">
        <v>52.533333333333324</v>
      </c>
      <c r="G508" s="232">
        <v>51.266666666666652</v>
      </c>
      <c r="H508" s="232">
        <v>55.966666666666654</v>
      </c>
      <c r="I508" s="232">
        <v>57.233333333333334</v>
      </c>
      <c r="J508" s="232">
        <v>58.316666666666656</v>
      </c>
      <c r="K508" s="231">
        <v>56.15</v>
      </c>
      <c r="L508" s="231">
        <v>53.8</v>
      </c>
      <c r="M508" s="231">
        <v>459.66334999999998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457.35</v>
      </c>
      <c r="D509" s="242">
        <v>452.68333333333334</v>
      </c>
      <c r="E509" s="232">
        <v>446.66666666666669</v>
      </c>
      <c r="F509" s="232">
        <v>435.98333333333335</v>
      </c>
      <c r="G509" s="232">
        <v>429.9666666666667</v>
      </c>
      <c r="H509" s="232">
        <v>463.36666666666667</v>
      </c>
      <c r="I509" s="232">
        <v>469.38333333333333</v>
      </c>
      <c r="J509" s="232">
        <v>480.06666666666666</v>
      </c>
      <c r="K509" s="231">
        <v>458.7</v>
      </c>
      <c r="L509" s="231">
        <v>442</v>
      </c>
      <c r="M509" s="231">
        <v>35.561610000000002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1497.95</v>
      </c>
      <c r="D510" s="232">
        <v>1501.75</v>
      </c>
      <c r="E510" s="232">
        <v>1487.85</v>
      </c>
      <c r="F510" s="232">
        <v>1477.75</v>
      </c>
      <c r="G510" s="232">
        <v>1463.85</v>
      </c>
      <c r="H510" s="232">
        <v>1511.85</v>
      </c>
      <c r="I510" s="232">
        <v>1525.75</v>
      </c>
      <c r="J510" s="231">
        <v>1535.85</v>
      </c>
      <c r="K510" s="231">
        <v>1515.65</v>
      </c>
      <c r="L510" s="231">
        <v>1491.65</v>
      </c>
      <c r="M510" s="217">
        <v>6.3869999999999996E-2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1338.2</v>
      </c>
      <c r="D511" s="242">
        <v>1318.1833333333332</v>
      </c>
      <c r="E511" s="232">
        <v>1291.3666666666663</v>
      </c>
      <c r="F511" s="232">
        <v>1244.5333333333331</v>
      </c>
      <c r="G511" s="232">
        <v>1217.7166666666662</v>
      </c>
      <c r="H511" s="232">
        <v>1365.0166666666664</v>
      </c>
      <c r="I511" s="232">
        <v>1391.8333333333335</v>
      </c>
      <c r="J511" s="232">
        <v>1438.6666666666665</v>
      </c>
      <c r="K511" s="231">
        <v>1345</v>
      </c>
      <c r="L511" s="231">
        <v>1271.3499999999999</v>
      </c>
      <c r="M511" s="231">
        <v>0.37419999999999998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3"/>
      <c r="B5" s="374"/>
      <c r="C5" s="373"/>
      <c r="D5" s="37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5" t="s">
        <v>514</v>
      </c>
      <c r="C7" s="374"/>
      <c r="D7" s="7">
        <f>Main!B10</f>
        <v>44937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44936</v>
      </c>
      <c r="B10" s="29">
        <v>540923</v>
      </c>
      <c r="C10" s="28" t="s">
        <v>1022</v>
      </c>
      <c r="D10" s="28" t="s">
        <v>982</v>
      </c>
      <c r="E10" s="28" t="s">
        <v>523</v>
      </c>
      <c r="F10" s="85">
        <v>36000</v>
      </c>
      <c r="G10" s="29">
        <v>18.649999999999999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44936</v>
      </c>
      <c r="B11" s="29">
        <v>540923</v>
      </c>
      <c r="C11" s="28" t="s">
        <v>1022</v>
      </c>
      <c r="D11" s="28" t="s">
        <v>982</v>
      </c>
      <c r="E11" s="28" t="s">
        <v>524</v>
      </c>
      <c r="F11" s="85">
        <v>126000</v>
      </c>
      <c r="G11" s="29">
        <v>19.82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44936</v>
      </c>
      <c r="B12" s="29">
        <v>526853</v>
      </c>
      <c r="C12" s="28" t="s">
        <v>979</v>
      </c>
      <c r="D12" s="28" t="s">
        <v>1023</v>
      </c>
      <c r="E12" s="28" t="s">
        <v>523</v>
      </c>
      <c r="F12" s="85">
        <v>824359</v>
      </c>
      <c r="G12" s="29">
        <v>45.88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44936</v>
      </c>
      <c r="B13" s="29">
        <v>526853</v>
      </c>
      <c r="C13" s="28" t="s">
        <v>979</v>
      </c>
      <c r="D13" s="28" t="s">
        <v>980</v>
      </c>
      <c r="E13" s="28" t="s">
        <v>524</v>
      </c>
      <c r="F13" s="85">
        <v>794431</v>
      </c>
      <c r="G13" s="29">
        <v>46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44936</v>
      </c>
      <c r="B14" s="29">
        <v>543435</v>
      </c>
      <c r="C14" s="28" t="s">
        <v>981</v>
      </c>
      <c r="D14" s="28" t="s">
        <v>1024</v>
      </c>
      <c r="E14" s="28" t="s">
        <v>524</v>
      </c>
      <c r="F14" s="85">
        <v>4500</v>
      </c>
      <c r="G14" s="29">
        <v>229.03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44936</v>
      </c>
      <c r="B15" s="29">
        <v>543435</v>
      </c>
      <c r="C15" s="28" t="s">
        <v>981</v>
      </c>
      <c r="D15" s="28" t="s">
        <v>1024</v>
      </c>
      <c r="E15" s="28" t="s">
        <v>523</v>
      </c>
      <c r="F15" s="85">
        <v>25500</v>
      </c>
      <c r="G15" s="29">
        <v>238.01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44936</v>
      </c>
      <c r="B16" s="29">
        <v>543435</v>
      </c>
      <c r="C16" s="28" t="s">
        <v>981</v>
      </c>
      <c r="D16" s="28" t="s">
        <v>983</v>
      </c>
      <c r="E16" s="28" t="s">
        <v>524</v>
      </c>
      <c r="F16" s="85">
        <v>21000</v>
      </c>
      <c r="G16" s="29">
        <v>240.05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44936</v>
      </c>
      <c r="B17" s="29">
        <v>539559</v>
      </c>
      <c r="C17" s="28" t="s">
        <v>1025</v>
      </c>
      <c r="D17" s="28" t="s">
        <v>1026</v>
      </c>
      <c r="E17" s="28" t="s">
        <v>523</v>
      </c>
      <c r="F17" s="85">
        <v>25000</v>
      </c>
      <c r="G17" s="29">
        <v>142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44936</v>
      </c>
      <c r="B18" s="29">
        <v>539559</v>
      </c>
      <c r="C18" s="28" t="s">
        <v>1025</v>
      </c>
      <c r="D18" s="28" t="s">
        <v>1027</v>
      </c>
      <c r="E18" s="28" t="s">
        <v>523</v>
      </c>
      <c r="F18" s="85">
        <v>59376</v>
      </c>
      <c r="G18" s="29">
        <v>140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44936</v>
      </c>
      <c r="B19" s="29">
        <v>539559</v>
      </c>
      <c r="C19" s="28" t="s">
        <v>1025</v>
      </c>
      <c r="D19" s="28" t="s">
        <v>1026</v>
      </c>
      <c r="E19" s="28" t="s">
        <v>524</v>
      </c>
      <c r="F19" s="85">
        <v>50918</v>
      </c>
      <c r="G19" s="29">
        <v>151.28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44936</v>
      </c>
      <c r="B20" s="29">
        <v>539559</v>
      </c>
      <c r="C20" s="28" t="s">
        <v>1025</v>
      </c>
      <c r="D20" s="28" t="s">
        <v>1027</v>
      </c>
      <c r="E20" s="28" t="s">
        <v>524</v>
      </c>
      <c r="F20" s="85">
        <v>98982</v>
      </c>
      <c r="G20" s="29">
        <v>149.41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44936</v>
      </c>
      <c r="B21" s="29">
        <v>539559</v>
      </c>
      <c r="C21" s="28" t="s">
        <v>1025</v>
      </c>
      <c r="D21" s="28" t="s">
        <v>1028</v>
      </c>
      <c r="E21" s="28" t="s">
        <v>523</v>
      </c>
      <c r="F21" s="85">
        <v>30000</v>
      </c>
      <c r="G21" s="29">
        <v>151.5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44936</v>
      </c>
      <c r="B22" s="29">
        <v>539559</v>
      </c>
      <c r="C22" s="28" t="s">
        <v>1025</v>
      </c>
      <c r="D22" s="28" t="s">
        <v>1029</v>
      </c>
      <c r="E22" s="28" t="s">
        <v>524</v>
      </c>
      <c r="F22" s="85">
        <v>119400</v>
      </c>
      <c r="G22" s="29">
        <v>140.91999999999999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44936</v>
      </c>
      <c r="B23" s="29">
        <v>539559</v>
      </c>
      <c r="C23" s="28" t="s">
        <v>1025</v>
      </c>
      <c r="D23" s="28" t="s">
        <v>1030</v>
      </c>
      <c r="E23" s="28" t="s">
        <v>523</v>
      </c>
      <c r="F23" s="85">
        <v>110000</v>
      </c>
      <c r="G23" s="29">
        <v>148.71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44936</v>
      </c>
      <c r="B24" s="29">
        <v>541778</v>
      </c>
      <c r="C24" s="28" t="s">
        <v>1031</v>
      </c>
      <c r="D24" s="28" t="s">
        <v>1032</v>
      </c>
      <c r="E24" s="28" t="s">
        <v>523</v>
      </c>
      <c r="F24" s="85">
        <v>102549</v>
      </c>
      <c r="G24" s="29">
        <v>148.58000000000001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44936</v>
      </c>
      <c r="B25" s="29">
        <v>541778</v>
      </c>
      <c r="C25" s="28" t="s">
        <v>1031</v>
      </c>
      <c r="D25" s="28" t="s">
        <v>1032</v>
      </c>
      <c r="E25" s="28" t="s">
        <v>524</v>
      </c>
      <c r="F25" s="85">
        <v>169805</v>
      </c>
      <c r="G25" s="29">
        <v>149.74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44936</v>
      </c>
      <c r="B26" s="29">
        <v>539190</v>
      </c>
      <c r="C26" s="28" t="s">
        <v>957</v>
      </c>
      <c r="D26" s="28" t="s">
        <v>984</v>
      </c>
      <c r="E26" s="28" t="s">
        <v>524</v>
      </c>
      <c r="F26" s="85">
        <v>27561</v>
      </c>
      <c r="G26" s="29">
        <v>74.599999999999994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44936</v>
      </c>
      <c r="B27" s="29">
        <v>539190</v>
      </c>
      <c r="C27" s="28" t="s">
        <v>957</v>
      </c>
      <c r="D27" s="28" t="s">
        <v>984</v>
      </c>
      <c r="E27" s="28" t="s">
        <v>523</v>
      </c>
      <c r="F27" s="85">
        <v>2000</v>
      </c>
      <c r="G27" s="29">
        <v>74.5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44936</v>
      </c>
      <c r="B28" s="29">
        <v>539190</v>
      </c>
      <c r="C28" s="28" t="s">
        <v>957</v>
      </c>
      <c r="D28" s="28" t="s">
        <v>1033</v>
      </c>
      <c r="E28" s="28" t="s">
        <v>523</v>
      </c>
      <c r="F28" s="85">
        <v>19856</v>
      </c>
      <c r="G28" s="29">
        <v>74.44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44936</v>
      </c>
      <c r="B29" s="29">
        <v>530077</v>
      </c>
      <c r="C29" s="28" t="s">
        <v>1034</v>
      </c>
      <c r="D29" s="28" t="s">
        <v>1035</v>
      </c>
      <c r="E29" s="28" t="s">
        <v>523</v>
      </c>
      <c r="F29" s="85">
        <v>84237</v>
      </c>
      <c r="G29" s="29">
        <v>98.93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44936</v>
      </c>
      <c r="B30" s="29">
        <v>543520</v>
      </c>
      <c r="C30" s="28" t="s">
        <v>1036</v>
      </c>
      <c r="D30" s="28" t="s">
        <v>1037</v>
      </c>
      <c r="E30" s="28" t="s">
        <v>524</v>
      </c>
      <c r="F30" s="85">
        <v>82000</v>
      </c>
      <c r="G30" s="29">
        <v>44.72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44936</v>
      </c>
      <c r="B31" s="29">
        <v>543520</v>
      </c>
      <c r="C31" s="28" t="s">
        <v>1036</v>
      </c>
      <c r="D31" s="28" t="s">
        <v>988</v>
      </c>
      <c r="E31" s="28" t="s">
        <v>523</v>
      </c>
      <c r="F31" s="85">
        <v>12000</v>
      </c>
      <c r="G31" s="29">
        <v>46.45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44936</v>
      </c>
      <c r="B32" s="29">
        <v>543520</v>
      </c>
      <c r="C32" s="28" t="s">
        <v>1036</v>
      </c>
      <c r="D32" s="28" t="s">
        <v>988</v>
      </c>
      <c r="E32" s="28" t="s">
        <v>524</v>
      </c>
      <c r="F32" s="85">
        <v>61000</v>
      </c>
      <c r="G32" s="29">
        <v>43.85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44936</v>
      </c>
      <c r="B33" s="29">
        <v>543520</v>
      </c>
      <c r="C33" s="28" t="s">
        <v>1036</v>
      </c>
      <c r="D33" s="28" t="s">
        <v>1038</v>
      </c>
      <c r="E33" s="28" t="s">
        <v>523</v>
      </c>
      <c r="F33" s="85">
        <v>140000</v>
      </c>
      <c r="G33" s="29">
        <v>44.36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44936</v>
      </c>
      <c r="B34" s="29">
        <v>539224</v>
      </c>
      <c r="C34" s="28" t="s">
        <v>985</v>
      </c>
      <c r="D34" s="28" t="s">
        <v>1039</v>
      </c>
      <c r="E34" s="28" t="s">
        <v>523</v>
      </c>
      <c r="F34" s="85">
        <v>30000</v>
      </c>
      <c r="G34" s="29">
        <v>104.93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44936</v>
      </c>
      <c r="B35" s="29">
        <v>524458</v>
      </c>
      <c r="C35" s="28" t="s">
        <v>958</v>
      </c>
      <c r="D35" s="28" t="s">
        <v>986</v>
      </c>
      <c r="E35" s="28" t="s">
        <v>523</v>
      </c>
      <c r="F35" s="85">
        <v>59942</v>
      </c>
      <c r="G35" s="29">
        <v>19.75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44936</v>
      </c>
      <c r="B36" s="29">
        <v>524458</v>
      </c>
      <c r="C36" s="28" t="s">
        <v>958</v>
      </c>
      <c r="D36" s="28" t="s">
        <v>1040</v>
      </c>
      <c r="E36" s="28" t="s">
        <v>523</v>
      </c>
      <c r="F36" s="85">
        <v>60000</v>
      </c>
      <c r="G36" s="29">
        <v>19.690000000000001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44936</v>
      </c>
      <c r="B37" s="29">
        <v>505523</v>
      </c>
      <c r="C37" s="28" t="s">
        <v>1041</v>
      </c>
      <c r="D37" s="28" t="s">
        <v>959</v>
      </c>
      <c r="E37" s="28" t="s">
        <v>524</v>
      </c>
      <c r="F37" s="85">
        <v>700000</v>
      </c>
      <c r="G37" s="29">
        <v>2.0099999999999998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44936</v>
      </c>
      <c r="B38" s="29">
        <v>505523</v>
      </c>
      <c r="C38" s="28" t="s">
        <v>1041</v>
      </c>
      <c r="D38" s="28" t="s">
        <v>870</v>
      </c>
      <c r="E38" s="28" t="s">
        <v>524</v>
      </c>
      <c r="F38" s="85">
        <v>3</v>
      </c>
      <c r="G38" s="29">
        <v>2.15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44936</v>
      </c>
      <c r="B39" s="29">
        <v>505523</v>
      </c>
      <c r="C39" s="28" t="s">
        <v>1041</v>
      </c>
      <c r="D39" s="28" t="s">
        <v>870</v>
      </c>
      <c r="E39" s="28" t="s">
        <v>523</v>
      </c>
      <c r="F39" s="85">
        <v>1250003</v>
      </c>
      <c r="G39" s="29">
        <v>2.0099999999999998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44936</v>
      </c>
      <c r="B40" s="29">
        <v>539767</v>
      </c>
      <c r="C40" s="28" t="s">
        <v>1042</v>
      </c>
      <c r="D40" s="28" t="s">
        <v>982</v>
      </c>
      <c r="E40" s="28" t="s">
        <v>523</v>
      </c>
      <c r="F40" s="85">
        <v>17002</v>
      </c>
      <c r="G40" s="29">
        <v>36.65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44936</v>
      </c>
      <c r="B41" s="29">
        <v>539767</v>
      </c>
      <c r="C41" s="28" t="s">
        <v>1042</v>
      </c>
      <c r="D41" s="28" t="s">
        <v>982</v>
      </c>
      <c r="E41" s="28" t="s">
        <v>524</v>
      </c>
      <c r="F41" s="85">
        <v>10000</v>
      </c>
      <c r="G41" s="29">
        <v>36.369999999999997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44936</v>
      </c>
      <c r="B42" s="29">
        <v>539767</v>
      </c>
      <c r="C42" s="28" t="s">
        <v>1042</v>
      </c>
      <c r="D42" s="28" t="s">
        <v>1043</v>
      </c>
      <c r="E42" s="28" t="s">
        <v>524</v>
      </c>
      <c r="F42" s="85">
        <v>18004</v>
      </c>
      <c r="G42" s="29">
        <v>36.65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44936</v>
      </c>
      <c r="B43" s="29">
        <v>539767</v>
      </c>
      <c r="C43" s="28" t="s">
        <v>1042</v>
      </c>
      <c r="D43" s="28" t="s">
        <v>1044</v>
      </c>
      <c r="E43" s="28" t="s">
        <v>523</v>
      </c>
      <c r="F43" s="85">
        <v>25000</v>
      </c>
      <c r="G43" s="29">
        <v>36.65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44936</v>
      </c>
      <c r="B44" s="29">
        <v>539767</v>
      </c>
      <c r="C44" s="28" t="s">
        <v>1042</v>
      </c>
      <c r="D44" s="28" t="s">
        <v>1045</v>
      </c>
      <c r="E44" s="28" t="s">
        <v>523</v>
      </c>
      <c r="F44" s="85">
        <v>60000</v>
      </c>
      <c r="G44" s="29">
        <v>36.65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44936</v>
      </c>
      <c r="B45" s="29">
        <v>539767</v>
      </c>
      <c r="C45" s="28" t="s">
        <v>1042</v>
      </c>
      <c r="D45" s="28" t="s">
        <v>1046</v>
      </c>
      <c r="E45" s="28" t="s">
        <v>524</v>
      </c>
      <c r="F45" s="85">
        <v>53635</v>
      </c>
      <c r="G45" s="29">
        <v>36.65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44936</v>
      </c>
      <c r="B46" s="29">
        <v>539767</v>
      </c>
      <c r="C46" s="28" t="s">
        <v>1042</v>
      </c>
      <c r="D46" s="28" t="s">
        <v>1047</v>
      </c>
      <c r="E46" s="28" t="s">
        <v>523</v>
      </c>
      <c r="F46" s="85">
        <v>28331</v>
      </c>
      <c r="G46" s="29">
        <v>36.64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44936</v>
      </c>
      <c r="B47" s="29">
        <v>539767</v>
      </c>
      <c r="C47" s="28" t="s">
        <v>1042</v>
      </c>
      <c r="D47" s="28" t="s">
        <v>1047</v>
      </c>
      <c r="E47" s="28" t="s">
        <v>524</v>
      </c>
      <c r="F47" s="85">
        <v>30000</v>
      </c>
      <c r="G47" s="29">
        <v>36.65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44936</v>
      </c>
      <c r="B48" s="29">
        <v>539767</v>
      </c>
      <c r="C48" s="28" t="s">
        <v>1042</v>
      </c>
      <c r="D48" s="28" t="s">
        <v>951</v>
      </c>
      <c r="E48" s="28" t="s">
        <v>524</v>
      </c>
      <c r="F48" s="85">
        <v>25744</v>
      </c>
      <c r="G48" s="29">
        <v>36.65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44936</v>
      </c>
      <c r="B49" s="29">
        <v>539767</v>
      </c>
      <c r="C49" s="28" t="s">
        <v>1042</v>
      </c>
      <c r="D49" s="28" t="s">
        <v>951</v>
      </c>
      <c r="E49" s="28" t="s">
        <v>523</v>
      </c>
      <c r="F49" s="85">
        <v>43729</v>
      </c>
      <c r="G49" s="29">
        <v>36.54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44936</v>
      </c>
      <c r="B50" s="29">
        <v>539767</v>
      </c>
      <c r="C50" s="28" t="s">
        <v>1042</v>
      </c>
      <c r="D50" s="28" t="s">
        <v>1046</v>
      </c>
      <c r="E50" s="28" t="s">
        <v>523</v>
      </c>
      <c r="F50" s="85">
        <v>4927</v>
      </c>
      <c r="G50" s="29">
        <v>36.65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44936</v>
      </c>
      <c r="B51" s="29">
        <v>539767</v>
      </c>
      <c r="C51" s="28" t="s">
        <v>1042</v>
      </c>
      <c r="D51" s="28" t="s">
        <v>1046</v>
      </c>
      <c r="E51" s="28" t="s">
        <v>524</v>
      </c>
      <c r="F51" s="85">
        <v>25012</v>
      </c>
      <c r="G51" s="29">
        <v>36.65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44936</v>
      </c>
      <c r="B52" s="29">
        <v>543207</v>
      </c>
      <c r="C52" s="28" t="s">
        <v>1048</v>
      </c>
      <c r="D52" s="28" t="s">
        <v>1049</v>
      </c>
      <c r="E52" s="28" t="s">
        <v>523</v>
      </c>
      <c r="F52" s="85">
        <v>94393</v>
      </c>
      <c r="G52" s="29">
        <v>6.58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44936</v>
      </c>
      <c r="B53" s="29">
        <v>519191</v>
      </c>
      <c r="C53" s="28" t="s">
        <v>1050</v>
      </c>
      <c r="D53" s="28" t="s">
        <v>1051</v>
      </c>
      <c r="E53" s="28" t="s">
        <v>523</v>
      </c>
      <c r="F53" s="85">
        <v>101000</v>
      </c>
      <c r="G53" s="29">
        <v>13.46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44936</v>
      </c>
      <c r="B54" s="29">
        <v>519191</v>
      </c>
      <c r="C54" s="28" t="s">
        <v>1050</v>
      </c>
      <c r="D54" s="28" t="s">
        <v>1052</v>
      </c>
      <c r="E54" s="28" t="s">
        <v>523</v>
      </c>
      <c r="F54" s="85">
        <v>3198</v>
      </c>
      <c r="G54" s="29">
        <v>13.46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44936</v>
      </c>
      <c r="B55" s="29">
        <v>519191</v>
      </c>
      <c r="C55" s="28" t="s">
        <v>1050</v>
      </c>
      <c r="D55" s="28" t="s">
        <v>1052</v>
      </c>
      <c r="E55" s="28" t="s">
        <v>524</v>
      </c>
      <c r="F55" s="85">
        <v>26152</v>
      </c>
      <c r="G55" s="29">
        <v>13.46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44936</v>
      </c>
      <c r="B56" s="29">
        <v>519191</v>
      </c>
      <c r="C56" s="28" t="s">
        <v>1050</v>
      </c>
      <c r="D56" s="28" t="s">
        <v>1053</v>
      </c>
      <c r="E56" s="28" t="s">
        <v>523</v>
      </c>
      <c r="F56" s="85">
        <v>30000</v>
      </c>
      <c r="G56" s="29">
        <v>13.46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44936</v>
      </c>
      <c r="B57" s="29">
        <v>519191</v>
      </c>
      <c r="C57" s="28" t="s">
        <v>1050</v>
      </c>
      <c r="D57" s="28" t="s">
        <v>1054</v>
      </c>
      <c r="E57" s="28" t="s">
        <v>523</v>
      </c>
      <c r="F57" s="85">
        <v>40000</v>
      </c>
      <c r="G57" s="29">
        <v>13.46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44936</v>
      </c>
      <c r="B58" s="29">
        <v>519191</v>
      </c>
      <c r="C58" s="28" t="s">
        <v>1050</v>
      </c>
      <c r="D58" s="28" t="s">
        <v>1053</v>
      </c>
      <c r="E58" s="28" t="s">
        <v>524</v>
      </c>
      <c r="F58" s="85">
        <v>30000</v>
      </c>
      <c r="G58" s="29">
        <v>13.46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44936</v>
      </c>
      <c r="B59" s="29">
        <v>519191</v>
      </c>
      <c r="C59" s="28" t="s">
        <v>1050</v>
      </c>
      <c r="D59" s="28" t="s">
        <v>1055</v>
      </c>
      <c r="E59" s="28" t="s">
        <v>524</v>
      </c>
      <c r="F59" s="85">
        <v>45900</v>
      </c>
      <c r="G59" s="29">
        <v>13.46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44936</v>
      </c>
      <c r="B60" s="29">
        <v>540715</v>
      </c>
      <c r="C60" s="28" t="s">
        <v>1056</v>
      </c>
      <c r="D60" s="28" t="s">
        <v>1057</v>
      </c>
      <c r="E60" s="28" t="s">
        <v>524</v>
      </c>
      <c r="F60" s="85">
        <v>78000</v>
      </c>
      <c r="G60" s="29">
        <v>50.48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44936</v>
      </c>
      <c r="B61" s="29">
        <v>540715</v>
      </c>
      <c r="C61" s="28" t="s">
        <v>1056</v>
      </c>
      <c r="D61" s="28" t="s">
        <v>1058</v>
      </c>
      <c r="E61" s="28" t="s">
        <v>523</v>
      </c>
      <c r="F61" s="85">
        <v>81000</v>
      </c>
      <c r="G61" s="29">
        <v>50.59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44936</v>
      </c>
      <c r="B62" s="29">
        <v>539124</v>
      </c>
      <c r="C62" s="28" t="s">
        <v>937</v>
      </c>
      <c r="D62" s="28" t="s">
        <v>951</v>
      </c>
      <c r="E62" s="28" t="s">
        <v>524</v>
      </c>
      <c r="F62" s="85">
        <v>49382</v>
      </c>
      <c r="G62" s="29">
        <v>59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44936</v>
      </c>
      <c r="B63" s="29">
        <v>539124</v>
      </c>
      <c r="C63" s="28" t="s">
        <v>937</v>
      </c>
      <c r="D63" s="28" t="s">
        <v>951</v>
      </c>
      <c r="E63" s="28" t="s">
        <v>523</v>
      </c>
      <c r="F63" s="85">
        <v>78435</v>
      </c>
      <c r="G63" s="29">
        <v>58.91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44936</v>
      </c>
      <c r="B64" s="29">
        <v>537259</v>
      </c>
      <c r="C64" s="28" t="s">
        <v>1059</v>
      </c>
      <c r="D64" s="28" t="s">
        <v>1060</v>
      </c>
      <c r="E64" s="28" t="s">
        <v>524</v>
      </c>
      <c r="F64" s="85">
        <v>231000</v>
      </c>
      <c r="G64" s="29">
        <v>350.29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44936</v>
      </c>
      <c r="B65" s="29">
        <v>537259</v>
      </c>
      <c r="C65" s="28" t="s">
        <v>1059</v>
      </c>
      <c r="D65" s="28" t="s">
        <v>1061</v>
      </c>
      <c r="E65" s="28" t="s">
        <v>523</v>
      </c>
      <c r="F65" s="85">
        <v>224858</v>
      </c>
      <c r="G65" s="29">
        <v>350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44936</v>
      </c>
      <c r="B66" s="29">
        <v>506808</v>
      </c>
      <c r="C66" s="28" t="s">
        <v>1062</v>
      </c>
      <c r="D66" s="28" t="s">
        <v>1063</v>
      </c>
      <c r="E66" s="28" t="s">
        <v>524</v>
      </c>
      <c r="F66" s="85">
        <v>4010585</v>
      </c>
      <c r="G66" s="29">
        <v>62.3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44936</v>
      </c>
      <c r="B67" s="29">
        <v>506808</v>
      </c>
      <c r="C67" s="28" t="s">
        <v>1062</v>
      </c>
      <c r="D67" s="28" t="s">
        <v>1064</v>
      </c>
      <c r="E67" s="28" t="s">
        <v>523</v>
      </c>
      <c r="F67" s="85">
        <v>4000000</v>
      </c>
      <c r="G67" s="29">
        <v>62.3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44936</v>
      </c>
      <c r="B68" s="29">
        <v>539402</v>
      </c>
      <c r="C68" s="28" t="s">
        <v>1065</v>
      </c>
      <c r="D68" s="28" t="s">
        <v>1066</v>
      </c>
      <c r="E68" s="28" t="s">
        <v>523</v>
      </c>
      <c r="F68" s="85">
        <v>60000</v>
      </c>
      <c r="G68" s="29">
        <v>19.86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44936</v>
      </c>
      <c r="B69" s="29">
        <v>543623</v>
      </c>
      <c r="C69" s="28" t="s">
        <v>1067</v>
      </c>
      <c r="D69" s="28" t="s">
        <v>1068</v>
      </c>
      <c r="E69" s="28" t="s">
        <v>523</v>
      </c>
      <c r="F69" s="85">
        <v>15000</v>
      </c>
      <c r="G69" s="29">
        <v>56.33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44936</v>
      </c>
      <c r="B70" s="29">
        <v>543545</v>
      </c>
      <c r="C70" s="28" t="s">
        <v>1069</v>
      </c>
      <c r="D70" s="28" t="s">
        <v>959</v>
      </c>
      <c r="E70" s="28" t="s">
        <v>524</v>
      </c>
      <c r="F70" s="85">
        <v>76000</v>
      </c>
      <c r="G70" s="29">
        <v>104.7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44936</v>
      </c>
      <c r="B71" s="29">
        <v>543545</v>
      </c>
      <c r="C71" s="28" t="s">
        <v>1069</v>
      </c>
      <c r="D71" s="28" t="s">
        <v>959</v>
      </c>
      <c r="E71" s="28" t="s">
        <v>523</v>
      </c>
      <c r="F71" s="85">
        <v>2000</v>
      </c>
      <c r="G71" s="29">
        <v>104.7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44936</v>
      </c>
      <c r="B72" s="29">
        <v>543545</v>
      </c>
      <c r="C72" s="28" t="s">
        <v>1069</v>
      </c>
      <c r="D72" s="28" t="s">
        <v>1032</v>
      </c>
      <c r="E72" s="28" t="s">
        <v>523</v>
      </c>
      <c r="F72" s="85">
        <v>46000</v>
      </c>
      <c r="G72" s="29">
        <v>104.7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44936</v>
      </c>
      <c r="B73" s="29">
        <v>503675</v>
      </c>
      <c r="C73" s="28" t="s">
        <v>1070</v>
      </c>
      <c r="D73" s="28" t="s">
        <v>1071</v>
      </c>
      <c r="E73" s="28" t="s">
        <v>524</v>
      </c>
      <c r="F73" s="85">
        <v>388988</v>
      </c>
      <c r="G73" s="29">
        <v>0.96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44936</v>
      </c>
      <c r="B74" s="29" t="s">
        <v>1072</v>
      </c>
      <c r="C74" s="28" t="s">
        <v>1073</v>
      </c>
      <c r="D74" s="28" t="s">
        <v>1074</v>
      </c>
      <c r="E74" s="28" t="s">
        <v>523</v>
      </c>
      <c r="F74" s="85">
        <v>90000</v>
      </c>
      <c r="G74" s="29">
        <v>257.95999999999998</v>
      </c>
      <c r="H74" s="29" t="s">
        <v>918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44936</v>
      </c>
      <c r="B75" s="29" t="s">
        <v>1072</v>
      </c>
      <c r="C75" s="28" t="s">
        <v>1073</v>
      </c>
      <c r="D75" s="28" t="s">
        <v>1075</v>
      </c>
      <c r="E75" s="28" t="s">
        <v>523</v>
      </c>
      <c r="F75" s="85">
        <v>36000</v>
      </c>
      <c r="G75" s="29">
        <v>257.38</v>
      </c>
      <c r="H75" s="29" t="s">
        <v>918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44936</v>
      </c>
      <c r="B76" s="29" t="s">
        <v>1072</v>
      </c>
      <c r="C76" s="28" t="s">
        <v>1073</v>
      </c>
      <c r="D76" s="28" t="s">
        <v>989</v>
      </c>
      <c r="E76" s="28" t="s">
        <v>523</v>
      </c>
      <c r="F76" s="85">
        <v>44400</v>
      </c>
      <c r="G76" s="29">
        <v>253.47</v>
      </c>
      <c r="H76" s="29" t="s">
        <v>918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44936</v>
      </c>
      <c r="B77" s="29" t="s">
        <v>960</v>
      </c>
      <c r="C77" s="28" t="s">
        <v>961</v>
      </c>
      <c r="D77" s="28" t="s">
        <v>963</v>
      </c>
      <c r="E77" s="28" t="s">
        <v>523</v>
      </c>
      <c r="F77" s="85">
        <v>177600</v>
      </c>
      <c r="G77" s="29">
        <v>80.89</v>
      </c>
      <c r="H77" s="29" t="s">
        <v>918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44936</v>
      </c>
      <c r="B78" s="29" t="s">
        <v>960</v>
      </c>
      <c r="C78" s="28" t="s">
        <v>961</v>
      </c>
      <c r="D78" s="28" t="s">
        <v>1076</v>
      </c>
      <c r="E78" s="28" t="s">
        <v>523</v>
      </c>
      <c r="F78" s="85">
        <v>81600</v>
      </c>
      <c r="G78" s="29">
        <v>75.849999999999994</v>
      </c>
      <c r="H78" s="29" t="s">
        <v>918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44936</v>
      </c>
      <c r="B79" s="29" t="s">
        <v>1077</v>
      </c>
      <c r="C79" s="28" t="s">
        <v>1078</v>
      </c>
      <c r="D79" s="28" t="s">
        <v>1079</v>
      </c>
      <c r="E79" s="28" t="s">
        <v>523</v>
      </c>
      <c r="F79" s="85">
        <v>200000</v>
      </c>
      <c r="G79" s="29">
        <v>414.99</v>
      </c>
      <c r="H79" s="29" t="s">
        <v>918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44936</v>
      </c>
      <c r="B80" s="29" t="s">
        <v>1077</v>
      </c>
      <c r="C80" s="28" t="s">
        <v>1078</v>
      </c>
      <c r="D80" s="28" t="s">
        <v>916</v>
      </c>
      <c r="E80" s="28" t="s">
        <v>523</v>
      </c>
      <c r="F80" s="85">
        <v>161343</v>
      </c>
      <c r="G80" s="29">
        <v>411.15</v>
      </c>
      <c r="H80" s="29" t="s">
        <v>918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44936</v>
      </c>
      <c r="B81" s="29" t="s">
        <v>1077</v>
      </c>
      <c r="C81" s="28" t="s">
        <v>1078</v>
      </c>
      <c r="D81" s="28" t="s">
        <v>915</v>
      </c>
      <c r="E81" s="28" t="s">
        <v>523</v>
      </c>
      <c r="F81" s="85">
        <v>236891</v>
      </c>
      <c r="G81" s="29">
        <v>411.53</v>
      </c>
      <c r="H81" s="29" t="s">
        <v>918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44936</v>
      </c>
      <c r="B82" s="29" t="s">
        <v>990</v>
      </c>
      <c r="C82" s="28" t="s">
        <v>991</v>
      </c>
      <c r="D82" s="28" t="s">
        <v>1080</v>
      </c>
      <c r="E82" s="28" t="s">
        <v>523</v>
      </c>
      <c r="F82" s="85">
        <v>79733</v>
      </c>
      <c r="G82" s="29">
        <v>151.44</v>
      </c>
      <c r="H82" s="29" t="s">
        <v>918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44936</v>
      </c>
      <c r="B83" s="29" t="s">
        <v>990</v>
      </c>
      <c r="C83" s="28" t="s">
        <v>991</v>
      </c>
      <c r="D83" s="28" t="s">
        <v>915</v>
      </c>
      <c r="E83" s="28" t="s">
        <v>523</v>
      </c>
      <c r="F83" s="85">
        <v>221549</v>
      </c>
      <c r="G83" s="29">
        <v>149.56</v>
      </c>
      <c r="H83" s="29" t="s">
        <v>918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44936</v>
      </c>
      <c r="B84" s="29" t="s">
        <v>990</v>
      </c>
      <c r="C84" s="28" t="s">
        <v>991</v>
      </c>
      <c r="D84" s="28" t="s">
        <v>992</v>
      </c>
      <c r="E84" s="28" t="s">
        <v>523</v>
      </c>
      <c r="F84" s="85">
        <v>189445</v>
      </c>
      <c r="G84" s="29">
        <v>150.03</v>
      </c>
      <c r="H84" s="29" t="s">
        <v>918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44936</v>
      </c>
      <c r="B85" s="29" t="s">
        <v>990</v>
      </c>
      <c r="C85" s="28" t="s">
        <v>991</v>
      </c>
      <c r="D85" s="28" t="s">
        <v>962</v>
      </c>
      <c r="E85" s="28" t="s">
        <v>523</v>
      </c>
      <c r="F85" s="85">
        <v>82862</v>
      </c>
      <c r="G85" s="29">
        <v>150.46</v>
      </c>
      <c r="H85" s="29" t="s">
        <v>918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44936</v>
      </c>
      <c r="B86" s="29" t="s">
        <v>1081</v>
      </c>
      <c r="C86" s="28" t="s">
        <v>1082</v>
      </c>
      <c r="D86" s="28" t="s">
        <v>1083</v>
      </c>
      <c r="E86" s="28" t="s">
        <v>523</v>
      </c>
      <c r="F86" s="85">
        <v>123000</v>
      </c>
      <c r="G86" s="29">
        <v>5.94</v>
      </c>
      <c r="H86" s="29" t="s">
        <v>918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44936</v>
      </c>
      <c r="B87" s="29" t="s">
        <v>1084</v>
      </c>
      <c r="C87" s="28" t="s">
        <v>1085</v>
      </c>
      <c r="D87" s="28" t="s">
        <v>1086</v>
      </c>
      <c r="E87" s="28" t="s">
        <v>523</v>
      </c>
      <c r="F87" s="85">
        <v>240000</v>
      </c>
      <c r="G87" s="29">
        <v>19.5</v>
      </c>
      <c r="H87" s="29" t="s">
        <v>918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44936</v>
      </c>
      <c r="B88" s="29" t="s">
        <v>1087</v>
      </c>
      <c r="C88" s="28" t="s">
        <v>1088</v>
      </c>
      <c r="D88" s="28" t="s">
        <v>915</v>
      </c>
      <c r="E88" s="28" t="s">
        <v>523</v>
      </c>
      <c r="F88" s="85">
        <v>1476091</v>
      </c>
      <c r="G88" s="29">
        <v>13.94</v>
      </c>
      <c r="H88" s="29" t="s">
        <v>918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44936</v>
      </c>
      <c r="B89" s="29" t="s">
        <v>1087</v>
      </c>
      <c r="C89" s="28" t="s">
        <v>1088</v>
      </c>
      <c r="D89" s="28" t="s">
        <v>1089</v>
      </c>
      <c r="E89" s="28" t="s">
        <v>523</v>
      </c>
      <c r="F89" s="85">
        <v>3540493</v>
      </c>
      <c r="G89" s="29">
        <v>14.64</v>
      </c>
      <c r="H89" s="29" t="s">
        <v>918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44936</v>
      </c>
      <c r="B90" s="29" t="s">
        <v>1087</v>
      </c>
      <c r="C90" s="28" t="s">
        <v>1088</v>
      </c>
      <c r="D90" s="28" t="s">
        <v>1090</v>
      </c>
      <c r="E90" s="28" t="s">
        <v>523</v>
      </c>
      <c r="F90" s="85">
        <v>1790941</v>
      </c>
      <c r="G90" s="29">
        <v>12.97</v>
      </c>
      <c r="H90" s="29" t="s">
        <v>918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44936</v>
      </c>
      <c r="B91" s="29" t="s">
        <v>993</v>
      </c>
      <c r="C91" s="28" t="s">
        <v>994</v>
      </c>
      <c r="D91" s="28" t="s">
        <v>915</v>
      </c>
      <c r="E91" s="28" t="s">
        <v>523</v>
      </c>
      <c r="F91" s="85">
        <v>88167</v>
      </c>
      <c r="G91" s="29">
        <v>93.88</v>
      </c>
      <c r="H91" s="29" t="s">
        <v>918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44936</v>
      </c>
      <c r="B92" s="29" t="s">
        <v>1091</v>
      </c>
      <c r="C92" s="28" t="s">
        <v>1092</v>
      </c>
      <c r="D92" s="28" t="s">
        <v>998</v>
      </c>
      <c r="E92" s="28" t="s">
        <v>523</v>
      </c>
      <c r="F92" s="85">
        <v>123177</v>
      </c>
      <c r="G92" s="29">
        <v>78.010000000000005</v>
      </c>
      <c r="H92" s="29" t="s">
        <v>918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44936</v>
      </c>
      <c r="B93" s="29" t="s">
        <v>1091</v>
      </c>
      <c r="C93" s="28" t="s">
        <v>1092</v>
      </c>
      <c r="D93" s="28" t="s">
        <v>1093</v>
      </c>
      <c r="E93" s="28" t="s">
        <v>523</v>
      </c>
      <c r="F93" s="85">
        <v>180000</v>
      </c>
      <c r="G93" s="29">
        <v>77.91</v>
      </c>
      <c r="H93" s="29" t="s">
        <v>918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44936</v>
      </c>
      <c r="B94" s="29" t="s">
        <v>995</v>
      </c>
      <c r="C94" s="28" t="s">
        <v>996</v>
      </c>
      <c r="D94" s="28" t="s">
        <v>997</v>
      </c>
      <c r="E94" s="28" t="s">
        <v>523</v>
      </c>
      <c r="F94" s="85">
        <v>52000</v>
      </c>
      <c r="G94" s="29">
        <v>19.670000000000002</v>
      </c>
      <c r="H94" s="29" t="s">
        <v>918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44936</v>
      </c>
      <c r="B95" s="29" t="s">
        <v>1094</v>
      </c>
      <c r="C95" s="28" t="s">
        <v>1095</v>
      </c>
      <c r="D95" s="28" t="s">
        <v>952</v>
      </c>
      <c r="E95" s="28" t="s">
        <v>523</v>
      </c>
      <c r="F95" s="85">
        <v>1100000</v>
      </c>
      <c r="G95" s="29">
        <v>37.9</v>
      </c>
      <c r="H95" s="29" t="s">
        <v>918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44936</v>
      </c>
      <c r="B96" s="29" t="s">
        <v>1094</v>
      </c>
      <c r="C96" s="28" t="s">
        <v>1095</v>
      </c>
      <c r="D96" s="28" t="s">
        <v>1096</v>
      </c>
      <c r="E96" s="28" t="s">
        <v>523</v>
      </c>
      <c r="F96" s="85">
        <v>1500000</v>
      </c>
      <c r="G96" s="29">
        <v>36.92</v>
      </c>
      <c r="H96" s="29" t="s">
        <v>918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44936</v>
      </c>
      <c r="B97" s="29" t="s">
        <v>1094</v>
      </c>
      <c r="C97" s="28" t="s">
        <v>1095</v>
      </c>
      <c r="D97" s="28" t="s">
        <v>1097</v>
      </c>
      <c r="E97" s="28" t="s">
        <v>523</v>
      </c>
      <c r="F97" s="85">
        <v>25409</v>
      </c>
      <c r="G97" s="29">
        <v>37.89</v>
      </c>
      <c r="H97" s="29" t="s">
        <v>918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44936</v>
      </c>
      <c r="B98" s="29" t="s">
        <v>999</v>
      </c>
      <c r="C98" s="28" t="s">
        <v>1000</v>
      </c>
      <c r="D98" s="28" t="s">
        <v>917</v>
      </c>
      <c r="E98" s="28" t="s">
        <v>523</v>
      </c>
      <c r="F98" s="85">
        <v>1492664</v>
      </c>
      <c r="G98" s="29">
        <v>25.36</v>
      </c>
      <c r="H98" s="29" t="s">
        <v>918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44936</v>
      </c>
      <c r="B99" s="29" t="s">
        <v>999</v>
      </c>
      <c r="C99" s="28" t="s">
        <v>1000</v>
      </c>
      <c r="D99" s="28" t="s">
        <v>1001</v>
      </c>
      <c r="E99" s="28" t="s">
        <v>523</v>
      </c>
      <c r="F99" s="85">
        <v>1792481</v>
      </c>
      <c r="G99" s="29">
        <v>25.41</v>
      </c>
      <c r="H99" s="29" t="s">
        <v>918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44936</v>
      </c>
      <c r="B100" s="29" t="s">
        <v>1098</v>
      </c>
      <c r="C100" s="28" t="s">
        <v>1099</v>
      </c>
      <c r="D100" s="28" t="s">
        <v>870</v>
      </c>
      <c r="E100" s="28" t="s">
        <v>523</v>
      </c>
      <c r="F100" s="85">
        <v>80003</v>
      </c>
      <c r="G100" s="29">
        <v>56.1</v>
      </c>
      <c r="H100" s="29" t="s">
        <v>918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44936</v>
      </c>
      <c r="B101" s="29" t="s">
        <v>1100</v>
      </c>
      <c r="C101" s="28" t="s">
        <v>1101</v>
      </c>
      <c r="D101" s="28" t="s">
        <v>1102</v>
      </c>
      <c r="E101" s="28" t="s">
        <v>523</v>
      </c>
      <c r="F101" s="85">
        <v>1003000</v>
      </c>
      <c r="G101" s="29">
        <v>38.15</v>
      </c>
      <c r="H101" s="29" t="s">
        <v>918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44936</v>
      </c>
      <c r="B102" s="29" t="s">
        <v>1103</v>
      </c>
      <c r="C102" s="28" t="s">
        <v>1104</v>
      </c>
      <c r="D102" s="28" t="s">
        <v>987</v>
      </c>
      <c r="E102" s="28" t="s">
        <v>523</v>
      </c>
      <c r="F102" s="85">
        <v>604281</v>
      </c>
      <c r="G102" s="29">
        <v>42.79</v>
      </c>
      <c r="H102" s="29" t="s">
        <v>918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44936</v>
      </c>
      <c r="B103" s="29" t="s">
        <v>1103</v>
      </c>
      <c r="C103" s="28" t="s">
        <v>1104</v>
      </c>
      <c r="D103" s="28" t="s">
        <v>1105</v>
      </c>
      <c r="E103" s="28" t="s">
        <v>523</v>
      </c>
      <c r="F103" s="85">
        <v>946480</v>
      </c>
      <c r="G103" s="29">
        <v>46</v>
      </c>
      <c r="H103" s="29" t="s">
        <v>918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44936</v>
      </c>
      <c r="B104" s="29" t="s">
        <v>1106</v>
      </c>
      <c r="C104" s="28" t="s">
        <v>1107</v>
      </c>
      <c r="D104" s="28" t="s">
        <v>938</v>
      </c>
      <c r="E104" s="28" t="s">
        <v>523</v>
      </c>
      <c r="F104" s="85">
        <v>30000</v>
      </c>
      <c r="G104" s="29">
        <v>44.95</v>
      </c>
      <c r="H104" s="29" t="s">
        <v>918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44936</v>
      </c>
      <c r="B105" s="29" t="s">
        <v>960</v>
      </c>
      <c r="C105" s="28" t="s">
        <v>961</v>
      </c>
      <c r="D105" s="28" t="s">
        <v>963</v>
      </c>
      <c r="E105" s="28" t="s">
        <v>524</v>
      </c>
      <c r="F105" s="85">
        <v>19200</v>
      </c>
      <c r="G105" s="29">
        <v>73</v>
      </c>
      <c r="H105" s="29" t="s">
        <v>918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44936</v>
      </c>
      <c r="B106" s="29" t="s">
        <v>960</v>
      </c>
      <c r="C106" s="28" t="s">
        <v>961</v>
      </c>
      <c r="D106" s="28" t="s">
        <v>1108</v>
      </c>
      <c r="E106" s="28" t="s">
        <v>524</v>
      </c>
      <c r="F106" s="85">
        <v>96000</v>
      </c>
      <c r="G106" s="29">
        <v>81.88</v>
      </c>
      <c r="H106" s="29" t="s">
        <v>918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44936</v>
      </c>
      <c r="B107" s="29" t="s">
        <v>960</v>
      </c>
      <c r="C107" s="28" t="s">
        <v>961</v>
      </c>
      <c r="D107" s="28" t="s">
        <v>1076</v>
      </c>
      <c r="E107" s="28" t="s">
        <v>524</v>
      </c>
      <c r="F107" s="85">
        <v>19200</v>
      </c>
      <c r="G107" s="29">
        <v>76.599999999999994</v>
      </c>
      <c r="H107" s="29" t="s">
        <v>918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44936</v>
      </c>
      <c r="B108" s="29" t="s">
        <v>1077</v>
      </c>
      <c r="C108" s="28" t="s">
        <v>1078</v>
      </c>
      <c r="D108" s="28" t="s">
        <v>1109</v>
      </c>
      <c r="E108" s="28" t="s">
        <v>524</v>
      </c>
      <c r="F108" s="85">
        <v>752030</v>
      </c>
      <c r="G108" s="29">
        <v>413.95</v>
      </c>
      <c r="H108" s="29" t="s">
        <v>918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44936</v>
      </c>
      <c r="B109" s="29" t="s">
        <v>1077</v>
      </c>
      <c r="C109" s="28" t="s">
        <v>1078</v>
      </c>
      <c r="D109" s="28" t="s">
        <v>915</v>
      </c>
      <c r="E109" s="28" t="s">
        <v>524</v>
      </c>
      <c r="F109" s="85">
        <v>236891</v>
      </c>
      <c r="G109" s="29">
        <v>411.52</v>
      </c>
      <c r="H109" s="29" t="s">
        <v>918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44936</v>
      </c>
      <c r="B110" s="29" t="s">
        <v>1077</v>
      </c>
      <c r="C110" s="28" t="s">
        <v>1078</v>
      </c>
      <c r="D110" s="28" t="s">
        <v>916</v>
      </c>
      <c r="E110" s="28" t="s">
        <v>524</v>
      </c>
      <c r="F110" s="85">
        <v>161279</v>
      </c>
      <c r="G110" s="29">
        <v>411.85</v>
      </c>
      <c r="H110" s="29" t="s">
        <v>918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44936</v>
      </c>
      <c r="B111" s="29" t="s">
        <v>990</v>
      </c>
      <c r="C111" s="28" t="s">
        <v>991</v>
      </c>
      <c r="D111" s="28" t="s">
        <v>962</v>
      </c>
      <c r="E111" s="28" t="s">
        <v>524</v>
      </c>
      <c r="F111" s="85">
        <v>82862</v>
      </c>
      <c r="G111" s="29">
        <v>151.08000000000001</v>
      </c>
      <c r="H111" s="29" t="s">
        <v>918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44936</v>
      </c>
      <c r="B112" s="29" t="s">
        <v>990</v>
      </c>
      <c r="C112" s="28" t="s">
        <v>991</v>
      </c>
      <c r="D112" s="28" t="s">
        <v>915</v>
      </c>
      <c r="E112" s="28" t="s">
        <v>524</v>
      </c>
      <c r="F112" s="85">
        <v>221549</v>
      </c>
      <c r="G112" s="29">
        <v>149.77000000000001</v>
      </c>
      <c r="H112" s="29" t="s">
        <v>918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44936</v>
      </c>
      <c r="B113" s="29" t="s">
        <v>990</v>
      </c>
      <c r="C113" s="28" t="s">
        <v>991</v>
      </c>
      <c r="D113" s="28" t="s">
        <v>1080</v>
      </c>
      <c r="E113" s="28" t="s">
        <v>524</v>
      </c>
      <c r="F113" s="85">
        <v>79733</v>
      </c>
      <c r="G113" s="29">
        <v>152.56</v>
      </c>
      <c r="H113" s="29" t="s">
        <v>918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44936</v>
      </c>
      <c r="B114" s="29" t="s">
        <v>990</v>
      </c>
      <c r="C114" s="28" t="s">
        <v>991</v>
      </c>
      <c r="D114" s="28" t="s">
        <v>992</v>
      </c>
      <c r="E114" s="28" t="s">
        <v>524</v>
      </c>
      <c r="F114" s="85">
        <v>214440</v>
      </c>
      <c r="G114" s="29">
        <v>150.66999999999999</v>
      </c>
      <c r="H114" s="29" t="s">
        <v>918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44936</v>
      </c>
      <c r="B115" s="29" t="s">
        <v>1084</v>
      </c>
      <c r="C115" s="28" t="s">
        <v>1085</v>
      </c>
      <c r="D115" s="28" t="s">
        <v>1110</v>
      </c>
      <c r="E115" s="28" t="s">
        <v>524</v>
      </c>
      <c r="F115" s="85">
        <v>276000</v>
      </c>
      <c r="G115" s="29">
        <v>19.440000000000001</v>
      </c>
      <c r="H115" s="29" t="s">
        <v>918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44936</v>
      </c>
      <c r="B116" s="29" t="s">
        <v>1084</v>
      </c>
      <c r="C116" s="28" t="s">
        <v>1085</v>
      </c>
      <c r="D116" s="28" t="s">
        <v>1111</v>
      </c>
      <c r="E116" s="28" t="s">
        <v>524</v>
      </c>
      <c r="F116" s="85">
        <v>78000</v>
      </c>
      <c r="G116" s="29">
        <v>19.5</v>
      </c>
      <c r="H116" s="29" t="s">
        <v>918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44936</v>
      </c>
      <c r="B117" s="29" t="s">
        <v>1087</v>
      </c>
      <c r="C117" s="28" t="s">
        <v>1088</v>
      </c>
      <c r="D117" s="28" t="s">
        <v>1089</v>
      </c>
      <c r="E117" s="28" t="s">
        <v>524</v>
      </c>
      <c r="F117" s="85">
        <v>3540493</v>
      </c>
      <c r="G117" s="29">
        <v>14.5</v>
      </c>
      <c r="H117" s="29" t="s">
        <v>918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44936</v>
      </c>
      <c r="B118" s="29" t="s">
        <v>1087</v>
      </c>
      <c r="C118" s="28" t="s">
        <v>1088</v>
      </c>
      <c r="D118" s="28" t="s">
        <v>1090</v>
      </c>
      <c r="E118" s="28" t="s">
        <v>524</v>
      </c>
      <c r="F118" s="85">
        <v>1790941</v>
      </c>
      <c r="G118" s="29">
        <v>13.17</v>
      </c>
      <c r="H118" s="29" t="s">
        <v>918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44936</v>
      </c>
      <c r="B119" s="29" t="s">
        <v>1087</v>
      </c>
      <c r="C119" s="28" t="s">
        <v>1088</v>
      </c>
      <c r="D119" s="28" t="s">
        <v>1112</v>
      </c>
      <c r="E119" s="28" t="s">
        <v>524</v>
      </c>
      <c r="F119" s="85">
        <v>4237821</v>
      </c>
      <c r="G119" s="29">
        <v>11.63</v>
      </c>
      <c r="H119" s="29" t="s">
        <v>918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44936</v>
      </c>
      <c r="B120" s="29" t="s">
        <v>1087</v>
      </c>
      <c r="C120" s="28" t="s">
        <v>1088</v>
      </c>
      <c r="D120" s="28" t="s">
        <v>915</v>
      </c>
      <c r="E120" s="28" t="s">
        <v>524</v>
      </c>
      <c r="F120" s="85">
        <v>1476091</v>
      </c>
      <c r="G120" s="29">
        <v>13.85</v>
      </c>
      <c r="H120" s="29" t="s">
        <v>918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44936</v>
      </c>
      <c r="B121" s="29" t="s">
        <v>993</v>
      </c>
      <c r="C121" s="28" t="s">
        <v>994</v>
      </c>
      <c r="D121" s="28" t="s">
        <v>1113</v>
      </c>
      <c r="E121" s="28" t="s">
        <v>524</v>
      </c>
      <c r="F121" s="85">
        <v>88776</v>
      </c>
      <c r="G121" s="29">
        <v>93.87</v>
      </c>
      <c r="H121" s="29" t="s">
        <v>918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44936</v>
      </c>
      <c r="B122" s="29" t="s">
        <v>993</v>
      </c>
      <c r="C122" s="28" t="s">
        <v>994</v>
      </c>
      <c r="D122" s="28" t="s">
        <v>1114</v>
      </c>
      <c r="E122" s="28" t="s">
        <v>524</v>
      </c>
      <c r="F122" s="85">
        <v>90000</v>
      </c>
      <c r="G122" s="29">
        <v>91.97</v>
      </c>
      <c r="H122" s="29" t="s">
        <v>918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44936</v>
      </c>
      <c r="B123" s="29" t="s">
        <v>993</v>
      </c>
      <c r="C123" s="28" t="s">
        <v>994</v>
      </c>
      <c r="D123" s="28" t="s">
        <v>1115</v>
      </c>
      <c r="E123" s="28" t="s">
        <v>524</v>
      </c>
      <c r="F123" s="85">
        <v>54909</v>
      </c>
      <c r="G123" s="29">
        <v>90.95</v>
      </c>
      <c r="H123" s="29" t="s">
        <v>918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44936</v>
      </c>
      <c r="B124" s="29" t="s">
        <v>993</v>
      </c>
      <c r="C124" s="28" t="s">
        <v>994</v>
      </c>
      <c r="D124" s="28" t="s">
        <v>915</v>
      </c>
      <c r="E124" s="28" t="s">
        <v>524</v>
      </c>
      <c r="F124" s="85">
        <v>88167</v>
      </c>
      <c r="G124" s="29">
        <v>94.01</v>
      </c>
      <c r="H124" s="29" t="s">
        <v>918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44936</v>
      </c>
      <c r="B125" s="29" t="s">
        <v>1091</v>
      </c>
      <c r="C125" s="28" t="s">
        <v>1092</v>
      </c>
      <c r="D125" s="28" t="s">
        <v>998</v>
      </c>
      <c r="E125" s="28" t="s">
        <v>524</v>
      </c>
      <c r="F125" s="85">
        <v>106138</v>
      </c>
      <c r="G125" s="29">
        <v>77.819999999999993</v>
      </c>
      <c r="H125" s="29" t="s">
        <v>918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44936</v>
      </c>
      <c r="B126" s="29" t="s">
        <v>995</v>
      </c>
      <c r="C126" s="28" t="s">
        <v>996</v>
      </c>
      <c r="D126" s="28" t="s">
        <v>997</v>
      </c>
      <c r="E126" s="28" t="s">
        <v>524</v>
      </c>
      <c r="F126" s="85">
        <v>28000</v>
      </c>
      <c r="G126" s="29">
        <v>19.18</v>
      </c>
      <c r="H126" s="29" t="s">
        <v>918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44936</v>
      </c>
      <c r="B127" s="29" t="s">
        <v>1094</v>
      </c>
      <c r="C127" s="28" t="s">
        <v>1095</v>
      </c>
      <c r="D127" s="28" t="s">
        <v>1097</v>
      </c>
      <c r="E127" s="28" t="s">
        <v>524</v>
      </c>
      <c r="F127" s="85">
        <v>2625409</v>
      </c>
      <c r="G127" s="29">
        <v>37.369999999999997</v>
      </c>
      <c r="H127" s="29" t="s">
        <v>918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44936</v>
      </c>
      <c r="B128" s="29" t="s">
        <v>999</v>
      </c>
      <c r="C128" s="28" t="s">
        <v>1000</v>
      </c>
      <c r="D128" s="28" t="s">
        <v>1001</v>
      </c>
      <c r="E128" s="28" t="s">
        <v>524</v>
      </c>
      <c r="F128" s="85">
        <v>1792481</v>
      </c>
      <c r="G128" s="29">
        <v>25.45</v>
      </c>
      <c r="H128" s="29" t="s">
        <v>918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44936</v>
      </c>
      <c r="B129" s="29" t="s">
        <v>999</v>
      </c>
      <c r="C129" s="28" t="s">
        <v>1000</v>
      </c>
      <c r="D129" s="28" t="s">
        <v>917</v>
      </c>
      <c r="E129" s="28" t="s">
        <v>524</v>
      </c>
      <c r="F129" s="85">
        <v>1460353</v>
      </c>
      <c r="G129" s="29">
        <v>25.4</v>
      </c>
      <c r="H129" s="29" t="s">
        <v>918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44936</v>
      </c>
      <c r="B130" s="29" t="s">
        <v>1098</v>
      </c>
      <c r="C130" s="28" t="s">
        <v>1099</v>
      </c>
      <c r="D130" s="28" t="s">
        <v>870</v>
      </c>
      <c r="E130" s="28" t="s">
        <v>524</v>
      </c>
      <c r="F130" s="85">
        <v>117503</v>
      </c>
      <c r="G130" s="29">
        <v>59.2</v>
      </c>
      <c r="H130" s="29" t="s">
        <v>918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44936</v>
      </c>
      <c r="B131" s="29" t="s">
        <v>1100</v>
      </c>
      <c r="C131" s="28" t="s">
        <v>1101</v>
      </c>
      <c r="D131" s="28" t="s">
        <v>1102</v>
      </c>
      <c r="E131" s="28" t="s">
        <v>524</v>
      </c>
      <c r="F131" s="85">
        <v>21453</v>
      </c>
      <c r="G131" s="29">
        <v>37.799999999999997</v>
      </c>
      <c r="H131" s="29" t="s">
        <v>918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44936</v>
      </c>
      <c r="B132" s="29" t="s">
        <v>1103</v>
      </c>
      <c r="C132" s="28" t="s">
        <v>1104</v>
      </c>
      <c r="D132" s="28" t="s">
        <v>987</v>
      </c>
      <c r="E132" s="28" t="s">
        <v>524</v>
      </c>
      <c r="F132" s="85">
        <v>604281</v>
      </c>
      <c r="G132" s="29">
        <v>43.21</v>
      </c>
      <c r="H132" s="29" t="s">
        <v>918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44936</v>
      </c>
      <c r="B133" s="29" t="s">
        <v>1103</v>
      </c>
      <c r="C133" s="28" t="s">
        <v>1104</v>
      </c>
      <c r="D133" s="28" t="s">
        <v>1116</v>
      </c>
      <c r="E133" s="28" t="s">
        <v>524</v>
      </c>
      <c r="F133" s="85">
        <v>500000</v>
      </c>
      <c r="G133" s="29">
        <v>42.8</v>
      </c>
      <c r="H133" s="29" t="s">
        <v>918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44936</v>
      </c>
      <c r="B134" s="29" t="s">
        <v>1103</v>
      </c>
      <c r="C134" s="28" t="s">
        <v>1104</v>
      </c>
      <c r="D134" s="28" t="s">
        <v>1105</v>
      </c>
      <c r="E134" s="28" t="s">
        <v>524</v>
      </c>
      <c r="F134" s="85">
        <v>946480</v>
      </c>
      <c r="G134" s="29">
        <v>44.91</v>
      </c>
      <c r="H134" s="29" t="s">
        <v>918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44936</v>
      </c>
      <c r="B135" s="29" t="s">
        <v>1106</v>
      </c>
      <c r="C135" s="28" t="s">
        <v>1107</v>
      </c>
      <c r="D135" s="28" t="s">
        <v>938</v>
      </c>
      <c r="E135" s="28" t="s">
        <v>524</v>
      </c>
      <c r="F135" s="85">
        <v>60000</v>
      </c>
      <c r="G135" s="29">
        <v>49.03</v>
      </c>
      <c r="H135" s="29" t="s">
        <v>918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44936</v>
      </c>
      <c r="B136" s="29" t="s">
        <v>1106</v>
      </c>
      <c r="C136" s="28" t="s">
        <v>1107</v>
      </c>
      <c r="D136" s="28" t="s">
        <v>870</v>
      </c>
      <c r="E136" s="28" t="s">
        <v>524</v>
      </c>
      <c r="F136" s="85">
        <v>51000</v>
      </c>
      <c r="G136" s="29">
        <v>48.2</v>
      </c>
      <c r="H136" s="29" t="s">
        <v>918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44936</v>
      </c>
      <c r="B137" s="29" t="s">
        <v>1106</v>
      </c>
      <c r="C137" s="28" t="s">
        <v>1107</v>
      </c>
      <c r="D137" s="28" t="s">
        <v>1075</v>
      </c>
      <c r="E137" s="28" t="s">
        <v>524</v>
      </c>
      <c r="F137" s="85">
        <v>63000</v>
      </c>
      <c r="G137" s="29">
        <v>45.09</v>
      </c>
      <c r="H137" s="29" t="s">
        <v>918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6"/>
  <sheetViews>
    <sheetView zoomScale="85" zoomScaleNormal="85" workbookViewId="0">
      <selection activeCell="O77" sqref="O7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44937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06">
        <v>2</v>
      </c>
      <c r="B11" s="308">
        <v>44876</v>
      </c>
      <c r="C11" s="303"/>
      <c r="D11" s="304" t="s">
        <v>205</v>
      </c>
      <c r="E11" s="305" t="s">
        <v>540</v>
      </c>
      <c r="F11" s="306">
        <v>6800</v>
      </c>
      <c r="G11" s="306">
        <v>6340</v>
      </c>
      <c r="H11" s="306">
        <v>7160</v>
      </c>
      <c r="I11" s="307" t="s">
        <v>871</v>
      </c>
      <c r="J11" s="275" t="s">
        <v>877</v>
      </c>
      <c r="K11" s="275">
        <f t="shared" ref="K11" si="3">H11-F11</f>
        <v>360</v>
      </c>
      <c r="L11" s="276">
        <f t="shared" ref="L11" si="4">(F11*-0.7)/100</f>
        <v>-47.6</v>
      </c>
      <c r="M11" s="277">
        <f t="shared" ref="M11" si="5">(K11+L11)/F11</f>
        <v>4.5941176470588235E-2</v>
      </c>
      <c r="N11" s="275" t="s">
        <v>538</v>
      </c>
      <c r="O11" s="278">
        <v>44896</v>
      </c>
      <c r="P11" s="27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888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879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878</v>
      </c>
      <c r="J14" s="315" t="s">
        <v>966</v>
      </c>
      <c r="K14" s="315">
        <f t="shared" ref="K14" si="9">H14-F14</f>
        <v>19</v>
      </c>
      <c r="L14" s="322">
        <f t="shared" ref="L14" si="10">(F14*-0.7)/100</f>
        <v>-1.8374999999999999</v>
      </c>
      <c r="M14" s="323">
        <f t="shared" ref="M14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930</v>
      </c>
      <c r="E15" s="252" t="s">
        <v>540</v>
      </c>
      <c r="F15" s="245" t="s">
        <v>931</v>
      </c>
      <c r="G15" s="245">
        <v>89</v>
      </c>
      <c r="H15" s="245"/>
      <c r="I15" s="253" t="s">
        <v>932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935</v>
      </c>
      <c r="G16" s="245">
        <v>4180</v>
      </c>
      <c r="H16" s="245"/>
      <c r="I16" s="253" t="s">
        <v>936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947</v>
      </c>
      <c r="G17" s="245">
        <v>7900</v>
      </c>
      <c r="H17" s="245"/>
      <c r="I17" s="253" t="s">
        <v>948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969</v>
      </c>
      <c r="G18" s="245">
        <v>818</v>
      </c>
      <c r="H18" s="245"/>
      <c r="I18" s="253" t="s">
        <v>970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44935</v>
      </c>
      <c r="C19" s="250"/>
      <c r="D19" s="251" t="s">
        <v>177</v>
      </c>
      <c r="E19" s="252" t="s">
        <v>540</v>
      </c>
      <c r="F19" s="245" t="s">
        <v>967</v>
      </c>
      <c r="G19" s="245">
        <v>198</v>
      </c>
      <c r="H19" s="245"/>
      <c r="I19" s="253" t="s">
        <v>968</v>
      </c>
      <c r="J19" s="246" t="s">
        <v>541</v>
      </c>
      <c r="K19" s="246"/>
      <c r="L19" s="247"/>
      <c r="M19" s="248"/>
      <c r="N19" s="246"/>
      <c r="O19" s="249"/>
      <c r="P19" s="24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971</v>
      </c>
      <c r="G20" s="245">
        <v>5690</v>
      </c>
      <c r="H20" s="245"/>
      <c r="I20" s="253" t="s">
        <v>972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1010</v>
      </c>
      <c r="G21" s="245">
        <v>735</v>
      </c>
      <c r="H21" s="245"/>
      <c r="I21" s="253" t="s">
        <v>1011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44936</v>
      </c>
      <c r="C22" s="250"/>
      <c r="D22" s="346" t="s">
        <v>455</v>
      </c>
      <c r="E22" s="252" t="s">
        <v>540</v>
      </c>
      <c r="F22" s="245" t="s">
        <v>1018</v>
      </c>
      <c r="G22" s="245">
        <v>167</v>
      </c>
      <c r="H22" s="245"/>
      <c r="I22" s="253" t="s">
        <v>1019</v>
      </c>
      <c r="J22" s="246" t="s">
        <v>541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/>
      <c r="B23" s="244"/>
      <c r="C23" s="250"/>
      <c r="D23" s="251"/>
      <c r="E23" s="252"/>
      <c r="F23" s="245"/>
      <c r="G23" s="245"/>
      <c r="H23" s="245"/>
      <c r="I23" s="253"/>
      <c r="J23" s="246"/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30"/>
      <c r="B24" s="229"/>
      <c r="C24" s="292"/>
      <c r="D24" s="293"/>
      <c r="E24" s="294"/>
      <c r="F24" s="230"/>
      <c r="G24" s="230"/>
      <c r="H24" s="230"/>
      <c r="I24" s="295"/>
      <c r="J24" s="296"/>
      <c r="K24" s="296"/>
      <c r="L24" s="297"/>
      <c r="M24" s="298"/>
      <c r="N24" s="296"/>
      <c r="O24" s="299"/>
      <c r="P24" s="2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884</v>
      </c>
      <c r="J33" s="315" t="s">
        <v>700</v>
      </c>
      <c r="K33" s="315">
        <f t="shared" ref="K33" si="12">H33-F33</f>
        <v>34</v>
      </c>
      <c r="L33" s="322">
        <f t="shared" ref="L33" si="13">(F33*-0.7)/100</f>
        <v>-8.676499999999999</v>
      </c>
      <c r="M33" s="323">
        <f t="shared" ref="M33" si="14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887</v>
      </c>
      <c r="J34" s="268" t="s">
        <v>939</v>
      </c>
      <c r="K34" s="268">
        <f t="shared" ref="K34" si="15">H34-F34</f>
        <v>-9.5</v>
      </c>
      <c r="L34" s="338">
        <f t="shared" ref="L34" si="16">(F34*-0.7)/100</f>
        <v>-2.1315</v>
      </c>
      <c r="M34" s="339">
        <f t="shared" ref="M34" si="17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245">
        <v>3</v>
      </c>
      <c r="B35" s="244">
        <v>45262</v>
      </c>
      <c r="C35" s="250"/>
      <c r="D35" s="251" t="s">
        <v>46</v>
      </c>
      <c r="E35" s="252" t="s">
        <v>540</v>
      </c>
      <c r="F35" s="245" t="s">
        <v>898</v>
      </c>
      <c r="G35" s="245">
        <v>795</v>
      </c>
      <c r="H35" s="245"/>
      <c r="I35" s="253" t="s">
        <v>899</v>
      </c>
      <c r="J35" s="246" t="s">
        <v>541</v>
      </c>
      <c r="K35" s="246"/>
      <c r="L35" s="247"/>
      <c r="M35" s="248"/>
      <c r="N35" s="246"/>
      <c r="O35" s="249"/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882</v>
      </c>
      <c r="J36" s="315" t="s">
        <v>910</v>
      </c>
      <c r="K36" s="315">
        <f t="shared" ref="K36" si="18">H36-F36</f>
        <v>110</v>
      </c>
      <c r="L36" s="322">
        <f t="shared" ref="L36" si="19">(F36*-0.7)/100</f>
        <v>-27.405000000000001</v>
      </c>
      <c r="M36" s="323">
        <f t="shared" ref="M36" si="20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919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933</v>
      </c>
      <c r="G38" s="245">
        <v>202</v>
      </c>
      <c r="H38" s="245"/>
      <c r="I38" s="253" t="s">
        <v>934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882</v>
      </c>
      <c r="J39" s="315" t="s">
        <v>964</v>
      </c>
      <c r="K39" s="315">
        <f t="shared" ref="K39" si="21">H39-F39</f>
        <v>107</v>
      </c>
      <c r="L39" s="322">
        <f t="shared" ref="L39" si="22">(F39*-0.7)/100</f>
        <v>-27.405000000000001</v>
      </c>
      <c r="M39" s="323">
        <f t="shared" ref="M39" si="23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362" customFormat="1" ht="13.5" customHeight="1">
      <c r="A40" s="343">
        <v>8</v>
      </c>
      <c r="B40" s="344">
        <v>44935</v>
      </c>
      <c r="C40" s="345"/>
      <c r="D40" s="346" t="s">
        <v>113</v>
      </c>
      <c r="E40" s="347" t="s">
        <v>540</v>
      </c>
      <c r="F40" s="343" t="s">
        <v>973</v>
      </c>
      <c r="G40" s="343">
        <v>1035</v>
      </c>
      <c r="H40" s="343"/>
      <c r="I40" s="348" t="s">
        <v>974</v>
      </c>
      <c r="J40" s="355" t="s">
        <v>541</v>
      </c>
      <c r="K40" s="355"/>
      <c r="L40" s="356"/>
      <c r="M40" s="357"/>
      <c r="N40" s="355"/>
      <c r="O40" s="358"/>
      <c r="P40" s="41"/>
      <c r="Q40"/>
      <c r="R40" s="35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360"/>
      <c r="AJ40" s="361"/>
      <c r="AK40" s="361"/>
      <c r="AL40" s="361"/>
    </row>
    <row r="41" spans="1:38" s="362" customFormat="1" ht="13.5" customHeight="1">
      <c r="A41" s="343"/>
      <c r="B41" s="344"/>
      <c r="C41" s="345"/>
      <c r="E41" s="347"/>
      <c r="F41" s="343"/>
      <c r="G41" s="343"/>
      <c r="H41" s="343"/>
      <c r="I41" s="348"/>
      <c r="J41" s="355"/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245"/>
      <c r="B42" s="244"/>
      <c r="C42" s="250"/>
      <c r="D42" s="251"/>
      <c r="E42" s="252"/>
      <c r="F42" s="245"/>
      <c r="G42" s="245"/>
      <c r="H42" s="245"/>
      <c r="I42" s="253"/>
      <c r="J42" s="246"/>
      <c r="K42" s="246"/>
      <c r="L42" s="247"/>
      <c r="M42" s="248"/>
      <c r="N42" s="246"/>
      <c r="O42" s="249"/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885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886</v>
      </c>
      <c r="J50" s="268" t="s">
        <v>956</v>
      </c>
      <c r="K50" s="269">
        <f t="shared" ref="K50" si="24">H50-F50</f>
        <v>-14</v>
      </c>
      <c r="L50" s="270">
        <f t="shared" ref="L50" si="25">(H50*N50)*0.07%</f>
        <v>535.32500000000005</v>
      </c>
      <c r="M50" s="271">
        <f t="shared" ref="M50" si="26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892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893</v>
      </c>
      <c r="J51" s="268" t="s">
        <v>914</v>
      </c>
      <c r="K51" s="269">
        <f t="shared" ref="K51:K52" si="27">H51-F51</f>
        <v>-18</v>
      </c>
      <c r="L51" s="270">
        <f t="shared" ref="L51:L52" si="28">(H51*N51)*0.07%</f>
        <v>436.10000000000008</v>
      </c>
      <c r="M51" s="271">
        <f t="shared" ref="M51:M52" si="29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896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897</v>
      </c>
      <c r="J52" s="315" t="s">
        <v>703</v>
      </c>
      <c r="K52" s="316">
        <f t="shared" si="27"/>
        <v>32.5</v>
      </c>
      <c r="L52" s="317">
        <f t="shared" si="28"/>
        <v>555.36250000000007</v>
      </c>
      <c r="M52" s="318">
        <f t="shared" si="29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901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902</v>
      </c>
      <c r="J53" s="315" t="s">
        <v>903</v>
      </c>
      <c r="K53" s="316">
        <f t="shared" ref="K53:K54" si="30">H53-F53</f>
        <v>65</v>
      </c>
      <c r="L53" s="317">
        <f t="shared" ref="L53:L54" si="31">(H53*N53)*0.07%</f>
        <v>395.93750000000006</v>
      </c>
      <c r="M53" s="318">
        <f t="shared" ref="M53:M54" si="32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904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905</v>
      </c>
      <c r="J54" s="268" t="s">
        <v>955</v>
      </c>
      <c r="K54" s="269">
        <f t="shared" si="30"/>
        <v>-65</v>
      </c>
      <c r="L54" s="270">
        <f t="shared" si="31"/>
        <v>418.60000000000008</v>
      </c>
      <c r="M54" s="271">
        <f t="shared" si="32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01">
        <v>6</v>
      </c>
      <c r="B55" s="244">
        <v>44930</v>
      </c>
      <c r="C55" s="235"/>
      <c r="D55" s="235" t="s">
        <v>922</v>
      </c>
      <c r="E55" s="201" t="s">
        <v>540</v>
      </c>
      <c r="F55" s="201" t="s">
        <v>923</v>
      </c>
      <c r="G55" s="201">
        <v>4370</v>
      </c>
      <c r="H55" s="202"/>
      <c r="I55" s="202" t="s">
        <v>902</v>
      </c>
      <c r="J55" s="226" t="s">
        <v>541</v>
      </c>
      <c r="K55" s="235"/>
      <c r="L55" s="201"/>
      <c r="M55" s="201"/>
      <c r="N55" s="201"/>
      <c r="O55" s="202"/>
      <c r="P55" s="202"/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924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925</v>
      </c>
      <c r="J56" s="315" t="s">
        <v>944</v>
      </c>
      <c r="K56" s="316">
        <f t="shared" ref="K56" si="33">H56-F56</f>
        <v>7.5</v>
      </c>
      <c r="L56" s="317">
        <f t="shared" ref="L56" si="34">(H56*N56)*0.07%</f>
        <v>659.29500000000007</v>
      </c>
      <c r="M56" s="318">
        <f t="shared" ref="M56" si="35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945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946</v>
      </c>
      <c r="J57" s="315" t="s">
        <v>977</v>
      </c>
      <c r="K57" s="316">
        <f t="shared" ref="K57:K58" si="36">H57-F57</f>
        <v>12.5</v>
      </c>
      <c r="L57" s="317">
        <f t="shared" ref="L57:L58" si="37">(H57*N57)*0.07%</f>
        <v>619.11500000000012</v>
      </c>
      <c r="M57" s="318">
        <f t="shared" ref="M57:M58" si="38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924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975</v>
      </c>
      <c r="J58" s="268" t="s">
        <v>1009</v>
      </c>
      <c r="K58" s="269">
        <f t="shared" si="36"/>
        <v>-11</v>
      </c>
      <c r="L58" s="270">
        <f t="shared" si="37"/>
        <v>659.75000000000011</v>
      </c>
      <c r="M58" s="271">
        <f t="shared" si="38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1007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1008</v>
      </c>
      <c r="J59" s="315" t="s">
        <v>746</v>
      </c>
      <c r="K59" s="316">
        <f t="shared" ref="K59" si="39">H59-F59</f>
        <v>60</v>
      </c>
      <c r="L59" s="317">
        <f t="shared" ref="L59" si="40">(H59*N59)*0.07%</f>
        <v>421.57500000000005</v>
      </c>
      <c r="M59" s="318">
        <f t="shared" ref="M59" si="41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201">
        <v>11</v>
      </c>
      <c r="B60" s="244">
        <v>44936</v>
      </c>
      <c r="C60" s="235"/>
      <c r="D60" s="235" t="s">
        <v>1015</v>
      </c>
      <c r="E60" s="201" t="s">
        <v>540</v>
      </c>
      <c r="F60" s="201" t="s">
        <v>1016</v>
      </c>
      <c r="G60" s="201">
        <v>17795</v>
      </c>
      <c r="H60" s="202"/>
      <c r="I60" s="202" t="s">
        <v>1017</v>
      </c>
      <c r="J60" s="226" t="s">
        <v>541</v>
      </c>
      <c r="K60" s="235"/>
      <c r="L60" s="201"/>
      <c r="M60" s="201"/>
      <c r="N60" s="201"/>
      <c r="O60" s="202"/>
      <c r="P60" s="202"/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201"/>
      <c r="B61" s="199"/>
      <c r="C61" s="235"/>
      <c r="D61" s="235"/>
      <c r="E61" s="201"/>
      <c r="F61" s="201"/>
      <c r="G61" s="201"/>
      <c r="H61" s="202"/>
      <c r="I61" s="202"/>
      <c r="J61" s="226"/>
      <c r="K61" s="235"/>
      <c r="L61" s="201"/>
      <c r="M61" s="201"/>
      <c r="N61" s="201"/>
      <c r="O61" s="202"/>
      <c r="P61" s="202"/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01"/>
      <c r="B62" s="199"/>
      <c r="C62" s="235"/>
      <c r="D62" s="235"/>
      <c r="E62" s="201"/>
      <c r="F62" s="201"/>
      <c r="G62" s="201"/>
      <c r="H62" s="202"/>
      <c r="I62" s="202"/>
      <c r="J62" s="226"/>
      <c r="K62" s="235"/>
      <c r="L62" s="201"/>
      <c r="M62" s="201"/>
      <c r="N62" s="201"/>
      <c r="O62" s="202"/>
      <c r="P62" s="202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ht="38.25" customHeight="1">
      <c r="A63" s="137" t="s">
        <v>560</v>
      </c>
      <c r="B63" s="137"/>
      <c r="C63" s="137"/>
      <c r="D63" s="137"/>
      <c r="E63" s="138"/>
      <c r="F63" s="102"/>
      <c r="G63" s="102"/>
      <c r="H63" s="102"/>
      <c r="I63" s="10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>
      <c r="A64" s="94" t="s">
        <v>16</v>
      </c>
      <c r="B64" s="94" t="s">
        <v>515</v>
      </c>
      <c r="C64" s="94"/>
      <c r="D64" s="95" t="s">
        <v>526</v>
      </c>
      <c r="E64" s="94" t="s">
        <v>527</v>
      </c>
      <c r="F64" s="94" t="s">
        <v>528</v>
      </c>
      <c r="G64" s="94" t="s">
        <v>548</v>
      </c>
      <c r="H64" s="94" t="s">
        <v>530</v>
      </c>
      <c r="I64" s="94" t="s">
        <v>531</v>
      </c>
      <c r="J64" s="93" t="s">
        <v>532</v>
      </c>
      <c r="K64" s="93" t="s">
        <v>561</v>
      </c>
      <c r="L64" s="96" t="s">
        <v>534</v>
      </c>
      <c r="M64" s="136" t="s">
        <v>557</v>
      </c>
      <c r="N64" s="94" t="s">
        <v>558</v>
      </c>
      <c r="O64" s="94" t="s">
        <v>536</v>
      </c>
      <c r="P64" s="95" t="s">
        <v>537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198" customFormat="1" ht="15.6" customHeight="1">
      <c r="A65" s="267">
        <v>1</v>
      </c>
      <c r="B65" s="272">
        <v>44924</v>
      </c>
      <c r="C65" s="273"/>
      <c r="D65" s="273" t="s">
        <v>890</v>
      </c>
      <c r="E65" s="274" t="s">
        <v>540</v>
      </c>
      <c r="F65" s="274">
        <v>54</v>
      </c>
      <c r="G65" s="274">
        <v>36</v>
      </c>
      <c r="H65" s="269">
        <v>36</v>
      </c>
      <c r="I65" s="290" t="s">
        <v>891</v>
      </c>
      <c r="J65" s="268" t="s">
        <v>914</v>
      </c>
      <c r="K65" s="269">
        <f t="shared" ref="K65" si="42">H65-F65</f>
        <v>-18</v>
      </c>
      <c r="L65" s="270">
        <v>100</v>
      </c>
      <c r="M65" s="271">
        <f t="shared" ref="M65" si="43">(K65*N65)-L65</f>
        <v>-5500</v>
      </c>
      <c r="N65" s="269">
        <v>300</v>
      </c>
      <c r="O65" s="268" t="s">
        <v>550</v>
      </c>
      <c r="P65" s="272">
        <v>44929</v>
      </c>
      <c r="Q65" s="197"/>
      <c r="R65" s="203" t="s">
        <v>802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67">
        <v>2</v>
      </c>
      <c r="B66" s="285">
        <v>45290</v>
      </c>
      <c r="C66" s="273"/>
      <c r="D66" s="273" t="s">
        <v>894</v>
      </c>
      <c r="E66" s="274" t="s">
        <v>540</v>
      </c>
      <c r="F66" s="274">
        <v>42</v>
      </c>
      <c r="G66" s="274">
        <v>25</v>
      </c>
      <c r="H66" s="269">
        <v>27</v>
      </c>
      <c r="I66" s="290" t="s">
        <v>889</v>
      </c>
      <c r="J66" s="268" t="s">
        <v>913</v>
      </c>
      <c r="K66" s="269">
        <f t="shared" ref="K66" si="44">H66-F66</f>
        <v>-15</v>
      </c>
      <c r="L66" s="270">
        <v>100</v>
      </c>
      <c r="M66" s="271">
        <f t="shared" ref="M66" si="45">(K66*N66)-L66</f>
        <v>-4600</v>
      </c>
      <c r="N66" s="269">
        <v>300</v>
      </c>
      <c r="O66" s="268" t="s">
        <v>550</v>
      </c>
      <c r="P66" s="272">
        <v>44928</v>
      </c>
      <c r="Q66" s="197"/>
      <c r="R66" s="203" t="s">
        <v>802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67">
        <v>3</v>
      </c>
      <c r="B67" s="285">
        <v>44928</v>
      </c>
      <c r="C67" s="273"/>
      <c r="D67" s="273" t="s">
        <v>895</v>
      </c>
      <c r="E67" s="274" t="s">
        <v>540</v>
      </c>
      <c r="F67" s="274">
        <v>56</v>
      </c>
      <c r="G67" s="274">
        <v>35</v>
      </c>
      <c r="H67" s="269">
        <v>35</v>
      </c>
      <c r="I67" s="290" t="s">
        <v>880</v>
      </c>
      <c r="J67" s="268" t="s">
        <v>926</v>
      </c>
      <c r="K67" s="269">
        <f t="shared" ref="K67" si="46">H67-F67</f>
        <v>-21</v>
      </c>
      <c r="L67" s="270">
        <v>100</v>
      </c>
      <c r="M67" s="271">
        <f t="shared" ref="M67" si="47">(K67*N67)-L67</f>
        <v>-5350</v>
      </c>
      <c r="N67" s="269">
        <v>250</v>
      </c>
      <c r="O67" s="268" t="s">
        <v>550</v>
      </c>
      <c r="P67" s="272">
        <v>44930</v>
      </c>
      <c r="Q67" s="197"/>
      <c r="R67" s="203" t="s">
        <v>539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4</v>
      </c>
      <c r="B68" s="285">
        <v>44929</v>
      </c>
      <c r="C68" s="273"/>
      <c r="D68" s="273" t="s">
        <v>906</v>
      </c>
      <c r="E68" s="274" t="s">
        <v>540</v>
      </c>
      <c r="F68" s="274">
        <v>32</v>
      </c>
      <c r="G68" s="274">
        <v>19.5</v>
      </c>
      <c r="H68" s="269">
        <v>19.5</v>
      </c>
      <c r="I68" s="290" t="s">
        <v>907</v>
      </c>
      <c r="J68" s="268" t="s">
        <v>940</v>
      </c>
      <c r="K68" s="269">
        <f t="shared" ref="K68" si="48">H68-F68</f>
        <v>-12.5</v>
      </c>
      <c r="L68" s="270">
        <v>100</v>
      </c>
      <c r="M68" s="271">
        <f t="shared" ref="M68" si="49">(K68*N68)-L68</f>
        <v>-5100</v>
      </c>
      <c r="N68" s="269">
        <v>400</v>
      </c>
      <c r="O68" s="268" t="s">
        <v>550</v>
      </c>
      <c r="P68" s="272">
        <v>44931</v>
      </c>
      <c r="Q68" s="197"/>
      <c r="R68" s="203" t="s">
        <v>539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31">
        <v>5</v>
      </c>
      <c r="B69" s="326">
        <v>44929</v>
      </c>
      <c r="C69" s="321"/>
      <c r="D69" s="321" t="s">
        <v>908</v>
      </c>
      <c r="E69" s="320" t="s">
        <v>540</v>
      </c>
      <c r="F69" s="320">
        <v>25.5</v>
      </c>
      <c r="G69" s="320">
        <v>18</v>
      </c>
      <c r="H69" s="316">
        <v>29.5</v>
      </c>
      <c r="I69" s="332" t="s">
        <v>909</v>
      </c>
      <c r="J69" s="315" t="s">
        <v>941</v>
      </c>
      <c r="K69" s="316">
        <f t="shared" ref="K69" si="50">H69-F69</f>
        <v>4</v>
      </c>
      <c r="L69" s="317">
        <v>100</v>
      </c>
      <c r="M69" s="318">
        <f t="shared" ref="M69" si="51">(K69*N69)-L69</f>
        <v>2500</v>
      </c>
      <c r="N69" s="316">
        <v>650</v>
      </c>
      <c r="O69" s="315" t="s">
        <v>538</v>
      </c>
      <c r="P69" s="319">
        <v>44931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31">
        <v>6</v>
      </c>
      <c r="B70" s="326">
        <v>44929</v>
      </c>
      <c r="C70" s="321"/>
      <c r="D70" s="321" t="s">
        <v>911</v>
      </c>
      <c r="E70" s="320" t="s">
        <v>540</v>
      </c>
      <c r="F70" s="320">
        <v>9.5</v>
      </c>
      <c r="G70" s="320">
        <v>4.5</v>
      </c>
      <c r="H70" s="316">
        <v>11.5</v>
      </c>
      <c r="I70" s="332" t="s">
        <v>912</v>
      </c>
      <c r="J70" s="315" t="s">
        <v>942</v>
      </c>
      <c r="K70" s="316">
        <f t="shared" ref="K70" si="52">H70-F70</f>
        <v>2</v>
      </c>
      <c r="L70" s="317">
        <v>100</v>
      </c>
      <c r="M70" s="318">
        <f t="shared" ref="M70" si="53">(K70*N70)-L70</f>
        <v>1700</v>
      </c>
      <c r="N70" s="316">
        <v>900</v>
      </c>
      <c r="O70" s="315" t="s">
        <v>538</v>
      </c>
      <c r="P70" s="319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7</v>
      </c>
      <c r="B71" s="326">
        <v>44930</v>
      </c>
      <c r="C71" s="321"/>
      <c r="D71" s="321" t="s">
        <v>920</v>
      </c>
      <c r="E71" s="320" t="s">
        <v>540</v>
      </c>
      <c r="F71" s="320">
        <v>48</v>
      </c>
      <c r="G71" s="320">
        <v>19</v>
      </c>
      <c r="H71" s="316">
        <v>58</v>
      </c>
      <c r="I71" s="332" t="s">
        <v>921</v>
      </c>
      <c r="J71" s="315" t="s">
        <v>943</v>
      </c>
      <c r="K71" s="316">
        <f t="shared" ref="K71" si="54">H71-F71</f>
        <v>10</v>
      </c>
      <c r="L71" s="317">
        <v>100</v>
      </c>
      <c r="M71" s="318">
        <f t="shared" ref="M71" si="55">(K71*N71)-L71</f>
        <v>1650</v>
      </c>
      <c r="N71" s="316">
        <v>175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8</v>
      </c>
      <c r="B72" s="326">
        <v>44930</v>
      </c>
      <c r="C72" s="321"/>
      <c r="D72" s="321" t="s">
        <v>927</v>
      </c>
      <c r="E72" s="320" t="s">
        <v>540</v>
      </c>
      <c r="F72" s="320">
        <v>51.5</v>
      </c>
      <c r="G72" s="320">
        <v>19</v>
      </c>
      <c r="H72" s="316">
        <v>71.5</v>
      </c>
      <c r="I72" s="332" t="s">
        <v>928</v>
      </c>
      <c r="J72" s="315" t="s">
        <v>929</v>
      </c>
      <c r="K72" s="316">
        <f t="shared" ref="K72" si="56">H72-F72</f>
        <v>20</v>
      </c>
      <c r="L72" s="317">
        <v>100</v>
      </c>
      <c r="M72" s="318">
        <f t="shared" ref="M72" si="57">(K72*N72)-L72</f>
        <v>900</v>
      </c>
      <c r="N72" s="316">
        <v>50</v>
      </c>
      <c r="O72" s="315" t="s">
        <v>538</v>
      </c>
      <c r="P72" s="319">
        <v>44930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00">
        <v>9</v>
      </c>
      <c r="B73" s="244">
        <v>44931</v>
      </c>
      <c r="C73" s="235"/>
      <c r="D73" s="235" t="s">
        <v>911</v>
      </c>
      <c r="E73" s="201" t="s">
        <v>540</v>
      </c>
      <c r="F73" s="201" t="s">
        <v>949</v>
      </c>
      <c r="G73" s="201">
        <v>4.5</v>
      </c>
      <c r="H73" s="202"/>
      <c r="I73" s="301" t="s">
        <v>950</v>
      </c>
      <c r="J73" s="226" t="s">
        <v>541</v>
      </c>
      <c r="K73" s="202"/>
      <c r="L73" s="218"/>
      <c r="M73" s="219"/>
      <c r="N73" s="202"/>
      <c r="O73" s="226"/>
      <c r="P73" s="199"/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10</v>
      </c>
      <c r="B74" s="326">
        <v>44932</v>
      </c>
      <c r="C74" s="321"/>
      <c r="D74" s="321" t="s">
        <v>953</v>
      </c>
      <c r="E74" s="320" t="s">
        <v>540</v>
      </c>
      <c r="F74" s="320">
        <v>42</v>
      </c>
      <c r="G74" s="320">
        <v>27</v>
      </c>
      <c r="H74" s="316">
        <v>49</v>
      </c>
      <c r="I74" s="332" t="s">
        <v>954</v>
      </c>
      <c r="J74" s="315" t="s">
        <v>965</v>
      </c>
      <c r="K74" s="316">
        <f t="shared" ref="K74:K75" si="58">H74-F74</f>
        <v>7</v>
      </c>
      <c r="L74" s="317">
        <v>100</v>
      </c>
      <c r="M74" s="318">
        <f t="shared" ref="M74:M75" si="59">(K74*N74)-L74</f>
        <v>2000</v>
      </c>
      <c r="N74" s="316">
        <v>300</v>
      </c>
      <c r="O74" s="315" t="s">
        <v>538</v>
      </c>
      <c r="P74" s="319">
        <v>44935</v>
      </c>
      <c r="Q74" s="197"/>
      <c r="R74" s="203" t="s">
        <v>802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11</v>
      </c>
      <c r="B75" s="285">
        <v>44935</v>
      </c>
      <c r="C75" s="273"/>
      <c r="D75" s="273" t="s">
        <v>976</v>
      </c>
      <c r="E75" s="274" t="s">
        <v>540</v>
      </c>
      <c r="F75" s="274">
        <v>45</v>
      </c>
      <c r="G75" s="274">
        <v>28</v>
      </c>
      <c r="H75" s="269">
        <v>28</v>
      </c>
      <c r="I75" s="290" t="s">
        <v>954</v>
      </c>
      <c r="J75" s="268" t="s">
        <v>1005</v>
      </c>
      <c r="K75" s="269">
        <f t="shared" si="58"/>
        <v>-17</v>
      </c>
      <c r="L75" s="270">
        <v>100</v>
      </c>
      <c r="M75" s="271">
        <f t="shared" si="59"/>
        <v>-5200</v>
      </c>
      <c r="N75" s="269">
        <v>300</v>
      </c>
      <c r="O75" s="268" t="s">
        <v>550</v>
      </c>
      <c r="P75" s="272">
        <v>44936</v>
      </c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00">
        <v>12</v>
      </c>
      <c r="B76" s="244">
        <v>44936</v>
      </c>
      <c r="C76" s="235"/>
      <c r="D76" s="235" t="s">
        <v>1002</v>
      </c>
      <c r="E76" s="201" t="s">
        <v>540</v>
      </c>
      <c r="F76" s="201" t="s">
        <v>1003</v>
      </c>
      <c r="G76" s="201">
        <v>5</v>
      </c>
      <c r="H76" s="202"/>
      <c r="I76" s="301" t="s">
        <v>1004</v>
      </c>
      <c r="J76" s="226" t="s">
        <v>541</v>
      </c>
      <c r="K76" s="202"/>
      <c r="L76" s="218"/>
      <c r="M76" s="219"/>
      <c r="N76" s="202"/>
      <c r="O76" s="226"/>
      <c r="P76" s="199"/>
      <c r="Q76" s="197"/>
      <c r="R76" s="203"/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13</v>
      </c>
      <c r="B77" s="285">
        <v>44936</v>
      </c>
      <c r="C77" s="273"/>
      <c r="D77" s="273" t="s">
        <v>1006</v>
      </c>
      <c r="E77" s="274" t="s">
        <v>540</v>
      </c>
      <c r="F77" s="274">
        <v>61.5</v>
      </c>
      <c r="G77" s="274">
        <v>30</v>
      </c>
      <c r="H77" s="269">
        <v>30</v>
      </c>
      <c r="I77" s="290" t="s">
        <v>928</v>
      </c>
      <c r="J77" s="268" t="s">
        <v>1021</v>
      </c>
      <c r="K77" s="269">
        <f t="shared" ref="K77:K78" si="60">H77-F77</f>
        <v>-31.5</v>
      </c>
      <c r="L77" s="270">
        <v>100</v>
      </c>
      <c r="M77" s="271">
        <f t="shared" ref="M77:M78" si="61">(K77*N77)-L77</f>
        <v>-1675</v>
      </c>
      <c r="N77" s="269">
        <v>50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31">
        <v>14</v>
      </c>
      <c r="B78" s="326">
        <v>44936</v>
      </c>
      <c r="C78" s="321"/>
      <c r="D78" s="321" t="s">
        <v>1012</v>
      </c>
      <c r="E78" s="320" t="s">
        <v>540</v>
      </c>
      <c r="F78" s="320">
        <v>39</v>
      </c>
      <c r="G78" s="320">
        <v>14</v>
      </c>
      <c r="H78" s="316">
        <v>50.5</v>
      </c>
      <c r="I78" s="332" t="s">
        <v>1013</v>
      </c>
      <c r="J78" s="315" t="s">
        <v>1014</v>
      </c>
      <c r="K78" s="316">
        <f t="shared" si="60"/>
        <v>11.5</v>
      </c>
      <c r="L78" s="317">
        <v>100</v>
      </c>
      <c r="M78" s="318">
        <f t="shared" si="61"/>
        <v>1625</v>
      </c>
      <c r="N78" s="316">
        <v>150</v>
      </c>
      <c r="O78" s="315" t="s">
        <v>538</v>
      </c>
      <c r="P78" s="319">
        <v>44936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00">
        <v>15</v>
      </c>
      <c r="B79" s="244">
        <v>44936</v>
      </c>
      <c r="C79" s="235"/>
      <c r="D79" s="235" t="s">
        <v>953</v>
      </c>
      <c r="E79" s="201" t="s">
        <v>540</v>
      </c>
      <c r="F79" s="201" t="s">
        <v>1020</v>
      </c>
      <c r="G79" s="201">
        <v>23</v>
      </c>
      <c r="H79" s="202"/>
      <c r="I79" s="301" t="s">
        <v>954</v>
      </c>
      <c r="J79" s="226" t="s">
        <v>541</v>
      </c>
      <c r="K79" s="202"/>
      <c r="L79" s="218"/>
      <c r="M79" s="219"/>
      <c r="N79" s="202"/>
      <c r="O79" s="226"/>
      <c r="P79" s="199"/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00"/>
      <c r="B80" s="244"/>
      <c r="C80" s="235"/>
      <c r="D80" s="235"/>
      <c r="E80" s="201"/>
      <c r="F80" s="201"/>
      <c r="G80" s="201"/>
      <c r="H80" s="202"/>
      <c r="I80" s="301"/>
      <c r="J80" s="226"/>
      <c r="K80" s="202"/>
      <c r="L80" s="218"/>
      <c r="M80" s="219"/>
      <c r="N80" s="202"/>
      <c r="O80" s="226"/>
      <c r="P80" s="199"/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00"/>
      <c r="B81" s="244"/>
      <c r="C81" s="235"/>
      <c r="D81" s="235"/>
      <c r="E81" s="201"/>
      <c r="F81" s="201"/>
      <c r="G81" s="201"/>
      <c r="H81" s="202"/>
      <c r="I81" s="301"/>
      <c r="J81" s="226"/>
      <c r="K81" s="202"/>
      <c r="L81" s="218"/>
      <c r="M81" s="219"/>
      <c r="N81" s="202"/>
      <c r="O81" s="226"/>
      <c r="P81" s="199"/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ht="38.25" customHeight="1">
      <c r="A82" s="92" t="s">
        <v>562</v>
      </c>
      <c r="B82" s="139"/>
      <c r="C82" s="139"/>
      <c r="D82" s="140"/>
      <c r="E82" s="124"/>
      <c r="F82" s="6"/>
      <c r="G82" s="6"/>
      <c r="H82" s="125"/>
      <c r="I82" s="141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</row>
    <row r="83" spans="1:38" s="198" customFormat="1" ht="38.25">
      <c r="A83" s="93" t="s">
        <v>16</v>
      </c>
      <c r="B83" s="94" t="s">
        <v>515</v>
      </c>
      <c r="C83" s="94"/>
      <c r="D83" s="95" t="s">
        <v>526</v>
      </c>
      <c r="E83" s="94" t="s">
        <v>527</v>
      </c>
      <c r="F83" s="94" t="s">
        <v>528</v>
      </c>
      <c r="G83" s="94" t="s">
        <v>529</v>
      </c>
      <c r="H83" s="94" t="s">
        <v>530</v>
      </c>
      <c r="I83" s="94" t="s">
        <v>531</v>
      </c>
      <c r="J83" s="93" t="s">
        <v>532</v>
      </c>
      <c r="K83" s="128" t="s">
        <v>549</v>
      </c>
      <c r="L83" s="129" t="s">
        <v>534</v>
      </c>
      <c r="M83" s="96" t="s">
        <v>535</v>
      </c>
      <c r="N83" s="94" t="s">
        <v>536</v>
      </c>
      <c r="O83" s="95" t="s">
        <v>537</v>
      </c>
      <c r="P83" s="94" t="s">
        <v>766</v>
      </c>
      <c r="Q83" s="197"/>
      <c r="R83" s="6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</row>
    <row r="84" spans="1:38" s="198" customFormat="1" ht="12.75" customHeight="1">
      <c r="A84" s="280">
        <v>1</v>
      </c>
      <c r="B84" s="281">
        <v>44840</v>
      </c>
      <c r="C84" s="282"/>
      <c r="D84" s="283" t="s">
        <v>116</v>
      </c>
      <c r="E84" s="284" t="s">
        <v>540</v>
      </c>
      <c r="F84" s="284">
        <v>1405</v>
      </c>
      <c r="G84" s="284">
        <v>1240</v>
      </c>
      <c r="H84" s="284">
        <v>1625</v>
      </c>
      <c r="I84" s="284" t="s">
        <v>840</v>
      </c>
      <c r="J84" s="275" t="s">
        <v>872</v>
      </c>
      <c r="K84" s="275">
        <f t="shared" ref="K84" si="62">H84-F84</f>
        <v>220</v>
      </c>
      <c r="L84" s="276">
        <f t="shared" ref="L84" si="63">(F84*-0.7)/100</f>
        <v>-9.8349999999999991</v>
      </c>
      <c r="M84" s="277">
        <f t="shared" ref="M84" si="64">(K84+L84)/F84</f>
        <v>0.14958362989323842</v>
      </c>
      <c r="N84" s="275" t="s">
        <v>538</v>
      </c>
      <c r="O84" s="278">
        <v>44879</v>
      </c>
      <c r="P84" s="275"/>
      <c r="Q84" s="197"/>
      <c r="R84" s="1" t="s">
        <v>539</v>
      </c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</row>
    <row r="85" spans="1:38" ht="14.25" customHeight="1">
      <c r="A85" s="257">
        <v>2</v>
      </c>
      <c r="B85" s="258">
        <v>44840</v>
      </c>
      <c r="C85" s="255"/>
      <c r="D85" s="255" t="s">
        <v>839</v>
      </c>
      <c r="E85" s="256" t="s">
        <v>540</v>
      </c>
      <c r="F85" s="256" t="s">
        <v>841</v>
      </c>
      <c r="G85" s="256">
        <v>1220</v>
      </c>
      <c r="H85" s="256"/>
      <c r="I85" s="256" t="s">
        <v>842</v>
      </c>
      <c r="J85" s="226" t="s">
        <v>541</v>
      </c>
      <c r="K85" s="202"/>
      <c r="L85" s="218"/>
      <c r="M85" s="219"/>
      <c r="N85" s="202"/>
      <c r="O85" s="226"/>
      <c r="P85" s="199"/>
      <c r="Q85" s="197"/>
      <c r="R85" s="197" t="s">
        <v>539</v>
      </c>
      <c r="S85" s="41"/>
      <c r="T85" s="1"/>
      <c r="U85" s="1"/>
      <c r="V85" s="1"/>
      <c r="W85" s="1"/>
      <c r="X85" s="1"/>
      <c r="Y85" s="1"/>
      <c r="Z85" s="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</row>
    <row r="86" spans="1:38" ht="12.75" customHeight="1">
      <c r="A86" s="256"/>
      <c r="B86" s="254"/>
      <c r="C86" s="255"/>
      <c r="D86" s="255"/>
      <c r="E86" s="256"/>
      <c r="F86" s="256"/>
      <c r="G86" s="256"/>
      <c r="H86" s="256"/>
      <c r="I86" s="256"/>
      <c r="J86" s="226"/>
      <c r="K86" s="202"/>
      <c r="L86" s="218"/>
      <c r="M86" s="219"/>
      <c r="N86" s="202"/>
      <c r="O86" s="226"/>
      <c r="P86" s="199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09" t="s">
        <v>542</v>
      </c>
      <c r="B87" s="109"/>
      <c r="C87" s="109"/>
      <c r="D87" s="109"/>
      <c r="E87" s="41"/>
      <c r="F87" s="116" t="s">
        <v>544</v>
      </c>
      <c r="G87" s="54"/>
      <c r="H87" s="54"/>
      <c r="I87" s="54"/>
      <c r="J87" s="6"/>
      <c r="K87" s="132"/>
      <c r="L87" s="133"/>
      <c r="M87" s="6"/>
      <c r="N87" s="99"/>
      <c r="O87" s="142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5" t="s">
        <v>543</v>
      </c>
      <c r="B88" s="109"/>
      <c r="C88" s="109"/>
      <c r="D88" s="109"/>
      <c r="E88" s="6"/>
      <c r="F88" s="116" t="s">
        <v>546</v>
      </c>
      <c r="G88" s="6"/>
      <c r="H88" s="6" t="s">
        <v>762</v>
      </c>
      <c r="I88" s="6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15"/>
      <c r="B89" s="109"/>
      <c r="C89" s="109"/>
      <c r="D89" s="109"/>
      <c r="E89" s="6"/>
      <c r="F89" s="116"/>
      <c r="G89" s="6"/>
      <c r="H89" s="6"/>
      <c r="I89" s="6"/>
      <c r="J89" s="1"/>
      <c r="K89" s="6"/>
      <c r="L89" s="6"/>
      <c r="M89" s="6"/>
      <c r="N89" s="1"/>
      <c r="O89" s="1"/>
      <c r="Q89" s="1"/>
      <c r="R89" s="54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5"/>
      <c r="B90" s="109"/>
      <c r="C90" s="109"/>
      <c r="D90" s="109"/>
      <c r="E90" s="6"/>
      <c r="F90" s="116"/>
      <c r="G90" s="54"/>
      <c r="H90" s="41"/>
      <c r="I90" s="54"/>
      <c r="J90" s="6"/>
      <c r="K90" s="132"/>
      <c r="L90" s="133"/>
      <c r="M90" s="6"/>
      <c r="N90" s="99"/>
      <c r="O90" s="134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4"/>
      <c r="B91" s="98"/>
      <c r="C91" s="98"/>
      <c r="D91" s="41"/>
      <c r="E91" s="54"/>
      <c r="F91" s="54"/>
      <c r="G91" s="54"/>
      <c r="H91" s="41"/>
      <c r="I91" s="54"/>
      <c r="J91" s="6"/>
      <c r="K91" s="132"/>
      <c r="L91" s="133"/>
      <c r="M91" s="6"/>
      <c r="N91" s="99"/>
      <c r="O91" s="134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41"/>
      <c r="B92" s="143" t="s">
        <v>563</v>
      </c>
      <c r="C92" s="143"/>
      <c r="D92" s="143"/>
      <c r="E92" s="143"/>
      <c r="F92" s="6"/>
      <c r="G92" s="6"/>
      <c r="H92" s="126"/>
      <c r="I92" s="6"/>
      <c r="J92" s="126"/>
      <c r="K92" s="127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93" t="s">
        <v>16</v>
      </c>
      <c r="B93" s="94" t="s">
        <v>515</v>
      </c>
      <c r="C93" s="94"/>
      <c r="D93" s="95" t="s">
        <v>526</v>
      </c>
      <c r="E93" s="94" t="s">
        <v>527</v>
      </c>
      <c r="F93" s="94" t="s">
        <v>528</v>
      </c>
      <c r="G93" s="94" t="s">
        <v>564</v>
      </c>
      <c r="H93" s="94" t="s">
        <v>565</v>
      </c>
      <c r="I93" s="94" t="s">
        <v>531</v>
      </c>
      <c r="J93" s="144" t="s">
        <v>532</v>
      </c>
      <c r="K93" s="94" t="s">
        <v>533</v>
      </c>
      <c r="L93" s="94" t="s">
        <v>566</v>
      </c>
      <c r="M93" s="94" t="s">
        <v>536</v>
      </c>
      <c r="N93" s="95" t="s">
        <v>537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1</v>
      </c>
      <c r="B94" s="146">
        <v>41579</v>
      </c>
      <c r="C94" s="146"/>
      <c r="D94" s="147" t="s">
        <v>567</v>
      </c>
      <c r="E94" s="148" t="s">
        <v>568</v>
      </c>
      <c r="F94" s="149">
        <v>82</v>
      </c>
      <c r="G94" s="148" t="s">
        <v>569</v>
      </c>
      <c r="H94" s="148">
        <v>100</v>
      </c>
      <c r="I94" s="150">
        <v>100</v>
      </c>
      <c r="J94" s="151" t="s">
        <v>570</v>
      </c>
      <c r="K94" s="152">
        <f t="shared" ref="K94:K146" si="65">H94-F94</f>
        <v>18</v>
      </c>
      <c r="L94" s="153">
        <f t="shared" ref="L94:L146" si="66">K94/F94</f>
        <v>0.21951219512195122</v>
      </c>
      <c r="M94" s="148" t="s">
        <v>538</v>
      </c>
      <c r="N94" s="154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2</v>
      </c>
      <c r="B95" s="146">
        <v>41794</v>
      </c>
      <c r="C95" s="146"/>
      <c r="D95" s="147" t="s">
        <v>571</v>
      </c>
      <c r="E95" s="148" t="s">
        <v>540</v>
      </c>
      <c r="F95" s="149">
        <v>257</v>
      </c>
      <c r="G95" s="148" t="s">
        <v>569</v>
      </c>
      <c r="H95" s="148">
        <v>300</v>
      </c>
      <c r="I95" s="150">
        <v>300</v>
      </c>
      <c r="J95" s="151" t="s">
        <v>570</v>
      </c>
      <c r="K95" s="152">
        <f t="shared" si="65"/>
        <v>43</v>
      </c>
      <c r="L95" s="153">
        <f t="shared" si="66"/>
        <v>0.16731517509727625</v>
      </c>
      <c r="M95" s="148" t="s">
        <v>538</v>
      </c>
      <c r="N95" s="154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3</v>
      </c>
      <c r="B96" s="146">
        <v>41828</v>
      </c>
      <c r="C96" s="146"/>
      <c r="D96" s="147" t="s">
        <v>572</v>
      </c>
      <c r="E96" s="148" t="s">
        <v>540</v>
      </c>
      <c r="F96" s="149">
        <v>393</v>
      </c>
      <c r="G96" s="148" t="s">
        <v>569</v>
      </c>
      <c r="H96" s="148">
        <v>468</v>
      </c>
      <c r="I96" s="150">
        <v>468</v>
      </c>
      <c r="J96" s="151" t="s">
        <v>570</v>
      </c>
      <c r="K96" s="152">
        <f t="shared" si="65"/>
        <v>75</v>
      </c>
      <c r="L96" s="153">
        <f t="shared" si="66"/>
        <v>0.19083969465648856</v>
      </c>
      <c r="M96" s="148" t="s">
        <v>538</v>
      </c>
      <c r="N96" s="154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4</v>
      </c>
      <c r="B97" s="146">
        <v>41857</v>
      </c>
      <c r="C97" s="146"/>
      <c r="D97" s="147" t="s">
        <v>573</v>
      </c>
      <c r="E97" s="148" t="s">
        <v>540</v>
      </c>
      <c r="F97" s="149">
        <v>205</v>
      </c>
      <c r="G97" s="148" t="s">
        <v>569</v>
      </c>
      <c r="H97" s="148">
        <v>275</v>
      </c>
      <c r="I97" s="150">
        <v>250</v>
      </c>
      <c r="J97" s="151" t="s">
        <v>570</v>
      </c>
      <c r="K97" s="152">
        <f t="shared" si="65"/>
        <v>70</v>
      </c>
      <c r="L97" s="153">
        <f t="shared" si="66"/>
        <v>0.34146341463414637</v>
      </c>
      <c r="M97" s="148" t="s">
        <v>538</v>
      </c>
      <c r="N97" s="154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5</v>
      </c>
      <c r="B98" s="146">
        <v>41886</v>
      </c>
      <c r="C98" s="146"/>
      <c r="D98" s="147" t="s">
        <v>574</v>
      </c>
      <c r="E98" s="148" t="s">
        <v>540</v>
      </c>
      <c r="F98" s="149">
        <v>162</v>
      </c>
      <c r="G98" s="148" t="s">
        <v>569</v>
      </c>
      <c r="H98" s="148">
        <v>190</v>
      </c>
      <c r="I98" s="150">
        <v>190</v>
      </c>
      <c r="J98" s="151" t="s">
        <v>570</v>
      </c>
      <c r="K98" s="152">
        <f t="shared" si="65"/>
        <v>28</v>
      </c>
      <c r="L98" s="153">
        <f t="shared" si="66"/>
        <v>0.1728395061728395</v>
      </c>
      <c r="M98" s="148" t="s">
        <v>538</v>
      </c>
      <c r="N98" s="154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6</v>
      </c>
      <c r="B99" s="146">
        <v>41886</v>
      </c>
      <c r="C99" s="146"/>
      <c r="D99" s="147" t="s">
        <v>575</v>
      </c>
      <c r="E99" s="148" t="s">
        <v>540</v>
      </c>
      <c r="F99" s="149">
        <v>75</v>
      </c>
      <c r="G99" s="148" t="s">
        <v>569</v>
      </c>
      <c r="H99" s="148">
        <v>91.5</v>
      </c>
      <c r="I99" s="150" t="s">
        <v>576</v>
      </c>
      <c r="J99" s="151" t="s">
        <v>577</v>
      </c>
      <c r="K99" s="152">
        <f t="shared" si="65"/>
        <v>16.5</v>
      </c>
      <c r="L99" s="153">
        <f t="shared" si="66"/>
        <v>0.22</v>
      </c>
      <c r="M99" s="148" t="s">
        <v>538</v>
      </c>
      <c r="N99" s="154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7</v>
      </c>
      <c r="B100" s="146">
        <v>41913</v>
      </c>
      <c r="C100" s="146"/>
      <c r="D100" s="147" t="s">
        <v>578</v>
      </c>
      <c r="E100" s="148" t="s">
        <v>540</v>
      </c>
      <c r="F100" s="149">
        <v>850</v>
      </c>
      <c r="G100" s="148" t="s">
        <v>569</v>
      </c>
      <c r="H100" s="148">
        <v>982.5</v>
      </c>
      <c r="I100" s="150">
        <v>1050</v>
      </c>
      <c r="J100" s="151" t="s">
        <v>579</v>
      </c>
      <c r="K100" s="152">
        <f t="shared" si="65"/>
        <v>132.5</v>
      </c>
      <c r="L100" s="153">
        <f t="shared" si="66"/>
        <v>0.15588235294117647</v>
      </c>
      <c r="M100" s="148" t="s">
        <v>538</v>
      </c>
      <c r="N100" s="154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8</v>
      </c>
      <c r="B101" s="146">
        <v>41913</v>
      </c>
      <c r="C101" s="146"/>
      <c r="D101" s="147" t="s">
        <v>580</v>
      </c>
      <c r="E101" s="148" t="s">
        <v>540</v>
      </c>
      <c r="F101" s="149">
        <v>475</v>
      </c>
      <c r="G101" s="148" t="s">
        <v>569</v>
      </c>
      <c r="H101" s="148">
        <v>515</v>
      </c>
      <c r="I101" s="150">
        <v>600</v>
      </c>
      <c r="J101" s="151" t="s">
        <v>581</v>
      </c>
      <c r="K101" s="152">
        <f t="shared" si="65"/>
        <v>40</v>
      </c>
      <c r="L101" s="153">
        <f t="shared" si="66"/>
        <v>8.4210526315789472E-2</v>
      </c>
      <c r="M101" s="148" t="s">
        <v>538</v>
      </c>
      <c r="N101" s="15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9</v>
      </c>
      <c r="B102" s="146">
        <v>41913</v>
      </c>
      <c r="C102" s="146"/>
      <c r="D102" s="147" t="s">
        <v>582</v>
      </c>
      <c r="E102" s="148" t="s">
        <v>540</v>
      </c>
      <c r="F102" s="149">
        <v>86</v>
      </c>
      <c r="G102" s="148" t="s">
        <v>569</v>
      </c>
      <c r="H102" s="148">
        <v>99</v>
      </c>
      <c r="I102" s="150">
        <v>140</v>
      </c>
      <c r="J102" s="151" t="s">
        <v>583</v>
      </c>
      <c r="K102" s="152">
        <f t="shared" si="65"/>
        <v>13</v>
      </c>
      <c r="L102" s="153">
        <f t="shared" si="66"/>
        <v>0.15116279069767441</v>
      </c>
      <c r="M102" s="148" t="s">
        <v>538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10</v>
      </c>
      <c r="B103" s="146">
        <v>41926</v>
      </c>
      <c r="C103" s="146"/>
      <c r="D103" s="147" t="s">
        <v>584</v>
      </c>
      <c r="E103" s="148" t="s">
        <v>540</v>
      </c>
      <c r="F103" s="149">
        <v>496.6</v>
      </c>
      <c r="G103" s="148" t="s">
        <v>569</v>
      </c>
      <c r="H103" s="148">
        <v>621</v>
      </c>
      <c r="I103" s="150">
        <v>580</v>
      </c>
      <c r="J103" s="151" t="s">
        <v>570</v>
      </c>
      <c r="K103" s="152">
        <f t="shared" si="65"/>
        <v>124.39999999999998</v>
      </c>
      <c r="L103" s="153">
        <f t="shared" si="66"/>
        <v>0.25050342327829234</v>
      </c>
      <c r="M103" s="148" t="s">
        <v>538</v>
      </c>
      <c r="N103" s="154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11</v>
      </c>
      <c r="B104" s="146">
        <v>41926</v>
      </c>
      <c r="C104" s="146"/>
      <c r="D104" s="147" t="s">
        <v>585</v>
      </c>
      <c r="E104" s="148" t="s">
        <v>540</v>
      </c>
      <c r="F104" s="149">
        <v>2481.9</v>
      </c>
      <c r="G104" s="148" t="s">
        <v>569</v>
      </c>
      <c r="H104" s="148">
        <v>2840</v>
      </c>
      <c r="I104" s="150">
        <v>2870</v>
      </c>
      <c r="J104" s="151" t="s">
        <v>586</v>
      </c>
      <c r="K104" s="152">
        <f t="shared" si="65"/>
        <v>358.09999999999991</v>
      </c>
      <c r="L104" s="153">
        <f t="shared" si="66"/>
        <v>0.14428462065353154</v>
      </c>
      <c r="M104" s="148" t="s">
        <v>538</v>
      </c>
      <c r="N104" s="154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12</v>
      </c>
      <c r="B105" s="146">
        <v>41928</v>
      </c>
      <c r="C105" s="146"/>
      <c r="D105" s="147" t="s">
        <v>587</v>
      </c>
      <c r="E105" s="148" t="s">
        <v>540</v>
      </c>
      <c r="F105" s="149">
        <v>84.5</v>
      </c>
      <c r="G105" s="148" t="s">
        <v>569</v>
      </c>
      <c r="H105" s="148">
        <v>93</v>
      </c>
      <c r="I105" s="150">
        <v>110</v>
      </c>
      <c r="J105" s="151" t="s">
        <v>588</v>
      </c>
      <c r="K105" s="152">
        <f t="shared" si="65"/>
        <v>8.5</v>
      </c>
      <c r="L105" s="153">
        <f t="shared" si="66"/>
        <v>0.10059171597633136</v>
      </c>
      <c r="M105" s="148" t="s">
        <v>538</v>
      </c>
      <c r="N105" s="15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13</v>
      </c>
      <c r="B106" s="146">
        <v>41928</v>
      </c>
      <c r="C106" s="146"/>
      <c r="D106" s="147" t="s">
        <v>589</v>
      </c>
      <c r="E106" s="148" t="s">
        <v>540</v>
      </c>
      <c r="F106" s="149">
        <v>401</v>
      </c>
      <c r="G106" s="148" t="s">
        <v>569</v>
      </c>
      <c r="H106" s="148">
        <v>428</v>
      </c>
      <c r="I106" s="150">
        <v>450</v>
      </c>
      <c r="J106" s="151" t="s">
        <v>590</v>
      </c>
      <c r="K106" s="152">
        <f t="shared" si="65"/>
        <v>27</v>
      </c>
      <c r="L106" s="153">
        <f t="shared" si="66"/>
        <v>6.7331670822942641E-2</v>
      </c>
      <c r="M106" s="148" t="s">
        <v>538</v>
      </c>
      <c r="N106" s="154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14</v>
      </c>
      <c r="B107" s="146">
        <v>41928</v>
      </c>
      <c r="C107" s="146"/>
      <c r="D107" s="147" t="s">
        <v>591</v>
      </c>
      <c r="E107" s="148" t="s">
        <v>540</v>
      </c>
      <c r="F107" s="149">
        <v>101</v>
      </c>
      <c r="G107" s="148" t="s">
        <v>569</v>
      </c>
      <c r="H107" s="148">
        <v>112</v>
      </c>
      <c r="I107" s="150">
        <v>120</v>
      </c>
      <c r="J107" s="151" t="s">
        <v>592</v>
      </c>
      <c r="K107" s="152">
        <f t="shared" si="65"/>
        <v>11</v>
      </c>
      <c r="L107" s="153">
        <f t="shared" si="66"/>
        <v>0.10891089108910891</v>
      </c>
      <c r="M107" s="148" t="s">
        <v>538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15</v>
      </c>
      <c r="B108" s="146">
        <v>41954</v>
      </c>
      <c r="C108" s="146"/>
      <c r="D108" s="147" t="s">
        <v>593</v>
      </c>
      <c r="E108" s="148" t="s">
        <v>540</v>
      </c>
      <c r="F108" s="149">
        <v>59</v>
      </c>
      <c r="G108" s="148" t="s">
        <v>569</v>
      </c>
      <c r="H108" s="148">
        <v>76</v>
      </c>
      <c r="I108" s="150">
        <v>76</v>
      </c>
      <c r="J108" s="151" t="s">
        <v>570</v>
      </c>
      <c r="K108" s="152">
        <f t="shared" si="65"/>
        <v>17</v>
      </c>
      <c r="L108" s="153">
        <f t="shared" si="66"/>
        <v>0.28813559322033899</v>
      </c>
      <c r="M108" s="148" t="s">
        <v>538</v>
      </c>
      <c r="N108" s="154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16</v>
      </c>
      <c r="B109" s="146">
        <v>41954</v>
      </c>
      <c r="C109" s="146"/>
      <c r="D109" s="147" t="s">
        <v>582</v>
      </c>
      <c r="E109" s="148" t="s">
        <v>540</v>
      </c>
      <c r="F109" s="149">
        <v>99</v>
      </c>
      <c r="G109" s="148" t="s">
        <v>569</v>
      </c>
      <c r="H109" s="148">
        <v>120</v>
      </c>
      <c r="I109" s="150">
        <v>120</v>
      </c>
      <c r="J109" s="151" t="s">
        <v>551</v>
      </c>
      <c r="K109" s="152">
        <f t="shared" si="65"/>
        <v>21</v>
      </c>
      <c r="L109" s="153">
        <f t="shared" si="66"/>
        <v>0.21212121212121213</v>
      </c>
      <c r="M109" s="148" t="s">
        <v>538</v>
      </c>
      <c r="N109" s="154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17</v>
      </c>
      <c r="B110" s="146">
        <v>41956</v>
      </c>
      <c r="C110" s="146"/>
      <c r="D110" s="147" t="s">
        <v>594</v>
      </c>
      <c r="E110" s="148" t="s">
        <v>540</v>
      </c>
      <c r="F110" s="149">
        <v>22</v>
      </c>
      <c r="G110" s="148" t="s">
        <v>569</v>
      </c>
      <c r="H110" s="148">
        <v>33.549999999999997</v>
      </c>
      <c r="I110" s="150">
        <v>32</v>
      </c>
      <c r="J110" s="151" t="s">
        <v>595</v>
      </c>
      <c r="K110" s="152">
        <f t="shared" si="65"/>
        <v>11.549999999999997</v>
      </c>
      <c r="L110" s="153">
        <f t="shared" si="66"/>
        <v>0.52499999999999991</v>
      </c>
      <c r="M110" s="148" t="s">
        <v>538</v>
      </c>
      <c r="N110" s="154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18</v>
      </c>
      <c r="B111" s="146">
        <v>41976</v>
      </c>
      <c r="C111" s="146"/>
      <c r="D111" s="147" t="s">
        <v>596</v>
      </c>
      <c r="E111" s="148" t="s">
        <v>540</v>
      </c>
      <c r="F111" s="149">
        <v>440</v>
      </c>
      <c r="G111" s="148" t="s">
        <v>569</v>
      </c>
      <c r="H111" s="148">
        <v>520</v>
      </c>
      <c r="I111" s="150">
        <v>520</v>
      </c>
      <c r="J111" s="151" t="s">
        <v>597</v>
      </c>
      <c r="K111" s="152">
        <f t="shared" si="65"/>
        <v>80</v>
      </c>
      <c r="L111" s="153">
        <f t="shared" si="66"/>
        <v>0.18181818181818182</v>
      </c>
      <c r="M111" s="148" t="s">
        <v>538</v>
      </c>
      <c r="N111" s="154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19</v>
      </c>
      <c r="B112" s="146">
        <v>41976</v>
      </c>
      <c r="C112" s="146"/>
      <c r="D112" s="147" t="s">
        <v>598</v>
      </c>
      <c r="E112" s="148" t="s">
        <v>540</v>
      </c>
      <c r="F112" s="149">
        <v>360</v>
      </c>
      <c r="G112" s="148" t="s">
        <v>569</v>
      </c>
      <c r="H112" s="148">
        <v>427</v>
      </c>
      <c r="I112" s="150">
        <v>425</v>
      </c>
      <c r="J112" s="151" t="s">
        <v>599</v>
      </c>
      <c r="K112" s="152">
        <f t="shared" si="65"/>
        <v>67</v>
      </c>
      <c r="L112" s="153">
        <f t="shared" si="66"/>
        <v>0.18611111111111112</v>
      </c>
      <c r="M112" s="148" t="s">
        <v>538</v>
      </c>
      <c r="N112" s="154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20</v>
      </c>
      <c r="B113" s="146">
        <v>42012</v>
      </c>
      <c r="C113" s="146"/>
      <c r="D113" s="147" t="s">
        <v>600</v>
      </c>
      <c r="E113" s="148" t="s">
        <v>540</v>
      </c>
      <c r="F113" s="149">
        <v>360</v>
      </c>
      <c r="G113" s="148" t="s">
        <v>569</v>
      </c>
      <c r="H113" s="148">
        <v>455</v>
      </c>
      <c r="I113" s="150">
        <v>420</v>
      </c>
      <c r="J113" s="151" t="s">
        <v>601</v>
      </c>
      <c r="K113" s="152">
        <f t="shared" si="65"/>
        <v>95</v>
      </c>
      <c r="L113" s="153">
        <f t="shared" si="66"/>
        <v>0.2638888888888889</v>
      </c>
      <c r="M113" s="148" t="s">
        <v>538</v>
      </c>
      <c r="N113" s="154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21</v>
      </c>
      <c r="B114" s="146">
        <v>42012</v>
      </c>
      <c r="C114" s="146"/>
      <c r="D114" s="147" t="s">
        <v>602</v>
      </c>
      <c r="E114" s="148" t="s">
        <v>540</v>
      </c>
      <c r="F114" s="149">
        <v>130</v>
      </c>
      <c r="G114" s="148"/>
      <c r="H114" s="148">
        <v>175.5</v>
      </c>
      <c r="I114" s="150">
        <v>165</v>
      </c>
      <c r="J114" s="151" t="s">
        <v>603</v>
      </c>
      <c r="K114" s="152">
        <f t="shared" si="65"/>
        <v>45.5</v>
      </c>
      <c r="L114" s="153">
        <f t="shared" si="66"/>
        <v>0.35</v>
      </c>
      <c r="M114" s="148" t="s">
        <v>538</v>
      </c>
      <c r="N114" s="154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22</v>
      </c>
      <c r="B115" s="146">
        <v>42040</v>
      </c>
      <c r="C115" s="146"/>
      <c r="D115" s="147" t="s">
        <v>365</v>
      </c>
      <c r="E115" s="148" t="s">
        <v>568</v>
      </c>
      <c r="F115" s="149">
        <v>98</v>
      </c>
      <c r="G115" s="148"/>
      <c r="H115" s="148">
        <v>120</v>
      </c>
      <c r="I115" s="150">
        <v>120</v>
      </c>
      <c r="J115" s="151" t="s">
        <v>570</v>
      </c>
      <c r="K115" s="152">
        <f t="shared" si="65"/>
        <v>22</v>
      </c>
      <c r="L115" s="153">
        <f t="shared" si="66"/>
        <v>0.22448979591836735</v>
      </c>
      <c r="M115" s="148" t="s">
        <v>538</v>
      </c>
      <c r="N115" s="154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23</v>
      </c>
      <c r="B116" s="146">
        <v>42040</v>
      </c>
      <c r="C116" s="146"/>
      <c r="D116" s="147" t="s">
        <v>604</v>
      </c>
      <c r="E116" s="148" t="s">
        <v>568</v>
      </c>
      <c r="F116" s="149">
        <v>196</v>
      </c>
      <c r="G116" s="148"/>
      <c r="H116" s="148">
        <v>262</v>
      </c>
      <c r="I116" s="150">
        <v>255</v>
      </c>
      <c r="J116" s="151" t="s">
        <v>570</v>
      </c>
      <c r="K116" s="152">
        <f t="shared" si="65"/>
        <v>66</v>
      </c>
      <c r="L116" s="153">
        <f t="shared" si="66"/>
        <v>0.33673469387755101</v>
      </c>
      <c r="M116" s="148" t="s">
        <v>538</v>
      </c>
      <c r="N116" s="154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24</v>
      </c>
      <c r="B117" s="156">
        <v>42067</v>
      </c>
      <c r="C117" s="156"/>
      <c r="D117" s="157" t="s">
        <v>364</v>
      </c>
      <c r="E117" s="158" t="s">
        <v>568</v>
      </c>
      <c r="F117" s="159">
        <v>235</v>
      </c>
      <c r="G117" s="159"/>
      <c r="H117" s="160">
        <v>77</v>
      </c>
      <c r="I117" s="160" t="s">
        <v>605</v>
      </c>
      <c r="J117" s="161" t="s">
        <v>606</v>
      </c>
      <c r="K117" s="162">
        <f t="shared" si="65"/>
        <v>-158</v>
      </c>
      <c r="L117" s="163">
        <f t="shared" si="66"/>
        <v>-0.67234042553191486</v>
      </c>
      <c r="M117" s="159" t="s">
        <v>550</v>
      </c>
      <c r="N117" s="156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25</v>
      </c>
      <c r="B118" s="146">
        <v>42067</v>
      </c>
      <c r="C118" s="146"/>
      <c r="D118" s="147" t="s">
        <v>607</v>
      </c>
      <c r="E118" s="148" t="s">
        <v>568</v>
      </c>
      <c r="F118" s="149">
        <v>185</v>
      </c>
      <c r="G118" s="148"/>
      <c r="H118" s="148">
        <v>224</v>
      </c>
      <c r="I118" s="150" t="s">
        <v>608</v>
      </c>
      <c r="J118" s="151" t="s">
        <v>570</v>
      </c>
      <c r="K118" s="152">
        <f t="shared" si="65"/>
        <v>39</v>
      </c>
      <c r="L118" s="153">
        <f t="shared" si="66"/>
        <v>0.21081081081081082</v>
      </c>
      <c r="M118" s="148" t="s">
        <v>538</v>
      </c>
      <c r="N118" s="154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5">
        <v>26</v>
      </c>
      <c r="B119" s="156">
        <v>42090</v>
      </c>
      <c r="C119" s="156"/>
      <c r="D119" s="164" t="s">
        <v>609</v>
      </c>
      <c r="E119" s="159" t="s">
        <v>568</v>
      </c>
      <c r="F119" s="159">
        <v>49.5</v>
      </c>
      <c r="G119" s="160"/>
      <c r="H119" s="160">
        <v>15.85</v>
      </c>
      <c r="I119" s="160">
        <v>67</v>
      </c>
      <c r="J119" s="161" t="s">
        <v>610</v>
      </c>
      <c r="K119" s="160">
        <f t="shared" si="65"/>
        <v>-33.65</v>
      </c>
      <c r="L119" s="165">
        <f t="shared" si="66"/>
        <v>-0.67979797979797973</v>
      </c>
      <c r="M119" s="159" t="s">
        <v>550</v>
      </c>
      <c r="N119" s="166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27</v>
      </c>
      <c r="B120" s="146">
        <v>42093</v>
      </c>
      <c r="C120" s="146"/>
      <c r="D120" s="147" t="s">
        <v>611</v>
      </c>
      <c r="E120" s="148" t="s">
        <v>568</v>
      </c>
      <c r="F120" s="149">
        <v>183.5</v>
      </c>
      <c r="G120" s="148"/>
      <c r="H120" s="148">
        <v>219</v>
      </c>
      <c r="I120" s="150">
        <v>218</v>
      </c>
      <c r="J120" s="151" t="s">
        <v>612</v>
      </c>
      <c r="K120" s="152">
        <f t="shared" si="65"/>
        <v>35.5</v>
      </c>
      <c r="L120" s="153">
        <f t="shared" si="66"/>
        <v>0.19346049046321526</v>
      </c>
      <c r="M120" s="148" t="s">
        <v>538</v>
      </c>
      <c r="N120" s="154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28</v>
      </c>
      <c r="B121" s="146">
        <v>42114</v>
      </c>
      <c r="C121" s="146"/>
      <c r="D121" s="147" t="s">
        <v>613</v>
      </c>
      <c r="E121" s="148" t="s">
        <v>568</v>
      </c>
      <c r="F121" s="149">
        <f>(227+237)/2</f>
        <v>232</v>
      </c>
      <c r="G121" s="148"/>
      <c r="H121" s="148">
        <v>298</v>
      </c>
      <c r="I121" s="150">
        <v>298</v>
      </c>
      <c r="J121" s="151" t="s">
        <v>570</v>
      </c>
      <c r="K121" s="152">
        <f t="shared" si="65"/>
        <v>66</v>
      </c>
      <c r="L121" s="153">
        <f t="shared" si="66"/>
        <v>0.28448275862068967</v>
      </c>
      <c r="M121" s="148" t="s">
        <v>538</v>
      </c>
      <c r="N121" s="154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29</v>
      </c>
      <c r="B122" s="146">
        <v>42128</v>
      </c>
      <c r="C122" s="146"/>
      <c r="D122" s="147" t="s">
        <v>614</v>
      </c>
      <c r="E122" s="148" t="s">
        <v>540</v>
      </c>
      <c r="F122" s="149">
        <v>385</v>
      </c>
      <c r="G122" s="148"/>
      <c r="H122" s="148">
        <f>212.5+331</f>
        <v>543.5</v>
      </c>
      <c r="I122" s="150">
        <v>510</v>
      </c>
      <c r="J122" s="151" t="s">
        <v>615</v>
      </c>
      <c r="K122" s="152">
        <f t="shared" si="65"/>
        <v>158.5</v>
      </c>
      <c r="L122" s="153">
        <f t="shared" si="66"/>
        <v>0.41168831168831171</v>
      </c>
      <c r="M122" s="148" t="s">
        <v>538</v>
      </c>
      <c r="N122" s="154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30</v>
      </c>
      <c r="B123" s="146">
        <v>42128</v>
      </c>
      <c r="C123" s="146"/>
      <c r="D123" s="147" t="s">
        <v>616</v>
      </c>
      <c r="E123" s="148" t="s">
        <v>540</v>
      </c>
      <c r="F123" s="149">
        <v>115.5</v>
      </c>
      <c r="G123" s="148"/>
      <c r="H123" s="148">
        <v>146</v>
      </c>
      <c r="I123" s="150">
        <v>142</v>
      </c>
      <c r="J123" s="151" t="s">
        <v>617</v>
      </c>
      <c r="K123" s="152">
        <f t="shared" si="65"/>
        <v>30.5</v>
      </c>
      <c r="L123" s="153">
        <f t="shared" si="66"/>
        <v>0.26406926406926406</v>
      </c>
      <c r="M123" s="148" t="s">
        <v>538</v>
      </c>
      <c r="N123" s="154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31</v>
      </c>
      <c r="B124" s="146">
        <v>42151</v>
      </c>
      <c r="C124" s="146"/>
      <c r="D124" s="147" t="s">
        <v>618</v>
      </c>
      <c r="E124" s="148" t="s">
        <v>540</v>
      </c>
      <c r="F124" s="149">
        <v>237.5</v>
      </c>
      <c r="G124" s="148"/>
      <c r="H124" s="148">
        <v>279.5</v>
      </c>
      <c r="I124" s="150">
        <v>278</v>
      </c>
      <c r="J124" s="151" t="s">
        <v>570</v>
      </c>
      <c r="K124" s="152">
        <f t="shared" si="65"/>
        <v>42</v>
      </c>
      <c r="L124" s="153">
        <f t="shared" si="66"/>
        <v>0.17684210526315788</v>
      </c>
      <c r="M124" s="148" t="s">
        <v>538</v>
      </c>
      <c r="N124" s="154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32</v>
      </c>
      <c r="B125" s="146">
        <v>42174</v>
      </c>
      <c r="C125" s="146"/>
      <c r="D125" s="147" t="s">
        <v>589</v>
      </c>
      <c r="E125" s="148" t="s">
        <v>568</v>
      </c>
      <c r="F125" s="149">
        <v>340</v>
      </c>
      <c r="G125" s="148"/>
      <c r="H125" s="148">
        <v>448</v>
      </c>
      <c r="I125" s="150">
        <v>448</v>
      </c>
      <c r="J125" s="151" t="s">
        <v>570</v>
      </c>
      <c r="K125" s="152">
        <f t="shared" si="65"/>
        <v>108</v>
      </c>
      <c r="L125" s="153">
        <f t="shared" si="66"/>
        <v>0.31764705882352939</v>
      </c>
      <c r="M125" s="148" t="s">
        <v>538</v>
      </c>
      <c r="N125" s="154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33</v>
      </c>
      <c r="B126" s="146">
        <v>42191</v>
      </c>
      <c r="C126" s="146"/>
      <c r="D126" s="147" t="s">
        <v>619</v>
      </c>
      <c r="E126" s="148" t="s">
        <v>568</v>
      </c>
      <c r="F126" s="149">
        <v>390</v>
      </c>
      <c r="G126" s="148"/>
      <c r="H126" s="148">
        <v>460</v>
      </c>
      <c r="I126" s="150">
        <v>460</v>
      </c>
      <c r="J126" s="151" t="s">
        <v>570</v>
      </c>
      <c r="K126" s="152">
        <f t="shared" si="65"/>
        <v>70</v>
      </c>
      <c r="L126" s="153">
        <f t="shared" si="66"/>
        <v>0.17948717948717949</v>
      </c>
      <c r="M126" s="148" t="s">
        <v>538</v>
      </c>
      <c r="N126" s="154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34</v>
      </c>
      <c r="B127" s="156">
        <v>42195</v>
      </c>
      <c r="C127" s="156"/>
      <c r="D127" s="157" t="s">
        <v>620</v>
      </c>
      <c r="E127" s="158" t="s">
        <v>568</v>
      </c>
      <c r="F127" s="159">
        <v>122.5</v>
      </c>
      <c r="G127" s="159"/>
      <c r="H127" s="160">
        <v>61</v>
      </c>
      <c r="I127" s="160">
        <v>172</v>
      </c>
      <c r="J127" s="161" t="s">
        <v>621</v>
      </c>
      <c r="K127" s="162">
        <f t="shared" si="65"/>
        <v>-61.5</v>
      </c>
      <c r="L127" s="163">
        <f t="shared" si="66"/>
        <v>-0.50204081632653064</v>
      </c>
      <c r="M127" s="159" t="s">
        <v>550</v>
      </c>
      <c r="N127" s="156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35</v>
      </c>
      <c r="B128" s="146">
        <v>42219</v>
      </c>
      <c r="C128" s="146"/>
      <c r="D128" s="147" t="s">
        <v>622</v>
      </c>
      <c r="E128" s="148" t="s">
        <v>568</v>
      </c>
      <c r="F128" s="149">
        <v>297.5</v>
      </c>
      <c r="G128" s="148"/>
      <c r="H128" s="148">
        <v>350</v>
      </c>
      <c r="I128" s="150">
        <v>360</v>
      </c>
      <c r="J128" s="151" t="s">
        <v>623</v>
      </c>
      <c r="K128" s="152">
        <f t="shared" si="65"/>
        <v>52.5</v>
      </c>
      <c r="L128" s="153">
        <f t="shared" si="66"/>
        <v>0.17647058823529413</v>
      </c>
      <c r="M128" s="148" t="s">
        <v>538</v>
      </c>
      <c r="N128" s="154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36</v>
      </c>
      <c r="B129" s="146">
        <v>42219</v>
      </c>
      <c r="C129" s="146"/>
      <c r="D129" s="147" t="s">
        <v>624</v>
      </c>
      <c r="E129" s="148" t="s">
        <v>568</v>
      </c>
      <c r="F129" s="149">
        <v>115.5</v>
      </c>
      <c r="G129" s="148"/>
      <c r="H129" s="148">
        <v>149</v>
      </c>
      <c r="I129" s="150">
        <v>140</v>
      </c>
      <c r="J129" s="151" t="s">
        <v>625</v>
      </c>
      <c r="K129" s="152">
        <f t="shared" si="65"/>
        <v>33.5</v>
      </c>
      <c r="L129" s="153">
        <f t="shared" si="66"/>
        <v>0.29004329004329005</v>
      </c>
      <c r="M129" s="148" t="s">
        <v>538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37</v>
      </c>
      <c r="B130" s="146">
        <v>42251</v>
      </c>
      <c r="C130" s="146"/>
      <c r="D130" s="147" t="s">
        <v>618</v>
      </c>
      <c r="E130" s="148" t="s">
        <v>568</v>
      </c>
      <c r="F130" s="149">
        <v>226</v>
      </c>
      <c r="G130" s="148"/>
      <c r="H130" s="148">
        <v>292</v>
      </c>
      <c r="I130" s="150">
        <v>292</v>
      </c>
      <c r="J130" s="151" t="s">
        <v>626</v>
      </c>
      <c r="K130" s="152">
        <f t="shared" si="65"/>
        <v>66</v>
      </c>
      <c r="L130" s="153">
        <f t="shared" si="66"/>
        <v>0.29203539823008851</v>
      </c>
      <c r="M130" s="148" t="s">
        <v>538</v>
      </c>
      <c r="N130" s="154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38</v>
      </c>
      <c r="B131" s="146">
        <v>42254</v>
      </c>
      <c r="C131" s="146"/>
      <c r="D131" s="147" t="s">
        <v>613</v>
      </c>
      <c r="E131" s="148" t="s">
        <v>568</v>
      </c>
      <c r="F131" s="149">
        <v>232.5</v>
      </c>
      <c r="G131" s="148"/>
      <c r="H131" s="148">
        <v>312.5</v>
      </c>
      <c r="I131" s="150">
        <v>310</v>
      </c>
      <c r="J131" s="151" t="s">
        <v>570</v>
      </c>
      <c r="K131" s="152">
        <f t="shared" si="65"/>
        <v>80</v>
      </c>
      <c r="L131" s="153">
        <f t="shared" si="66"/>
        <v>0.34408602150537637</v>
      </c>
      <c r="M131" s="148" t="s">
        <v>538</v>
      </c>
      <c r="N131" s="154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39</v>
      </c>
      <c r="B132" s="146">
        <v>42268</v>
      </c>
      <c r="C132" s="146"/>
      <c r="D132" s="147" t="s">
        <v>627</v>
      </c>
      <c r="E132" s="148" t="s">
        <v>568</v>
      </c>
      <c r="F132" s="149">
        <v>196.5</v>
      </c>
      <c r="G132" s="148"/>
      <c r="H132" s="148">
        <v>238</v>
      </c>
      <c r="I132" s="150">
        <v>238</v>
      </c>
      <c r="J132" s="151" t="s">
        <v>626</v>
      </c>
      <c r="K132" s="152">
        <f t="shared" si="65"/>
        <v>41.5</v>
      </c>
      <c r="L132" s="153">
        <f t="shared" si="66"/>
        <v>0.21119592875318066</v>
      </c>
      <c r="M132" s="148" t="s">
        <v>538</v>
      </c>
      <c r="N132" s="154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40</v>
      </c>
      <c r="B133" s="146">
        <v>42271</v>
      </c>
      <c r="C133" s="146"/>
      <c r="D133" s="147" t="s">
        <v>567</v>
      </c>
      <c r="E133" s="148" t="s">
        <v>568</v>
      </c>
      <c r="F133" s="149">
        <v>65</v>
      </c>
      <c r="G133" s="148"/>
      <c r="H133" s="148">
        <v>82</v>
      </c>
      <c r="I133" s="150">
        <v>82</v>
      </c>
      <c r="J133" s="151" t="s">
        <v>626</v>
      </c>
      <c r="K133" s="152">
        <f t="shared" si="65"/>
        <v>17</v>
      </c>
      <c r="L133" s="153">
        <f t="shared" si="66"/>
        <v>0.26153846153846155</v>
      </c>
      <c r="M133" s="148" t="s">
        <v>538</v>
      </c>
      <c r="N133" s="15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41</v>
      </c>
      <c r="B134" s="146">
        <v>42291</v>
      </c>
      <c r="C134" s="146"/>
      <c r="D134" s="147" t="s">
        <v>628</v>
      </c>
      <c r="E134" s="148" t="s">
        <v>568</v>
      </c>
      <c r="F134" s="149">
        <v>144</v>
      </c>
      <c r="G134" s="148"/>
      <c r="H134" s="148">
        <v>182.5</v>
      </c>
      <c r="I134" s="150">
        <v>181</v>
      </c>
      <c r="J134" s="151" t="s">
        <v>626</v>
      </c>
      <c r="K134" s="152">
        <f t="shared" si="65"/>
        <v>38.5</v>
      </c>
      <c r="L134" s="153">
        <f t="shared" si="66"/>
        <v>0.2673611111111111</v>
      </c>
      <c r="M134" s="148" t="s">
        <v>538</v>
      </c>
      <c r="N134" s="154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42</v>
      </c>
      <c r="B135" s="146">
        <v>42291</v>
      </c>
      <c r="C135" s="146"/>
      <c r="D135" s="147" t="s">
        <v>629</v>
      </c>
      <c r="E135" s="148" t="s">
        <v>568</v>
      </c>
      <c r="F135" s="149">
        <v>264</v>
      </c>
      <c r="G135" s="148"/>
      <c r="H135" s="148">
        <v>311</v>
      </c>
      <c r="I135" s="150">
        <v>311</v>
      </c>
      <c r="J135" s="151" t="s">
        <v>626</v>
      </c>
      <c r="K135" s="152">
        <f t="shared" si="65"/>
        <v>47</v>
      </c>
      <c r="L135" s="153">
        <f t="shared" si="66"/>
        <v>0.17803030303030304</v>
      </c>
      <c r="M135" s="148" t="s">
        <v>538</v>
      </c>
      <c r="N135" s="154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43</v>
      </c>
      <c r="B136" s="146">
        <v>42318</v>
      </c>
      <c r="C136" s="146"/>
      <c r="D136" s="147" t="s">
        <v>630</v>
      </c>
      <c r="E136" s="148" t="s">
        <v>540</v>
      </c>
      <c r="F136" s="149">
        <v>549.5</v>
      </c>
      <c r="G136" s="148"/>
      <c r="H136" s="148">
        <v>630</v>
      </c>
      <c r="I136" s="150">
        <v>630</v>
      </c>
      <c r="J136" s="151" t="s">
        <v>626</v>
      </c>
      <c r="K136" s="152">
        <f t="shared" si="65"/>
        <v>80.5</v>
      </c>
      <c r="L136" s="153">
        <f t="shared" si="66"/>
        <v>0.1464968152866242</v>
      </c>
      <c r="M136" s="148" t="s">
        <v>538</v>
      </c>
      <c r="N136" s="154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44</v>
      </c>
      <c r="B137" s="146">
        <v>42342</v>
      </c>
      <c r="C137" s="146"/>
      <c r="D137" s="147" t="s">
        <v>631</v>
      </c>
      <c r="E137" s="148" t="s">
        <v>568</v>
      </c>
      <c r="F137" s="149">
        <v>1027.5</v>
      </c>
      <c r="G137" s="148"/>
      <c r="H137" s="148">
        <v>1315</v>
      </c>
      <c r="I137" s="150">
        <v>1250</v>
      </c>
      <c r="J137" s="151" t="s">
        <v>626</v>
      </c>
      <c r="K137" s="152">
        <f t="shared" si="65"/>
        <v>287.5</v>
      </c>
      <c r="L137" s="153">
        <f t="shared" si="66"/>
        <v>0.27980535279805352</v>
      </c>
      <c r="M137" s="148" t="s">
        <v>538</v>
      </c>
      <c r="N137" s="154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45</v>
      </c>
      <c r="B138" s="146">
        <v>42367</v>
      </c>
      <c r="C138" s="146"/>
      <c r="D138" s="147" t="s">
        <v>632</v>
      </c>
      <c r="E138" s="148" t="s">
        <v>568</v>
      </c>
      <c r="F138" s="149">
        <v>465</v>
      </c>
      <c r="G138" s="148"/>
      <c r="H138" s="148">
        <v>540</v>
      </c>
      <c r="I138" s="150">
        <v>540</v>
      </c>
      <c r="J138" s="151" t="s">
        <v>626</v>
      </c>
      <c r="K138" s="152">
        <f t="shared" si="65"/>
        <v>75</v>
      </c>
      <c r="L138" s="153">
        <f t="shared" si="66"/>
        <v>0.16129032258064516</v>
      </c>
      <c r="M138" s="148" t="s">
        <v>538</v>
      </c>
      <c r="N138" s="154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46</v>
      </c>
      <c r="B139" s="146">
        <v>42380</v>
      </c>
      <c r="C139" s="146"/>
      <c r="D139" s="147" t="s">
        <v>365</v>
      </c>
      <c r="E139" s="148" t="s">
        <v>540</v>
      </c>
      <c r="F139" s="149">
        <v>81</v>
      </c>
      <c r="G139" s="148"/>
      <c r="H139" s="148">
        <v>110</v>
      </c>
      <c r="I139" s="150">
        <v>110</v>
      </c>
      <c r="J139" s="151" t="s">
        <v>626</v>
      </c>
      <c r="K139" s="152">
        <f t="shared" si="65"/>
        <v>29</v>
      </c>
      <c r="L139" s="153">
        <f t="shared" si="66"/>
        <v>0.35802469135802467</v>
      </c>
      <c r="M139" s="148" t="s">
        <v>538</v>
      </c>
      <c r="N139" s="154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47</v>
      </c>
      <c r="B140" s="146">
        <v>42382</v>
      </c>
      <c r="C140" s="146"/>
      <c r="D140" s="147" t="s">
        <v>633</v>
      </c>
      <c r="E140" s="148" t="s">
        <v>540</v>
      </c>
      <c r="F140" s="149">
        <v>417.5</v>
      </c>
      <c r="G140" s="148"/>
      <c r="H140" s="148">
        <v>547</v>
      </c>
      <c r="I140" s="150">
        <v>535</v>
      </c>
      <c r="J140" s="151" t="s">
        <v>626</v>
      </c>
      <c r="K140" s="152">
        <f t="shared" si="65"/>
        <v>129.5</v>
      </c>
      <c r="L140" s="153">
        <f t="shared" si="66"/>
        <v>0.31017964071856285</v>
      </c>
      <c r="M140" s="148" t="s">
        <v>538</v>
      </c>
      <c r="N140" s="154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48</v>
      </c>
      <c r="B141" s="146">
        <v>42408</v>
      </c>
      <c r="C141" s="146"/>
      <c r="D141" s="147" t="s">
        <v>634</v>
      </c>
      <c r="E141" s="148" t="s">
        <v>568</v>
      </c>
      <c r="F141" s="149">
        <v>650</v>
      </c>
      <c r="G141" s="148"/>
      <c r="H141" s="148">
        <v>800</v>
      </c>
      <c r="I141" s="150">
        <v>800</v>
      </c>
      <c r="J141" s="151" t="s">
        <v>626</v>
      </c>
      <c r="K141" s="152">
        <f t="shared" si="65"/>
        <v>150</v>
      </c>
      <c r="L141" s="153">
        <f t="shared" si="66"/>
        <v>0.23076923076923078</v>
      </c>
      <c r="M141" s="148" t="s">
        <v>538</v>
      </c>
      <c r="N141" s="154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49</v>
      </c>
      <c r="B142" s="146">
        <v>42433</v>
      </c>
      <c r="C142" s="146"/>
      <c r="D142" s="147" t="s">
        <v>206</v>
      </c>
      <c r="E142" s="148" t="s">
        <v>568</v>
      </c>
      <c r="F142" s="149">
        <v>437.5</v>
      </c>
      <c r="G142" s="148"/>
      <c r="H142" s="148">
        <v>504.5</v>
      </c>
      <c r="I142" s="150">
        <v>522</v>
      </c>
      <c r="J142" s="151" t="s">
        <v>635</v>
      </c>
      <c r="K142" s="152">
        <f t="shared" si="65"/>
        <v>67</v>
      </c>
      <c r="L142" s="153">
        <f t="shared" si="66"/>
        <v>0.15314285714285714</v>
      </c>
      <c r="M142" s="148" t="s">
        <v>538</v>
      </c>
      <c r="N142" s="154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50</v>
      </c>
      <c r="B143" s="146">
        <v>42438</v>
      </c>
      <c r="C143" s="146"/>
      <c r="D143" s="147" t="s">
        <v>636</v>
      </c>
      <c r="E143" s="148" t="s">
        <v>568</v>
      </c>
      <c r="F143" s="149">
        <v>189.5</v>
      </c>
      <c r="G143" s="148"/>
      <c r="H143" s="148">
        <v>218</v>
      </c>
      <c r="I143" s="150">
        <v>218</v>
      </c>
      <c r="J143" s="151" t="s">
        <v>626</v>
      </c>
      <c r="K143" s="152">
        <f t="shared" si="65"/>
        <v>28.5</v>
      </c>
      <c r="L143" s="153">
        <f t="shared" si="66"/>
        <v>0.15039577836411611</v>
      </c>
      <c r="M143" s="148" t="s">
        <v>538</v>
      </c>
      <c r="N143" s="154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51</v>
      </c>
      <c r="B144" s="156">
        <v>42471</v>
      </c>
      <c r="C144" s="156"/>
      <c r="D144" s="164" t="s">
        <v>637</v>
      </c>
      <c r="E144" s="159" t="s">
        <v>568</v>
      </c>
      <c r="F144" s="159">
        <v>36.5</v>
      </c>
      <c r="G144" s="160"/>
      <c r="H144" s="160">
        <v>15.85</v>
      </c>
      <c r="I144" s="160">
        <v>60</v>
      </c>
      <c r="J144" s="161" t="s">
        <v>638</v>
      </c>
      <c r="K144" s="162">
        <f t="shared" si="65"/>
        <v>-20.65</v>
      </c>
      <c r="L144" s="163">
        <f t="shared" si="66"/>
        <v>-0.5657534246575342</v>
      </c>
      <c r="M144" s="159" t="s">
        <v>550</v>
      </c>
      <c r="N144" s="167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52</v>
      </c>
      <c r="B145" s="146">
        <v>42472</v>
      </c>
      <c r="C145" s="146"/>
      <c r="D145" s="147" t="s">
        <v>639</v>
      </c>
      <c r="E145" s="148" t="s">
        <v>568</v>
      </c>
      <c r="F145" s="149">
        <v>93</v>
      </c>
      <c r="G145" s="148"/>
      <c r="H145" s="148">
        <v>149</v>
      </c>
      <c r="I145" s="150">
        <v>140</v>
      </c>
      <c r="J145" s="151" t="s">
        <v>640</v>
      </c>
      <c r="K145" s="152">
        <f t="shared" si="65"/>
        <v>56</v>
      </c>
      <c r="L145" s="153">
        <f t="shared" si="66"/>
        <v>0.60215053763440862</v>
      </c>
      <c r="M145" s="148" t="s">
        <v>538</v>
      </c>
      <c r="N145" s="154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53</v>
      </c>
      <c r="B146" s="146">
        <v>42472</v>
      </c>
      <c r="C146" s="146"/>
      <c r="D146" s="147" t="s">
        <v>641</v>
      </c>
      <c r="E146" s="148" t="s">
        <v>568</v>
      </c>
      <c r="F146" s="149">
        <v>130</v>
      </c>
      <c r="G146" s="148"/>
      <c r="H146" s="148">
        <v>150</v>
      </c>
      <c r="I146" s="150" t="s">
        <v>642</v>
      </c>
      <c r="J146" s="151" t="s">
        <v>626</v>
      </c>
      <c r="K146" s="152">
        <f t="shared" si="65"/>
        <v>20</v>
      </c>
      <c r="L146" s="153">
        <f t="shared" si="66"/>
        <v>0.15384615384615385</v>
      </c>
      <c r="M146" s="148" t="s">
        <v>538</v>
      </c>
      <c r="N146" s="154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54</v>
      </c>
      <c r="B147" s="146">
        <v>42473</v>
      </c>
      <c r="C147" s="146"/>
      <c r="D147" s="147" t="s">
        <v>643</v>
      </c>
      <c r="E147" s="148" t="s">
        <v>568</v>
      </c>
      <c r="F147" s="149">
        <v>196</v>
      </c>
      <c r="G147" s="148"/>
      <c r="H147" s="148">
        <v>299</v>
      </c>
      <c r="I147" s="150">
        <v>299</v>
      </c>
      <c r="J147" s="151" t="s">
        <v>626</v>
      </c>
      <c r="K147" s="152">
        <v>103</v>
      </c>
      <c r="L147" s="153">
        <v>0.52551020408163296</v>
      </c>
      <c r="M147" s="148" t="s">
        <v>538</v>
      </c>
      <c r="N147" s="154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55</v>
      </c>
      <c r="B148" s="146">
        <v>42473</v>
      </c>
      <c r="C148" s="146"/>
      <c r="D148" s="147" t="s">
        <v>644</v>
      </c>
      <c r="E148" s="148" t="s">
        <v>568</v>
      </c>
      <c r="F148" s="149">
        <v>88</v>
      </c>
      <c r="G148" s="148"/>
      <c r="H148" s="148">
        <v>103</v>
      </c>
      <c r="I148" s="150">
        <v>103</v>
      </c>
      <c r="J148" s="151" t="s">
        <v>626</v>
      </c>
      <c r="K148" s="152">
        <v>15</v>
      </c>
      <c r="L148" s="153">
        <v>0.170454545454545</v>
      </c>
      <c r="M148" s="148" t="s">
        <v>538</v>
      </c>
      <c r="N148" s="154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56</v>
      </c>
      <c r="B149" s="146">
        <v>42492</v>
      </c>
      <c r="C149" s="146"/>
      <c r="D149" s="147" t="s">
        <v>645</v>
      </c>
      <c r="E149" s="148" t="s">
        <v>568</v>
      </c>
      <c r="F149" s="149">
        <v>127.5</v>
      </c>
      <c r="G149" s="148"/>
      <c r="H149" s="148">
        <v>148</v>
      </c>
      <c r="I149" s="150" t="s">
        <v>646</v>
      </c>
      <c r="J149" s="151" t="s">
        <v>626</v>
      </c>
      <c r="K149" s="152">
        <f>H149-F149</f>
        <v>20.5</v>
      </c>
      <c r="L149" s="153">
        <f>K149/F149</f>
        <v>0.16078431372549021</v>
      </c>
      <c r="M149" s="148" t="s">
        <v>538</v>
      </c>
      <c r="N149" s="154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57</v>
      </c>
      <c r="B150" s="146">
        <v>42493</v>
      </c>
      <c r="C150" s="146"/>
      <c r="D150" s="147" t="s">
        <v>647</v>
      </c>
      <c r="E150" s="148" t="s">
        <v>568</v>
      </c>
      <c r="F150" s="149">
        <v>675</v>
      </c>
      <c r="G150" s="148"/>
      <c r="H150" s="148">
        <v>815</v>
      </c>
      <c r="I150" s="150" t="s">
        <v>648</v>
      </c>
      <c r="J150" s="151" t="s">
        <v>626</v>
      </c>
      <c r="K150" s="152">
        <f>H150-F150</f>
        <v>140</v>
      </c>
      <c r="L150" s="153">
        <f>K150/F150</f>
        <v>0.2074074074074074</v>
      </c>
      <c r="M150" s="148" t="s">
        <v>538</v>
      </c>
      <c r="N150" s="154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58</v>
      </c>
      <c r="B151" s="156">
        <v>42522</v>
      </c>
      <c r="C151" s="156"/>
      <c r="D151" s="157" t="s">
        <v>649</v>
      </c>
      <c r="E151" s="158" t="s">
        <v>568</v>
      </c>
      <c r="F151" s="159">
        <v>500</v>
      </c>
      <c r="G151" s="159"/>
      <c r="H151" s="160">
        <v>232.5</v>
      </c>
      <c r="I151" s="160" t="s">
        <v>650</v>
      </c>
      <c r="J151" s="161" t="s">
        <v>651</v>
      </c>
      <c r="K151" s="162">
        <f>H151-F151</f>
        <v>-267.5</v>
      </c>
      <c r="L151" s="163">
        <f>K151/F151</f>
        <v>-0.53500000000000003</v>
      </c>
      <c r="M151" s="159" t="s">
        <v>550</v>
      </c>
      <c r="N151" s="156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59</v>
      </c>
      <c r="B152" s="146">
        <v>42527</v>
      </c>
      <c r="C152" s="146"/>
      <c r="D152" s="147" t="s">
        <v>496</v>
      </c>
      <c r="E152" s="148" t="s">
        <v>568</v>
      </c>
      <c r="F152" s="149">
        <v>110</v>
      </c>
      <c r="G152" s="148"/>
      <c r="H152" s="148">
        <v>126.5</v>
      </c>
      <c r="I152" s="150">
        <v>125</v>
      </c>
      <c r="J152" s="151" t="s">
        <v>577</v>
      </c>
      <c r="K152" s="152">
        <f>H152-F152</f>
        <v>16.5</v>
      </c>
      <c r="L152" s="153">
        <f>K152/F152</f>
        <v>0.15</v>
      </c>
      <c r="M152" s="148" t="s">
        <v>538</v>
      </c>
      <c r="N152" s="154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60</v>
      </c>
      <c r="B153" s="146">
        <v>42538</v>
      </c>
      <c r="C153" s="146"/>
      <c r="D153" s="147" t="s">
        <v>652</v>
      </c>
      <c r="E153" s="148" t="s">
        <v>568</v>
      </c>
      <c r="F153" s="149">
        <v>44</v>
      </c>
      <c r="G153" s="148"/>
      <c r="H153" s="148">
        <v>69.5</v>
      </c>
      <c r="I153" s="150">
        <v>69.5</v>
      </c>
      <c r="J153" s="151" t="s">
        <v>653</v>
      </c>
      <c r="K153" s="152">
        <f>H153-F153</f>
        <v>25.5</v>
      </c>
      <c r="L153" s="153">
        <f>K153/F153</f>
        <v>0.57954545454545459</v>
      </c>
      <c r="M153" s="148" t="s">
        <v>538</v>
      </c>
      <c r="N153" s="154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61</v>
      </c>
      <c r="B154" s="146">
        <v>42549</v>
      </c>
      <c r="C154" s="146"/>
      <c r="D154" s="147" t="s">
        <v>654</v>
      </c>
      <c r="E154" s="148" t="s">
        <v>568</v>
      </c>
      <c r="F154" s="149">
        <v>262.5</v>
      </c>
      <c r="G154" s="148"/>
      <c r="H154" s="148">
        <v>340</v>
      </c>
      <c r="I154" s="150">
        <v>333</v>
      </c>
      <c r="J154" s="151" t="s">
        <v>655</v>
      </c>
      <c r="K154" s="152">
        <v>77.5</v>
      </c>
      <c r="L154" s="153">
        <v>0.29523809523809502</v>
      </c>
      <c r="M154" s="148" t="s">
        <v>538</v>
      </c>
      <c r="N154" s="154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62</v>
      </c>
      <c r="B155" s="146">
        <v>42549</v>
      </c>
      <c r="C155" s="146"/>
      <c r="D155" s="147" t="s">
        <v>656</v>
      </c>
      <c r="E155" s="148" t="s">
        <v>568</v>
      </c>
      <c r="F155" s="149">
        <v>840</v>
      </c>
      <c r="G155" s="148"/>
      <c r="H155" s="148">
        <v>1230</v>
      </c>
      <c r="I155" s="150">
        <v>1230</v>
      </c>
      <c r="J155" s="151" t="s">
        <v>626</v>
      </c>
      <c r="K155" s="152">
        <v>390</v>
      </c>
      <c r="L155" s="153">
        <v>0.46428571428571402</v>
      </c>
      <c r="M155" s="148" t="s">
        <v>538</v>
      </c>
      <c r="N155" s="154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63</v>
      </c>
      <c r="B156" s="169">
        <v>42556</v>
      </c>
      <c r="C156" s="169"/>
      <c r="D156" s="170" t="s">
        <v>657</v>
      </c>
      <c r="E156" s="171" t="s">
        <v>568</v>
      </c>
      <c r="F156" s="171">
        <v>395</v>
      </c>
      <c r="G156" s="172"/>
      <c r="H156" s="172">
        <f>(468.5+342.5)/2</f>
        <v>405.5</v>
      </c>
      <c r="I156" s="172">
        <v>510</v>
      </c>
      <c r="J156" s="173" t="s">
        <v>658</v>
      </c>
      <c r="K156" s="174">
        <f t="shared" ref="K156:K162" si="67">H156-F156</f>
        <v>10.5</v>
      </c>
      <c r="L156" s="175">
        <f t="shared" ref="L156:L162" si="68">K156/F156</f>
        <v>2.6582278481012658E-2</v>
      </c>
      <c r="M156" s="171" t="s">
        <v>659</v>
      </c>
      <c r="N156" s="169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64</v>
      </c>
      <c r="B157" s="156">
        <v>42584</v>
      </c>
      <c r="C157" s="156"/>
      <c r="D157" s="157" t="s">
        <v>660</v>
      </c>
      <c r="E157" s="158" t="s">
        <v>540</v>
      </c>
      <c r="F157" s="159">
        <f>169.5-12.8</f>
        <v>156.69999999999999</v>
      </c>
      <c r="G157" s="159"/>
      <c r="H157" s="160">
        <v>77</v>
      </c>
      <c r="I157" s="160" t="s">
        <v>661</v>
      </c>
      <c r="J157" s="161" t="s">
        <v>662</v>
      </c>
      <c r="K157" s="162">
        <f t="shared" si="67"/>
        <v>-79.699999999999989</v>
      </c>
      <c r="L157" s="163">
        <f t="shared" si="68"/>
        <v>-0.50861518825781749</v>
      </c>
      <c r="M157" s="159" t="s">
        <v>550</v>
      </c>
      <c r="N157" s="156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65</v>
      </c>
      <c r="B158" s="156">
        <v>42586</v>
      </c>
      <c r="C158" s="156"/>
      <c r="D158" s="157" t="s">
        <v>663</v>
      </c>
      <c r="E158" s="158" t="s">
        <v>568</v>
      </c>
      <c r="F158" s="159">
        <v>400</v>
      </c>
      <c r="G158" s="159"/>
      <c r="H158" s="160">
        <v>305</v>
      </c>
      <c r="I158" s="160">
        <v>475</v>
      </c>
      <c r="J158" s="161" t="s">
        <v>664</v>
      </c>
      <c r="K158" s="162">
        <f t="shared" si="67"/>
        <v>-95</v>
      </c>
      <c r="L158" s="163">
        <f t="shared" si="68"/>
        <v>-0.23749999999999999</v>
      </c>
      <c r="M158" s="159" t="s">
        <v>550</v>
      </c>
      <c r="N158" s="156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66</v>
      </c>
      <c r="B159" s="146">
        <v>42593</v>
      </c>
      <c r="C159" s="146"/>
      <c r="D159" s="147" t="s">
        <v>665</v>
      </c>
      <c r="E159" s="148" t="s">
        <v>568</v>
      </c>
      <c r="F159" s="149">
        <v>86.5</v>
      </c>
      <c r="G159" s="148"/>
      <c r="H159" s="148">
        <v>130</v>
      </c>
      <c r="I159" s="150">
        <v>130</v>
      </c>
      <c r="J159" s="151" t="s">
        <v>666</v>
      </c>
      <c r="K159" s="152">
        <f t="shared" si="67"/>
        <v>43.5</v>
      </c>
      <c r="L159" s="153">
        <f t="shared" si="68"/>
        <v>0.50289017341040465</v>
      </c>
      <c r="M159" s="148" t="s">
        <v>538</v>
      </c>
      <c r="N159" s="154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67</v>
      </c>
      <c r="B160" s="156">
        <v>42600</v>
      </c>
      <c r="C160" s="156"/>
      <c r="D160" s="157" t="s">
        <v>109</v>
      </c>
      <c r="E160" s="158" t="s">
        <v>568</v>
      </c>
      <c r="F160" s="159">
        <v>133.5</v>
      </c>
      <c r="G160" s="159"/>
      <c r="H160" s="160">
        <v>126.5</v>
      </c>
      <c r="I160" s="160">
        <v>178</v>
      </c>
      <c r="J160" s="161" t="s">
        <v>667</v>
      </c>
      <c r="K160" s="162">
        <f t="shared" si="67"/>
        <v>-7</v>
      </c>
      <c r="L160" s="163">
        <f t="shared" si="68"/>
        <v>-5.2434456928838954E-2</v>
      </c>
      <c r="M160" s="159" t="s">
        <v>550</v>
      </c>
      <c r="N160" s="156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68</v>
      </c>
      <c r="B161" s="146">
        <v>42613</v>
      </c>
      <c r="C161" s="146"/>
      <c r="D161" s="147" t="s">
        <v>668</v>
      </c>
      <c r="E161" s="148" t="s">
        <v>568</v>
      </c>
      <c r="F161" s="149">
        <v>560</v>
      </c>
      <c r="G161" s="148"/>
      <c r="H161" s="148">
        <v>725</v>
      </c>
      <c r="I161" s="150">
        <v>725</v>
      </c>
      <c r="J161" s="151" t="s">
        <v>570</v>
      </c>
      <c r="K161" s="152">
        <f t="shared" si="67"/>
        <v>165</v>
      </c>
      <c r="L161" s="153">
        <f t="shared" si="68"/>
        <v>0.29464285714285715</v>
      </c>
      <c r="M161" s="148" t="s">
        <v>538</v>
      </c>
      <c r="N161" s="154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69</v>
      </c>
      <c r="B162" s="146">
        <v>42614</v>
      </c>
      <c r="C162" s="146"/>
      <c r="D162" s="147" t="s">
        <v>669</v>
      </c>
      <c r="E162" s="148" t="s">
        <v>568</v>
      </c>
      <c r="F162" s="149">
        <v>160.5</v>
      </c>
      <c r="G162" s="148"/>
      <c r="H162" s="148">
        <v>210</v>
      </c>
      <c r="I162" s="150">
        <v>210</v>
      </c>
      <c r="J162" s="151" t="s">
        <v>570</v>
      </c>
      <c r="K162" s="152">
        <f t="shared" si="67"/>
        <v>49.5</v>
      </c>
      <c r="L162" s="153">
        <f t="shared" si="68"/>
        <v>0.30841121495327101</v>
      </c>
      <c r="M162" s="148" t="s">
        <v>538</v>
      </c>
      <c r="N162" s="154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70</v>
      </c>
      <c r="B163" s="146">
        <v>42646</v>
      </c>
      <c r="C163" s="146"/>
      <c r="D163" s="147" t="s">
        <v>378</v>
      </c>
      <c r="E163" s="148" t="s">
        <v>568</v>
      </c>
      <c r="F163" s="149">
        <v>430</v>
      </c>
      <c r="G163" s="148"/>
      <c r="H163" s="148">
        <v>596</v>
      </c>
      <c r="I163" s="150">
        <v>575</v>
      </c>
      <c r="J163" s="151" t="s">
        <v>670</v>
      </c>
      <c r="K163" s="152">
        <v>166</v>
      </c>
      <c r="L163" s="153">
        <v>0.38604651162790699</v>
      </c>
      <c r="M163" s="148" t="s">
        <v>538</v>
      </c>
      <c r="N163" s="154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71</v>
      </c>
      <c r="B164" s="146">
        <v>42657</v>
      </c>
      <c r="C164" s="146"/>
      <c r="D164" s="147" t="s">
        <v>671</v>
      </c>
      <c r="E164" s="148" t="s">
        <v>568</v>
      </c>
      <c r="F164" s="149">
        <v>280</v>
      </c>
      <c r="G164" s="148"/>
      <c r="H164" s="148">
        <v>345</v>
      </c>
      <c r="I164" s="150">
        <v>345</v>
      </c>
      <c r="J164" s="151" t="s">
        <v>570</v>
      </c>
      <c r="K164" s="152">
        <f t="shared" ref="K164:K169" si="69">H164-F164</f>
        <v>65</v>
      </c>
      <c r="L164" s="153">
        <f>K164/F164</f>
        <v>0.23214285714285715</v>
      </c>
      <c r="M164" s="148" t="s">
        <v>538</v>
      </c>
      <c r="N164" s="154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72</v>
      </c>
      <c r="B165" s="146">
        <v>42657</v>
      </c>
      <c r="C165" s="146"/>
      <c r="D165" s="147" t="s">
        <v>672</v>
      </c>
      <c r="E165" s="148" t="s">
        <v>568</v>
      </c>
      <c r="F165" s="149">
        <v>245</v>
      </c>
      <c r="G165" s="148"/>
      <c r="H165" s="148">
        <v>325.5</v>
      </c>
      <c r="I165" s="150">
        <v>330</v>
      </c>
      <c r="J165" s="151" t="s">
        <v>673</v>
      </c>
      <c r="K165" s="152">
        <f t="shared" si="69"/>
        <v>80.5</v>
      </c>
      <c r="L165" s="153">
        <f>K165/F165</f>
        <v>0.32857142857142857</v>
      </c>
      <c r="M165" s="148" t="s">
        <v>538</v>
      </c>
      <c r="N165" s="15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73</v>
      </c>
      <c r="B166" s="146">
        <v>42660</v>
      </c>
      <c r="C166" s="146"/>
      <c r="D166" s="147" t="s">
        <v>334</v>
      </c>
      <c r="E166" s="148" t="s">
        <v>568</v>
      </c>
      <c r="F166" s="149">
        <v>125</v>
      </c>
      <c r="G166" s="148"/>
      <c r="H166" s="148">
        <v>160</v>
      </c>
      <c r="I166" s="150">
        <v>160</v>
      </c>
      <c r="J166" s="151" t="s">
        <v>626</v>
      </c>
      <c r="K166" s="152">
        <f t="shared" si="69"/>
        <v>35</v>
      </c>
      <c r="L166" s="153">
        <v>0.28000000000000003</v>
      </c>
      <c r="M166" s="148" t="s">
        <v>538</v>
      </c>
      <c r="N166" s="154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74</v>
      </c>
      <c r="B167" s="146">
        <v>42660</v>
      </c>
      <c r="C167" s="146"/>
      <c r="D167" s="147" t="s">
        <v>435</v>
      </c>
      <c r="E167" s="148" t="s">
        <v>568</v>
      </c>
      <c r="F167" s="149">
        <v>114</v>
      </c>
      <c r="G167" s="148"/>
      <c r="H167" s="148">
        <v>145</v>
      </c>
      <c r="I167" s="150">
        <v>145</v>
      </c>
      <c r="J167" s="151" t="s">
        <v>626</v>
      </c>
      <c r="K167" s="152">
        <f t="shared" si="69"/>
        <v>31</v>
      </c>
      <c r="L167" s="153">
        <f>K167/F167</f>
        <v>0.27192982456140352</v>
      </c>
      <c r="M167" s="148" t="s">
        <v>538</v>
      </c>
      <c r="N167" s="154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75</v>
      </c>
      <c r="B168" s="146">
        <v>42660</v>
      </c>
      <c r="C168" s="146"/>
      <c r="D168" s="147" t="s">
        <v>674</v>
      </c>
      <c r="E168" s="148" t="s">
        <v>568</v>
      </c>
      <c r="F168" s="149">
        <v>212</v>
      </c>
      <c r="G168" s="148"/>
      <c r="H168" s="148">
        <v>280</v>
      </c>
      <c r="I168" s="150">
        <v>276</v>
      </c>
      <c r="J168" s="151" t="s">
        <v>675</v>
      </c>
      <c r="K168" s="152">
        <f t="shared" si="69"/>
        <v>68</v>
      </c>
      <c r="L168" s="153">
        <f>K168/F168</f>
        <v>0.32075471698113206</v>
      </c>
      <c r="M168" s="148" t="s">
        <v>538</v>
      </c>
      <c r="N168" s="154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76</v>
      </c>
      <c r="B169" s="146">
        <v>42678</v>
      </c>
      <c r="C169" s="146"/>
      <c r="D169" s="147" t="s">
        <v>426</v>
      </c>
      <c r="E169" s="148" t="s">
        <v>568</v>
      </c>
      <c r="F169" s="149">
        <v>155</v>
      </c>
      <c r="G169" s="148"/>
      <c r="H169" s="148">
        <v>210</v>
      </c>
      <c r="I169" s="150">
        <v>210</v>
      </c>
      <c r="J169" s="151" t="s">
        <v>676</v>
      </c>
      <c r="K169" s="152">
        <f t="shared" si="69"/>
        <v>55</v>
      </c>
      <c r="L169" s="153">
        <f>K169/F169</f>
        <v>0.35483870967741937</v>
      </c>
      <c r="M169" s="148" t="s">
        <v>538</v>
      </c>
      <c r="N169" s="154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77</v>
      </c>
      <c r="B170" s="156">
        <v>42710</v>
      </c>
      <c r="C170" s="156"/>
      <c r="D170" s="157" t="s">
        <v>677</v>
      </c>
      <c r="E170" s="158" t="s">
        <v>568</v>
      </c>
      <c r="F170" s="159">
        <v>150.5</v>
      </c>
      <c r="G170" s="159"/>
      <c r="H170" s="160">
        <v>72.5</v>
      </c>
      <c r="I170" s="160">
        <v>174</v>
      </c>
      <c r="J170" s="161" t="s">
        <v>678</v>
      </c>
      <c r="K170" s="162">
        <v>-78</v>
      </c>
      <c r="L170" s="163">
        <v>-0.51827242524916906</v>
      </c>
      <c r="M170" s="159" t="s">
        <v>550</v>
      </c>
      <c r="N170" s="156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78</v>
      </c>
      <c r="B171" s="146">
        <v>42712</v>
      </c>
      <c r="C171" s="146"/>
      <c r="D171" s="147" t="s">
        <v>679</v>
      </c>
      <c r="E171" s="148" t="s">
        <v>568</v>
      </c>
      <c r="F171" s="149">
        <v>380</v>
      </c>
      <c r="G171" s="148"/>
      <c r="H171" s="148">
        <v>478</v>
      </c>
      <c r="I171" s="150">
        <v>468</v>
      </c>
      <c r="J171" s="151" t="s">
        <v>626</v>
      </c>
      <c r="K171" s="152">
        <f>H171-F171</f>
        <v>98</v>
      </c>
      <c r="L171" s="153">
        <f>K171/F171</f>
        <v>0.25789473684210529</v>
      </c>
      <c r="M171" s="148" t="s">
        <v>538</v>
      </c>
      <c r="N171" s="154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79</v>
      </c>
      <c r="B172" s="146">
        <v>42734</v>
      </c>
      <c r="C172" s="146"/>
      <c r="D172" s="147" t="s">
        <v>108</v>
      </c>
      <c r="E172" s="148" t="s">
        <v>568</v>
      </c>
      <c r="F172" s="149">
        <v>305</v>
      </c>
      <c r="G172" s="148"/>
      <c r="H172" s="148">
        <v>375</v>
      </c>
      <c r="I172" s="150">
        <v>375</v>
      </c>
      <c r="J172" s="151" t="s">
        <v>626</v>
      </c>
      <c r="K172" s="152">
        <f>H172-F172</f>
        <v>70</v>
      </c>
      <c r="L172" s="153">
        <f>K172/F172</f>
        <v>0.22950819672131148</v>
      </c>
      <c r="M172" s="148" t="s">
        <v>538</v>
      </c>
      <c r="N172" s="154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80</v>
      </c>
      <c r="B173" s="146">
        <v>42739</v>
      </c>
      <c r="C173" s="146"/>
      <c r="D173" s="147" t="s">
        <v>94</v>
      </c>
      <c r="E173" s="148" t="s">
        <v>568</v>
      </c>
      <c r="F173" s="149">
        <v>99.5</v>
      </c>
      <c r="G173" s="148"/>
      <c r="H173" s="148">
        <v>158</v>
      </c>
      <c r="I173" s="150">
        <v>158</v>
      </c>
      <c r="J173" s="151" t="s">
        <v>626</v>
      </c>
      <c r="K173" s="152">
        <f>H173-F173</f>
        <v>58.5</v>
      </c>
      <c r="L173" s="153">
        <f>K173/F173</f>
        <v>0.5879396984924623</v>
      </c>
      <c r="M173" s="148" t="s">
        <v>538</v>
      </c>
      <c r="N173" s="154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81</v>
      </c>
      <c r="B174" s="146">
        <v>42739</v>
      </c>
      <c r="C174" s="146"/>
      <c r="D174" s="147" t="s">
        <v>94</v>
      </c>
      <c r="E174" s="148" t="s">
        <v>568</v>
      </c>
      <c r="F174" s="149">
        <v>99.5</v>
      </c>
      <c r="G174" s="148"/>
      <c r="H174" s="148">
        <v>158</v>
      </c>
      <c r="I174" s="150">
        <v>158</v>
      </c>
      <c r="J174" s="151" t="s">
        <v>626</v>
      </c>
      <c r="K174" s="152">
        <v>58.5</v>
      </c>
      <c r="L174" s="153">
        <v>0.58793969849246197</v>
      </c>
      <c r="M174" s="148" t="s">
        <v>538</v>
      </c>
      <c r="N174" s="154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82</v>
      </c>
      <c r="B175" s="146">
        <v>42786</v>
      </c>
      <c r="C175" s="146"/>
      <c r="D175" s="147" t="s">
        <v>182</v>
      </c>
      <c r="E175" s="148" t="s">
        <v>568</v>
      </c>
      <c r="F175" s="149">
        <v>140.5</v>
      </c>
      <c r="G175" s="148"/>
      <c r="H175" s="148">
        <v>220</v>
      </c>
      <c r="I175" s="150">
        <v>220</v>
      </c>
      <c r="J175" s="151" t="s">
        <v>626</v>
      </c>
      <c r="K175" s="152">
        <f>H175-F175</f>
        <v>79.5</v>
      </c>
      <c r="L175" s="153">
        <f>K175/F175</f>
        <v>0.5658362989323843</v>
      </c>
      <c r="M175" s="148" t="s">
        <v>538</v>
      </c>
      <c r="N175" s="154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83</v>
      </c>
      <c r="B176" s="146">
        <v>42786</v>
      </c>
      <c r="C176" s="146"/>
      <c r="D176" s="147" t="s">
        <v>680</v>
      </c>
      <c r="E176" s="148" t="s">
        <v>568</v>
      </c>
      <c r="F176" s="149">
        <v>202.5</v>
      </c>
      <c r="G176" s="148"/>
      <c r="H176" s="148">
        <v>234</v>
      </c>
      <c r="I176" s="150">
        <v>234</v>
      </c>
      <c r="J176" s="151" t="s">
        <v>626</v>
      </c>
      <c r="K176" s="152">
        <v>31.5</v>
      </c>
      <c r="L176" s="153">
        <v>0.155555555555556</v>
      </c>
      <c r="M176" s="148" t="s">
        <v>538</v>
      </c>
      <c r="N176" s="154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84</v>
      </c>
      <c r="B177" s="146">
        <v>42818</v>
      </c>
      <c r="C177" s="146"/>
      <c r="D177" s="147" t="s">
        <v>681</v>
      </c>
      <c r="E177" s="148" t="s">
        <v>568</v>
      </c>
      <c r="F177" s="149">
        <v>300.5</v>
      </c>
      <c r="G177" s="148"/>
      <c r="H177" s="148">
        <v>417.5</v>
      </c>
      <c r="I177" s="150">
        <v>420</v>
      </c>
      <c r="J177" s="151" t="s">
        <v>682</v>
      </c>
      <c r="K177" s="152">
        <f>H177-F177</f>
        <v>117</v>
      </c>
      <c r="L177" s="153">
        <f>K177/F177</f>
        <v>0.38935108153078202</v>
      </c>
      <c r="M177" s="148" t="s">
        <v>538</v>
      </c>
      <c r="N177" s="154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85</v>
      </c>
      <c r="B178" s="146">
        <v>42818</v>
      </c>
      <c r="C178" s="146"/>
      <c r="D178" s="147" t="s">
        <v>656</v>
      </c>
      <c r="E178" s="148" t="s">
        <v>568</v>
      </c>
      <c r="F178" s="149">
        <v>850</v>
      </c>
      <c r="G178" s="148"/>
      <c r="H178" s="148">
        <v>1042.5</v>
      </c>
      <c r="I178" s="150">
        <v>1023</v>
      </c>
      <c r="J178" s="151" t="s">
        <v>683</v>
      </c>
      <c r="K178" s="152">
        <v>192.5</v>
      </c>
      <c r="L178" s="153">
        <v>0.22647058823529401</v>
      </c>
      <c r="M178" s="148" t="s">
        <v>538</v>
      </c>
      <c r="N178" s="154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86</v>
      </c>
      <c r="B179" s="146">
        <v>42830</v>
      </c>
      <c r="C179" s="146"/>
      <c r="D179" s="147" t="s">
        <v>454</v>
      </c>
      <c r="E179" s="148" t="s">
        <v>568</v>
      </c>
      <c r="F179" s="149">
        <v>785</v>
      </c>
      <c r="G179" s="148"/>
      <c r="H179" s="148">
        <v>930</v>
      </c>
      <c r="I179" s="150">
        <v>920</v>
      </c>
      <c r="J179" s="151" t="s">
        <v>684</v>
      </c>
      <c r="K179" s="152">
        <f>H179-F179</f>
        <v>145</v>
      </c>
      <c r="L179" s="153">
        <f>K179/F179</f>
        <v>0.18471337579617833</v>
      </c>
      <c r="M179" s="148" t="s">
        <v>538</v>
      </c>
      <c r="N179" s="154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87</v>
      </c>
      <c r="B180" s="156">
        <v>42831</v>
      </c>
      <c r="C180" s="156"/>
      <c r="D180" s="157" t="s">
        <v>685</v>
      </c>
      <c r="E180" s="158" t="s">
        <v>568</v>
      </c>
      <c r="F180" s="159">
        <v>40</v>
      </c>
      <c r="G180" s="159"/>
      <c r="H180" s="160">
        <v>13.1</v>
      </c>
      <c r="I180" s="160">
        <v>60</v>
      </c>
      <c r="J180" s="161" t="s">
        <v>686</v>
      </c>
      <c r="K180" s="162">
        <v>-26.9</v>
      </c>
      <c r="L180" s="163">
        <v>-0.67249999999999999</v>
      </c>
      <c r="M180" s="159" t="s">
        <v>550</v>
      </c>
      <c r="N180" s="156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88</v>
      </c>
      <c r="B181" s="146">
        <v>42837</v>
      </c>
      <c r="C181" s="146"/>
      <c r="D181" s="147" t="s">
        <v>93</v>
      </c>
      <c r="E181" s="148" t="s">
        <v>568</v>
      </c>
      <c r="F181" s="149">
        <v>289.5</v>
      </c>
      <c r="G181" s="148"/>
      <c r="H181" s="148">
        <v>354</v>
      </c>
      <c r="I181" s="150">
        <v>360</v>
      </c>
      <c r="J181" s="151" t="s">
        <v>687</v>
      </c>
      <c r="K181" s="152">
        <f t="shared" ref="K181:K189" si="70">H181-F181</f>
        <v>64.5</v>
      </c>
      <c r="L181" s="153">
        <f t="shared" ref="L181:L189" si="71">K181/F181</f>
        <v>0.22279792746113988</v>
      </c>
      <c r="M181" s="148" t="s">
        <v>538</v>
      </c>
      <c r="N181" s="154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89</v>
      </c>
      <c r="B182" s="146">
        <v>42845</v>
      </c>
      <c r="C182" s="146"/>
      <c r="D182" s="147" t="s">
        <v>402</v>
      </c>
      <c r="E182" s="148" t="s">
        <v>568</v>
      </c>
      <c r="F182" s="149">
        <v>700</v>
      </c>
      <c r="G182" s="148"/>
      <c r="H182" s="148">
        <v>840</v>
      </c>
      <c r="I182" s="150">
        <v>840</v>
      </c>
      <c r="J182" s="151" t="s">
        <v>688</v>
      </c>
      <c r="K182" s="152">
        <f t="shared" si="70"/>
        <v>140</v>
      </c>
      <c r="L182" s="153">
        <f t="shared" si="71"/>
        <v>0.2</v>
      </c>
      <c r="M182" s="148" t="s">
        <v>538</v>
      </c>
      <c r="N182" s="154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90</v>
      </c>
      <c r="B183" s="146">
        <v>42887</v>
      </c>
      <c r="C183" s="146"/>
      <c r="D183" s="147" t="s">
        <v>689</v>
      </c>
      <c r="E183" s="148" t="s">
        <v>568</v>
      </c>
      <c r="F183" s="149">
        <v>130</v>
      </c>
      <c r="G183" s="148"/>
      <c r="H183" s="148">
        <v>144.25</v>
      </c>
      <c r="I183" s="150">
        <v>170</v>
      </c>
      <c r="J183" s="151" t="s">
        <v>690</v>
      </c>
      <c r="K183" s="152">
        <f t="shared" si="70"/>
        <v>14.25</v>
      </c>
      <c r="L183" s="153">
        <f t="shared" si="71"/>
        <v>0.10961538461538461</v>
      </c>
      <c r="M183" s="148" t="s">
        <v>538</v>
      </c>
      <c r="N183" s="154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91</v>
      </c>
      <c r="B184" s="146">
        <v>42901</v>
      </c>
      <c r="C184" s="146"/>
      <c r="D184" s="147" t="s">
        <v>691</v>
      </c>
      <c r="E184" s="148" t="s">
        <v>568</v>
      </c>
      <c r="F184" s="149">
        <v>214.5</v>
      </c>
      <c r="G184" s="148"/>
      <c r="H184" s="148">
        <v>262</v>
      </c>
      <c r="I184" s="150">
        <v>262</v>
      </c>
      <c r="J184" s="151" t="s">
        <v>692</v>
      </c>
      <c r="K184" s="152">
        <f t="shared" si="70"/>
        <v>47.5</v>
      </c>
      <c r="L184" s="153">
        <f t="shared" si="71"/>
        <v>0.22144522144522144</v>
      </c>
      <c r="M184" s="148" t="s">
        <v>538</v>
      </c>
      <c r="N184" s="154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92</v>
      </c>
      <c r="B185" s="177">
        <v>42933</v>
      </c>
      <c r="C185" s="177"/>
      <c r="D185" s="178" t="s">
        <v>693</v>
      </c>
      <c r="E185" s="179" t="s">
        <v>568</v>
      </c>
      <c r="F185" s="180">
        <v>370</v>
      </c>
      <c r="G185" s="179"/>
      <c r="H185" s="179">
        <v>447.5</v>
      </c>
      <c r="I185" s="181">
        <v>450</v>
      </c>
      <c r="J185" s="182" t="s">
        <v>626</v>
      </c>
      <c r="K185" s="152">
        <f t="shared" si="70"/>
        <v>77.5</v>
      </c>
      <c r="L185" s="183">
        <f t="shared" si="71"/>
        <v>0.20945945945945946</v>
      </c>
      <c r="M185" s="179" t="s">
        <v>538</v>
      </c>
      <c r="N185" s="184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93</v>
      </c>
      <c r="B186" s="177">
        <v>42943</v>
      </c>
      <c r="C186" s="177"/>
      <c r="D186" s="178" t="s">
        <v>180</v>
      </c>
      <c r="E186" s="179" t="s">
        <v>568</v>
      </c>
      <c r="F186" s="180">
        <v>657.5</v>
      </c>
      <c r="G186" s="179"/>
      <c r="H186" s="179">
        <v>825</v>
      </c>
      <c r="I186" s="181">
        <v>820</v>
      </c>
      <c r="J186" s="182" t="s">
        <v>626</v>
      </c>
      <c r="K186" s="152">
        <f t="shared" si="70"/>
        <v>167.5</v>
      </c>
      <c r="L186" s="183">
        <f t="shared" si="71"/>
        <v>0.25475285171102663</v>
      </c>
      <c r="M186" s="179" t="s">
        <v>538</v>
      </c>
      <c r="N186" s="184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94</v>
      </c>
      <c r="B187" s="146">
        <v>42964</v>
      </c>
      <c r="C187" s="146"/>
      <c r="D187" s="147" t="s">
        <v>347</v>
      </c>
      <c r="E187" s="148" t="s">
        <v>568</v>
      </c>
      <c r="F187" s="149">
        <v>605</v>
      </c>
      <c r="G187" s="148"/>
      <c r="H187" s="148">
        <v>750</v>
      </c>
      <c r="I187" s="150">
        <v>750</v>
      </c>
      <c r="J187" s="151" t="s">
        <v>684</v>
      </c>
      <c r="K187" s="152">
        <f t="shared" si="70"/>
        <v>145</v>
      </c>
      <c r="L187" s="153">
        <f t="shared" si="71"/>
        <v>0.23966942148760331</v>
      </c>
      <c r="M187" s="148" t="s">
        <v>538</v>
      </c>
      <c r="N187" s="154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95</v>
      </c>
      <c r="B188" s="156">
        <v>42979</v>
      </c>
      <c r="C188" s="156"/>
      <c r="D188" s="164" t="s">
        <v>694</v>
      </c>
      <c r="E188" s="159" t="s">
        <v>568</v>
      </c>
      <c r="F188" s="159">
        <v>255</v>
      </c>
      <c r="G188" s="160"/>
      <c r="H188" s="160">
        <v>217.25</v>
      </c>
      <c r="I188" s="160">
        <v>320</v>
      </c>
      <c r="J188" s="161" t="s">
        <v>695</v>
      </c>
      <c r="K188" s="162">
        <f t="shared" si="70"/>
        <v>-37.75</v>
      </c>
      <c r="L188" s="165">
        <f t="shared" si="71"/>
        <v>-0.14803921568627451</v>
      </c>
      <c r="M188" s="159" t="s">
        <v>550</v>
      </c>
      <c r="N188" s="156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96</v>
      </c>
      <c r="B189" s="146">
        <v>42997</v>
      </c>
      <c r="C189" s="146"/>
      <c r="D189" s="147" t="s">
        <v>696</v>
      </c>
      <c r="E189" s="148" t="s">
        <v>568</v>
      </c>
      <c r="F189" s="149">
        <v>215</v>
      </c>
      <c r="G189" s="148"/>
      <c r="H189" s="148">
        <v>258</v>
      </c>
      <c r="I189" s="150">
        <v>258</v>
      </c>
      <c r="J189" s="151" t="s">
        <v>626</v>
      </c>
      <c r="K189" s="152">
        <f t="shared" si="70"/>
        <v>43</v>
      </c>
      <c r="L189" s="153">
        <f t="shared" si="71"/>
        <v>0.2</v>
      </c>
      <c r="M189" s="148" t="s">
        <v>538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97</v>
      </c>
      <c r="B190" s="146">
        <v>42997</v>
      </c>
      <c r="C190" s="146"/>
      <c r="D190" s="147" t="s">
        <v>696</v>
      </c>
      <c r="E190" s="148" t="s">
        <v>568</v>
      </c>
      <c r="F190" s="149">
        <v>215</v>
      </c>
      <c r="G190" s="148"/>
      <c r="H190" s="148">
        <v>258</v>
      </c>
      <c r="I190" s="150">
        <v>258</v>
      </c>
      <c r="J190" s="182" t="s">
        <v>626</v>
      </c>
      <c r="K190" s="152">
        <v>43</v>
      </c>
      <c r="L190" s="153">
        <v>0.2</v>
      </c>
      <c r="M190" s="148" t="s">
        <v>538</v>
      </c>
      <c r="N190" s="15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98</v>
      </c>
      <c r="B191" s="177">
        <v>42998</v>
      </c>
      <c r="C191" s="177"/>
      <c r="D191" s="178" t="s">
        <v>697</v>
      </c>
      <c r="E191" s="179" t="s">
        <v>568</v>
      </c>
      <c r="F191" s="149">
        <v>75</v>
      </c>
      <c r="G191" s="179"/>
      <c r="H191" s="179">
        <v>90</v>
      </c>
      <c r="I191" s="181">
        <v>90</v>
      </c>
      <c r="J191" s="151" t="s">
        <v>698</v>
      </c>
      <c r="K191" s="152">
        <f t="shared" ref="K191:K196" si="72">H191-F191</f>
        <v>15</v>
      </c>
      <c r="L191" s="153">
        <f t="shared" ref="L191:L196" si="73">K191/F191</f>
        <v>0.2</v>
      </c>
      <c r="M191" s="148" t="s">
        <v>538</v>
      </c>
      <c r="N191" s="154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99</v>
      </c>
      <c r="B192" s="177">
        <v>43011</v>
      </c>
      <c r="C192" s="177"/>
      <c r="D192" s="178" t="s">
        <v>552</v>
      </c>
      <c r="E192" s="179" t="s">
        <v>568</v>
      </c>
      <c r="F192" s="180">
        <v>315</v>
      </c>
      <c r="G192" s="179"/>
      <c r="H192" s="179">
        <v>392</v>
      </c>
      <c r="I192" s="181">
        <v>384</v>
      </c>
      <c r="J192" s="182" t="s">
        <v>699</v>
      </c>
      <c r="K192" s="152">
        <f t="shared" si="72"/>
        <v>77</v>
      </c>
      <c r="L192" s="183">
        <f t="shared" si="73"/>
        <v>0.24444444444444444</v>
      </c>
      <c r="M192" s="179" t="s">
        <v>538</v>
      </c>
      <c r="N192" s="184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100</v>
      </c>
      <c r="B193" s="177">
        <v>43013</v>
      </c>
      <c r="C193" s="177"/>
      <c r="D193" s="178" t="s">
        <v>430</v>
      </c>
      <c r="E193" s="179" t="s">
        <v>568</v>
      </c>
      <c r="F193" s="180">
        <v>145</v>
      </c>
      <c r="G193" s="179"/>
      <c r="H193" s="179">
        <v>179</v>
      </c>
      <c r="I193" s="181">
        <v>180</v>
      </c>
      <c r="J193" s="182" t="s">
        <v>700</v>
      </c>
      <c r="K193" s="152">
        <f t="shared" si="72"/>
        <v>34</v>
      </c>
      <c r="L193" s="183">
        <f t="shared" si="73"/>
        <v>0.23448275862068965</v>
      </c>
      <c r="M193" s="179" t="s">
        <v>538</v>
      </c>
      <c r="N193" s="184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101</v>
      </c>
      <c r="B194" s="177">
        <v>43014</v>
      </c>
      <c r="C194" s="177"/>
      <c r="D194" s="178" t="s">
        <v>324</v>
      </c>
      <c r="E194" s="179" t="s">
        <v>568</v>
      </c>
      <c r="F194" s="180">
        <v>256</v>
      </c>
      <c r="G194" s="179"/>
      <c r="H194" s="179">
        <v>323</v>
      </c>
      <c r="I194" s="181">
        <v>320</v>
      </c>
      <c r="J194" s="182" t="s">
        <v>626</v>
      </c>
      <c r="K194" s="152">
        <f t="shared" si="72"/>
        <v>67</v>
      </c>
      <c r="L194" s="183">
        <f t="shared" si="73"/>
        <v>0.26171875</v>
      </c>
      <c r="M194" s="179" t="s">
        <v>538</v>
      </c>
      <c r="N194" s="184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102</v>
      </c>
      <c r="B195" s="177">
        <v>43017</v>
      </c>
      <c r="C195" s="177"/>
      <c r="D195" s="178" t="s">
        <v>339</v>
      </c>
      <c r="E195" s="179" t="s">
        <v>568</v>
      </c>
      <c r="F195" s="180">
        <v>137.5</v>
      </c>
      <c r="G195" s="179"/>
      <c r="H195" s="179">
        <v>184</v>
      </c>
      <c r="I195" s="181">
        <v>183</v>
      </c>
      <c r="J195" s="182" t="s">
        <v>701</v>
      </c>
      <c r="K195" s="152">
        <f t="shared" si="72"/>
        <v>46.5</v>
      </c>
      <c r="L195" s="183">
        <f t="shared" si="73"/>
        <v>0.33818181818181819</v>
      </c>
      <c r="M195" s="179" t="s">
        <v>538</v>
      </c>
      <c r="N195" s="184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103</v>
      </c>
      <c r="B196" s="177">
        <v>43018</v>
      </c>
      <c r="C196" s="177"/>
      <c r="D196" s="178" t="s">
        <v>702</v>
      </c>
      <c r="E196" s="179" t="s">
        <v>568</v>
      </c>
      <c r="F196" s="180">
        <v>125.5</v>
      </c>
      <c r="G196" s="179"/>
      <c r="H196" s="179">
        <v>158</v>
      </c>
      <c r="I196" s="181">
        <v>155</v>
      </c>
      <c r="J196" s="182" t="s">
        <v>703</v>
      </c>
      <c r="K196" s="152">
        <f t="shared" si="72"/>
        <v>32.5</v>
      </c>
      <c r="L196" s="183">
        <f t="shared" si="73"/>
        <v>0.25896414342629481</v>
      </c>
      <c r="M196" s="179" t="s">
        <v>538</v>
      </c>
      <c r="N196" s="18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104</v>
      </c>
      <c r="B197" s="177">
        <v>43018</v>
      </c>
      <c r="C197" s="177"/>
      <c r="D197" s="178" t="s">
        <v>704</v>
      </c>
      <c r="E197" s="179" t="s">
        <v>568</v>
      </c>
      <c r="F197" s="180">
        <v>895</v>
      </c>
      <c r="G197" s="179"/>
      <c r="H197" s="179">
        <v>1122.5</v>
      </c>
      <c r="I197" s="181">
        <v>1078</v>
      </c>
      <c r="J197" s="182" t="s">
        <v>705</v>
      </c>
      <c r="K197" s="152">
        <v>227.5</v>
      </c>
      <c r="L197" s="183">
        <v>0.25418994413407803</v>
      </c>
      <c r="M197" s="179" t="s">
        <v>538</v>
      </c>
      <c r="N197" s="184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105</v>
      </c>
      <c r="B198" s="177">
        <v>43020</v>
      </c>
      <c r="C198" s="177"/>
      <c r="D198" s="178" t="s">
        <v>333</v>
      </c>
      <c r="E198" s="179" t="s">
        <v>568</v>
      </c>
      <c r="F198" s="180">
        <v>525</v>
      </c>
      <c r="G198" s="179"/>
      <c r="H198" s="179">
        <v>629</v>
      </c>
      <c r="I198" s="181">
        <v>629</v>
      </c>
      <c r="J198" s="182" t="s">
        <v>626</v>
      </c>
      <c r="K198" s="152">
        <v>104</v>
      </c>
      <c r="L198" s="183">
        <v>0.19809523809523799</v>
      </c>
      <c r="M198" s="179" t="s">
        <v>538</v>
      </c>
      <c r="N198" s="184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106</v>
      </c>
      <c r="B199" s="177">
        <v>43046</v>
      </c>
      <c r="C199" s="177"/>
      <c r="D199" s="178" t="s">
        <v>370</v>
      </c>
      <c r="E199" s="179" t="s">
        <v>568</v>
      </c>
      <c r="F199" s="180">
        <v>740</v>
      </c>
      <c r="G199" s="179"/>
      <c r="H199" s="179">
        <v>892.5</v>
      </c>
      <c r="I199" s="181">
        <v>900</v>
      </c>
      <c r="J199" s="182" t="s">
        <v>706</v>
      </c>
      <c r="K199" s="152">
        <f>H199-F199</f>
        <v>152.5</v>
      </c>
      <c r="L199" s="183">
        <f>K199/F199</f>
        <v>0.20608108108108109</v>
      </c>
      <c r="M199" s="179" t="s">
        <v>538</v>
      </c>
      <c r="N199" s="184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107</v>
      </c>
      <c r="B200" s="146">
        <v>43073</v>
      </c>
      <c r="C200" s="146"/>
      <c r="D200" s="147" t="s">
        <v>707</v>
      </c>
      <c r="E200" s="148" t="s">
        <v>568</v>
      </c>
      <c r="F200" s="149">
        <v>118.5</v>
      </c>
      <c r="G200" s="148"/>
      <c r="H200" s="148">
        <v>143.5</v>
      </c>
      <c r="I200" s="150">
        <v>145</v>
      </c>
      <c r="J200" s="151" t="s">
        <v>559</v>
      </c>
      <c r="K200" s="152">
        <f>H200-F200</f>
        <v>25</v>
      </c>
      <c r="L200" s="153">
        <f>K200/F200</f>
        <v>0.2109704641350211</v>
      </c>
      <c r="M200" s="148" t="s">
        <v>538</v>
      </c>
      <c r="N200" s="154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108</v>
      </c>
      <c r="B201" s="156">
        <v>43090</v>
      </c>
      <c r="C201" s="156"/>
      <c r="D201" s="157" t="s">
        <v>407</v>
      </c>
      <c r="E201" s="158" t="s">
        <v>568</v>
      </c>
      <c r="F201" s="159">
        <v>715</v>
      </c>
      <c r="G201" s="159"/>
      <c r="H201" s="160">
        <v>500</v>
      </c>
      <c r="I201" s="160">
        <v>872</v>
      </c>
      <c r="J201" s="161" t="s">
        <v>708</v>
      </c>
      <c r="K201" s="162">
        <f>H201-F201</f>
        <v>-215</v>
      </c>
      <c r="L201" s="163">
        <f>K201/F201</f>
        <v>-0.30069930069930068</v>
      </c>
      <c r="M201" s="159" t="s">
        <v>550</v>
      </c>
      <c r="N201" s="156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109</v>
      </c>
      <c r="B202" s="146">
        <v>43098</v>
      </c>
      <c r="C202" s="146"/>
      <c r="D202" s="147" t="s">
        <v>552</v>
      </c>
      <c r="E202" s="148" t="s">
        <v>568</v>
      </c>
      <c r="F202" s="149">
        <v>435</v>
      </c>
      <c r="G202" s="148"/>
      <c r="H202" s="148">
        <v>542.5</v>
      </c>
      <c r="I202" s="150">
        <v>539</v>
      </c>
      <c r="J202" s="151" t="s">
        <v>626</v>
      </c>
      <c r="K202" s="152">
        <v>107.5</v>
      </c>
      <c r="L202" s="153">
        <v>0.247126436781609</v>
      </c>
      <c r="M202" s="148" t="s">
        <v>538</v>
      </c>
      <c r="N202" s="154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110</v>
      </c>
      <c r="B203" s="146">
        <v>43098</v>
      </c>
      <c r="C203" s="146"/>
      <c r="D203" s="147" t="s">
        <v>510</v>
      </c>
      <c r="E203" s="148" t="s">
        <v>568</v>
      </c>
      <c r="F203" s="149">
        <v>885</v>
      </c>
      <c r="G203" s="148"/>
      <c r="H203" s="148">
        <v>1090</v>
      </c>
      <c r="I203" s="150">
        <v>1084</v>
      </c>
      <c r="J203" s="151" t="s">
        <v>626</v>
      </c>
      <c r="K203" s="152">
        <v>205</v>
      </c>
      <c r="L203" s="153">
        <v>0.23163841807909599</v>
      </c>
      <c r="M203" s="148" t="s">
        <v>538</v>
      </c>
      <c r="N203" s="154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111</v>
      </c>
      <c r="B204" s="186">
        <v>43192</v>
      </c>
      <c r="C204" s="186"/>
      <c r="D204" s="164" t="s">
        <v>709</v>
      </c>
      <c r="E204" s="159" t="s">
        <v>568</v>
      </c>
      <c r="F204" s="187">
        <v>478.5</v>
      </c>
      <c r="G204" s="159"/>
      <c r="H204" s="159">
        <v>442</v>
      </c>
      <c r="I204" s="160">
        <v>613</v>
      </c>
      <c r="J204" s="161" t="s">
        <v>710</v>
      </c>
      <c r="K204" s="162">
        <f>H204-F204</f>
        <v>-36.5</v>
      </c>
      <c r="L204" s="163">
        <f>K204/F204</f>
        <v>-7.6280041797283177E-2</v>
      </c>
      <c r="M204" s="159" t="s">
        <v>550</v>
      </c>
      <c r="N204" s="156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112</v>
      </c>
      <c r="B205" s="156">
        <v>43194</v>
      </c>
      <c r="C205" s="156"/>
      <c r="D205" s="157" t="s">
        <v>711</v>
      </c>
      <c r="E205" s="158" t="s">
        <v>568</v>
      </c>
      <c r="F205" s="159">
        <f>141.5-7.3</f>
        <v>134.19999999999999</v>
      </c>
      <c r="G205" s="159"/>
      <c r="H205" s="160">
        <v>77</v>
      </c>
      <c r="I205" s="160">
        <v>180</v>
      </c>
      <c r="J205" s="161" t="s">
        <v>712</v>
      </c>
      <c r="K205" s="162">
        <f>H205-F205</f>
        <v>-57.199999999999989</v>
      </c>
      <c r="L205" s="163">
        <f>K205/F205</f>
        <v>-0.42622950819672129</v>
      </c>
      <c r="M205" s="159" t="s">
        <v>550</v>
      </c>
      <c r="N205" s="156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113</v>
      </c>
      <c r="B206" s="156">
        <v>43209</v>
      </c>
      <c r="C206" s="156"/>
      <c r="D206" s="157" t="s">
        <v>713</v>
      </c>
      <c r="E206" s="158" t="s">
        <v>568</v>
      </c>
      <c r="F206" s="159">
        <v>430</v>
      </c>
      <c r="G206" s="159"/>
      <c r="H206" s="160">
        <v>220</v>
      </c>
      <c r="I206" s="160">
        <v>537</v>
      </c>
      <c r="J206" s="161" t="s">
        <v>714</v>
      </c>
      <c r="K206" s="162">
        <f>H206-F206</f>
        <v>-210</v>
      </c>
      <c r="L206" s="163">
        <f>K206/F206</f>
        <v>-0.48837209302325579</v>
      </c>
      <c r="M206" s="159" t="s">
        <v>550</v>
      </c>
      <c r="N206" s="156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114</v>
      </c>
      <c r="B207" s="177">
        <v>43220</v>
      </c>
      <c r="C207" s="177"/>
      <c r="D207" s="178" t="s">
        <v>371</v>
      </c>
      <c r="E207" s="179" t="s">
        <v>568</v>
      </c>
      <c r="F207" s="179">
        <v>153.5</v>
      </c>
      <c r="G207" s="179"/>
      <c r="H207" s="179">
        <v>196</v>
      </c>
      <c r="I207" s="181">
        <v>196</v>
      </c>
      <c r="J207" s="151" t="s">
        <v>715</v>
      </c>
      <c r="K207" s="152">
        <f>H207-F207</f>
        <v>42.5</v>
      </c>
      <c r="L207" s="153">
        <f>K207/F207</f>
        <v>0.27687296416938112</v>
      </c>
      <c r="M207" s="148" t="s">
        <v>538</v>
      </c>
      <c r="N207" s="154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115</v>
      </c>
      <c r="B208" s="156">
        <v>43306</v>
      </c>
      <c r="C208" s="156"/>
      <c r="D208" s="157" t="s">
        <v>685</v>
      </c>
      <c r="E208" s="158" t="s">
        <v>568</v>
      </c>
      <c r="F208" s="159">
        <v>27.5</v>
      </c>
      <c r="G208" s="159"/>
      <c r="H208" s="160">
        <v>13.1</v>
      </c>
      <c r="I208" s="160">
        <v>60</v>
      </c>
      <c r="J208" s="161" t="s">
        <v>716</v>
      </c>
      <c r="K208" s="162">
        <v>-14.4</v>
      </c>
      <c r="L208" s="163">
        <v>-0.52363636363636401</v>
      </c>
      <c r="M208" s="159" t="s">
        <v>550</v>
      </c>
      <c r="N208" s="156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116</v>
      </c>
      <c r="B209" s="186">
        <v>43318</v>
      </c>
      <c r="C209" s="186"/>
      <c r="D209" s="164" t="s">
        <v>717</v>
      </c>
      <c r="E209" s="159" t="s">
        <v>568</v>
      </c>
      <c r="F209" s="159">
        <v>148.5</v>
      </c>
      <c r="G209" s="159"/>
      <c r="H209" s="159">
        <v>102</v>
      </c>
      <c r="I209" s="160">
        <v>182</v>
      </c>
      <c r="J209" s="161" t="s">
        <v>718</v>
      </c>
      <c r="K209" s="162">
        <f>H209-F209</f>
        <v>-46.5</v>
      </c>
      <c r="L209" s="163">
        <f>K209/F209</f>
        <v>-0.31313131313131315</v>
      </c>
      <c r="M209" s="159" t="s">
        <v>550</v>
      </c>
      <c r="N209" s="156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117</v>
      </c>
      <c r="B210" s="146">
        <v>43335</v>
      </c>
      <c r="C210" s="146"/>
      <c r="D210" s="147" t="s">
        <v>719</v>
      </c>
      <c r="E210" s="148" t="s">
        <v>568</v>
      </c>
      <c r="F210" s="179">
        <v>285</v>
      </c>
      <c r="G210" s="148"/>
      <c r="H210" s="148">
        <v>355</v>
      </c>
      <c r="I210" s="150">
        <v>364</v>
      </c>
      <c r="J210" s="151" t="s">
        <v>720</v>
      </c>
      <c r="K210" s="152">
        <v>70</v>
      </c>
      <c r="L210" s="153">
        <v>0.24561403508771901</v>
      </c>
      <c r="M210" s="148" t="s">
        <v>538</v>
      </c>
      <c r="N210" s="154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118</v>
      </c>
      <c r="B211" s="146">
        <v>43341</v>
      </c>
      <c r="C211" s="146"/>
      <c r="D211" s="147" t="s">
        <v>359</v>
      </c>
      <c r="E211" s="148" t="s">
        <v>568</v>
      </c>
      <c r="F211" s="179">
        <v>525</v>
      </c>
      <c r="G211" s="148"/>
      <c r="H211" s="148">
        <v>585</v>
      </c>
      <c r="I211" s="150">
        <v>635</v>
      </c>
      <c r="J211" s="151" t="s">
        <v>721</v>
      </c>
      <c r="K211" s="152">
        <f t="shared" ref="K211:K228" si="74">H211-F211</f>
        <v>60</v>
      </c>
      <c r="L211" s="153">
        <f t="shared" ref="L211:L228" si="75">K211/F211</f>
        <v>0.11428571428571428</v>
      </c>
      <c r="M211" s="148" t="s">
        <v>538</v>
      </c>
      <c r="N211" s="154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119</v>
      </c>
      <c r="B212" s="146">
        <v>43395</v>
      </c>
      <c r="C212" s="146"/>
      <c r="D212" s="147" t="s">
        <v>347</v>
      </c>
      <c r="E212" s="148" t="s">
        <v>568</v>
      </c>
      <c r="F212" s="179">
        <v>475</v>
      </c>
      <c r="G212" s="148"/>
      <c r="H212" s="148">
        <v>574</v>
      </c>
      <c r="I212" s="150">
        <v>570</v>
      </c>
      <c r="J212" s="151" t="s">
        <v>626</v>
      </c>
      <c r="K212" s="152">
        <f t="shared" si="74"/>
        <v>99</v>
      </c>
      <c r="L212" s="153">
        <f t="shared" si="75"/>
        <v>0.20842105263157895</v>
      </c>
      <c r="M212" s="148" t="s">
        <v>538</v>
      </c>
      <c r="N212" s="154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120</v>
      </c>
      <c r="B213" s="177">
        <v>43397</v>
      </c>
      <c r="C213" s="177"/>
      <c r="D213" s="178" t="s">
        <v>366</v>
      </c>
      <c r="E213" s="179" t="s">
        <v>568</v>
      </c>
      <c r="F213" s="179">
        <v>707.5</v>
      </c>
      <c r="G213" s="179"/>
      <c r="H213" s="179">
        <v>872</v>
      </c>
      <c r="I213" s="181">
        <v>872</v>
      </c>
      <c r="J213" s="182" t="s">
        <v>626</v>
      </c>
      <c r="K213" s="152">
        <f t="shared" si="74"/>
        <v>164.5</v>
      </c>
      <c r="L213" s="183">
        <f t="shared" si="75"/>
        <v>0.23250883392226149</v>
      </c>
      <c r="M213" s="179" t="s">
        <v>538</v>
      </c>
      <c r="N213" s="184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121</v>
      </c>
      <c r="B214" s="177">
        <v>43398</v>
      </c>
      <c r="C214" s="177"/>
      <c r="D214" s="178" t="s">
        <v>722</v>
      </c>
      <c r="E214" s="179" t="s">
        <v>568</v>
      </c>
      <c r="F214" s="179">
        <v>162</v>
      </c>
      <c r="G214" s="179"/>
      <c r="H214" s="179">
        <v>204</v>
      </c>
      <c r="I214" s="181">
        <v>209</v>
      </c>
      <c r="J214" s="182" t="s">
        <v>723</v>
      </c>
      <c r="K214" s="152">
        <f t="shared" si="74"/>
        <v>42</v>
      </c>
      <c r="L214" s="183">
        <f t="shared" si="75"/>
        <v>0.25925925925925924</v>
      </c>
      <c r="M214" s="179" t="s">
        <v>538</v>
      </c>
      <c r="N214" s="184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122</v>
      </c>
      <c r="B215" s="177">
        <v>43399</v>
      </c>
      <c r="C215" s="177"/>
      <c r="D215" s="178" t="s">
        <v>447</v>
      </c>
      <c r="E215" s="179" t="s">
        <v>568</v>
      </c>
      <c r="F215" s="179">
        <v>240</v>
      </c>
      <c r="G215" s="179"/>
      <c r="H215" s="179">
        <v>297</v>
      </c>
      <c r="I215" s="181">
        <v>297</v>
      </c>
      <c r="J215" s="182" t="s">
        <v>626</v>
      </c>
      <c r="K215" s="188">
        <f t="shared" si="74"/>
        <v>57</v>
      </c>
      <c r="L215" s="183">
        <f t="shared" si="75"/>
        <v>0.23749999999999999</v>
      </c>
      <c r="M215" s="179" t="s">
        <v>538</v>
      </c>
      <c r="N215" s="184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123</v>
      </c>
      <c r="B216" s="146">
        <v>43439</v>
      </c>
      <c r="C216" s="146"/>
      <c r="D216" s="147" t="s">
        <v>724</v>
      </c>
      <c r="E216" s="148" t="s">
        <v>568</v>
      </c>
      <c r="F216" s="148">
        <v>202.5</v>
      </c>
      <c r="G216" s="148"/>
      <c r="H216" s="148">
        <v>255</v>
      </c>
      <c r="I216" s="150">
        <v>252</v>
      </c>
      <c r="J216" s="151" t="s">
        <v>626</v>
      </c>
      <c r="K216" s="152">
        <f t="shared" si="74"/>
        <v>52.5</v>
      </c>
      <c r="L216" s="153">
        <f t="shared" si="75"/>
        <v>0.25925925925925924</v>
      </c>
      <c r="M216" s="148" t="s">
        <v>538</v>
      </c>
      <c r="N216" s="154">
        <v>43542</v>
      </c>
      <c r="O216" s="1"/>
      <c r="P216" s="1"/>
      <c r="Q216" s="1"/>
      <c r="R216" s="6" t="s">
        <v>725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124</v>
      </c>
      <c r="B217" s="177">
        <v>43465</v>
      </c>
      <c r="C217" s="146"/>
      <c r="D217" s="178" t="s">
        <v>394</v>
      </c>
      <c r="E217" s="179" t="s">
        <v>568</v>
      </c>
      <c r="F217" s="179">
        <v>710</v>
      </c>
      <c r="G217" s="179"/>
      <c r="H217" s="179">
        <v>866</v>
      </c>
      <c r="I217" s="181">
        <v>866</v>
      </c>
      <c r="J217" s="182" t="s">
        <v>626</v>
      </c>
      <c r="K217" s="152">
        <f t="shared" si="74"/>
        <v>156</v>
      </c>
      <c r="L217" s="153">
        <f t="shared" si="75"/>
        <v>0.21971830985915494</v>
      </c>
      <c r="M217" s="148" t="s">
        <v>538</v>
      </c>
      <c r="N217" s="154">
        <v>43553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125</v>
      </c>
      <c r="B218" s="177">
        <v>43522</v>
      </c>
      <c r="C218" s="177"/>
      <c r="D218" s="178" t="s">
        <v>151</v>
      </c>
      <c r="E218" s="179" t="s">
        <v>568</v>
      </c>
      <c r="F218" s="179">
        <v>337.25</v>
      </c>
      <c r="G218" s="179"/>
      <c r="H218" s="179">
        <v>398.5</v>
      </c>
      <c r="I218" s="181">
        <v>411</v>
      </c>
      <c r="J218" s="151" t="s">
        <v>726</v>
      </c>
      <c r="K218" s="152">
        <f t="shared" si="74"/>
        <v>61.25</v>
      </c>
      <c r="L218" s="153">
        <f t="shared" si="75"/>
        <v>0.1816160118606375</v>
      </c>
      <c r="M218" s="148" t="s">
        <v>538</v>
      </c>
      <c r="N218" s="154">
        <v>43760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126</v>
      </c>
      <c r="B219" s="190">
        <v>43559</v>
      </c>
      <c r="C219" s="190"/>
      <c r="D219" s="191" t="s">
        <v>727</v>
      </c>
      <c r="E219" s="192" t="s">
        <v>568</v>
      </c>
      <c r="F219" s="192">
        <v>130</v>
      </c>
      <c r="G219" s="192"/>
      <c r="H219" s="192">
        <v>65</v>
      </c>
      <c r="I219" s="193">
        <v>158</v>
      </c>
      <c r="J219" s="161" t="s">
        <v>728</v>
      </c>
      <c r="K219" s="162">
        <f t="shared" si="74"/>
        <v>-65</v>
      </c>
      <c r="L219" s="163">
        <f t="shared" si="75"/>
        <v>-0.5</v>
      </c>
      <c r="M219" s="159" t="s">
        <v>550</v>
      </c>
      <c r="N219" s="156">
        <v>43726</v>
      </c>
      <c r="O219" s="1"/>
      <c r="P219" s="1"/>
      <c r="Q219" s="1"/>
      <c r="R219" s="6" t="s">
        <v>729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127</v>
      </c>
      <c r="B220" s="177">
        <v>43017</v>
      </c>
      <c r="C220" s="177"/>
      <c r="D220" s="178" t="s">
        <v>182</v>
      </c>
      <c r="E220" s="179" t="s">
        <v>568</v>
      </c>
      <c r="F220" s="179">
        <v>141.5</v>
      </c>
      <c r="G220" s="179"/>
      <c r="H220" s="179">
        <v>183.5</v>
      </c>
      <c r="I220" s="181">
        <v>210</v>
      </c>
      <c r="J220" s="151" t="s">
        <v>723</v>
      </c>
      <c r="K220" s="152">
        <f t="shared" si="74"/>
        <v>42</v>
      </c>
      <c r="L220" s="153">
        <f t="shared" si="75"/>
        <v>0.29681978798586572</v>
      </c>
      <c r="M220" s="148" t="s">
        <v>538</v>
      </c>
      <c r="N220" s="154">
        <v>43042</v>
      </c>
      <c r="O220" s="1"/>
      <c r="P220" s="1"/>
      <c r="Q220" s="1"/>
      <c r="R220" s="6" t="s">
        <v>729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128</v>
      </c>
      <c r="B221" s="190">
        <v>43074</v>
      </c>
      <c r="C221" s="190"/>
      <c r="D221" s="191" t="s">
        <v>730</v>
      </c>
      <c r="E221" s="192" t="s">
        <v>568</v>
      </c>
      <c r="F221" s="187">
        <v>172</v>
      </c>
      <c r="G221" s="192"/>
      <c r="H221" s="192">
        <v>155.25</v>
      </c>
      <c r="I221" s="193">
        <v>230</v>
      </c>
      <c r="J221" s="161" t="s">
        <v>731</v>
      </c>
      <c r="K221" s="162">
        <f t="shared" si="74"/>
        <v>-16.75</v>
      </c>
      <c r="L221" s="163">
        <f t="shared" si="75"/>
        <v>-9.7383720930232565E-2</v>
      </c>
      <c r="M221" s="159" t="s">
        <v>550</v>
      </c>
      <c r="N221" s="156">
        <v>43787</v>
      </c>
      <c r="O221" s="1"/>
      <c r="P221" s="1"/>
      <c r="Q221" s="1"/>
      <c r="R221" s="6" t="s">
        <v>729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129</v>
      </c>
      <c r="B222" s="177">
        <v>43398</v>
      </c>
      <c r="C222" s="177"/>
      <c r="D222" s="178" t="s">
        <v>107</v>
      </c>
      <c r="E222" s="179" t="s">
        <v>568</v>
      </c>
      <c r="F222" s="179">
        <v>698.5</v>
      </c>
      <c r="G222" s="179"/>
      <c r="H222" s="179">
        <v>890</v>
      </c>
      <c r="I222" s="181">
        <v>890</v>
      </c>
      <c r="J222" s="151" t="s">
        <v>791</v>
      </c>
      <c r="K222" s="152">
        <f t="shared" si="74"/>
        <v>191.5</v>
      </c>
      <c r="L222" s="153">
        <f t="shared" si="75"/>
        <v>0.27415891195418757</v>
      </c>
      <c r="M222" s="148" t="s">
        <v>538</v>
      </c>
      <c r="N222" s="154">
        <v>44328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130</v>
      </c>
      <c r="B223" s="177">
        <v>42877</v>
      </c>
      <c r="C223" s="177"/>
      <c r="D223" s="178" t="s">
        <v>358</v>
      </c>
      <c r="E223" s="179" t="s">
        <v>568</v>
      </c>
      <c r="F223" s="179">
        <v>127.6</v>
      </c>
      <c r="G223" s="179"/>
      <c r="H223" s="179">
        <v>138</v>
      </c>
      <c r="I223" s="181">
        <v>190</v>
      </c>
      <c r="J223" s="151" t="s">
        <v>732</v>
      </c>
      <c r="K223" s="152">
        <f t="shared" si="74"/>
        <v>10.400000000000006</v>
      </c>
      <c r="L223" s="153">
        <f t="shared" si="75"/>
        <v>8.1504702194357417E-2</v>
      </c>
      <c r="M223" s="148" t="s">
        <v>538</v>
      </c>
      <c r="N223" s="154">
        <v>43774</v>
      </c>
      <c r="O223" s="1"/>
      <c r="P223" s="1"/>
      <c r="Q223" s="1"/>
      <c r="R223" s="6" t="s">
        <v>729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131</v>
      </c>
      <c r="B224" s="177">
        <v>43158</v>
      </c>
      <c r="C224" s="177"/>
      <c r="D224" s="178" t="s">
        <v>733</v>
      </c>
      <c r="E224" s="179" t="s">
        <v>568</v>
      </c>
      <c r="F224" s="179">
        <v>317</v>
      </c>
      <c r="G224" s="179"/>
      <c r="H224" s="179">
        <v>382.5</v>
      </c>
      <c r="I224" s="181">
        <v>398</v>
      </c>
      <c r="J224" s="151" t="s">
        <v>734</v>
      </c>
      <c r="K224" s="152">
        <f t="shared" si="74"/>
        <v>65.5</v>
      </c>
      <c r="L224" s="153">
        <f t="shared" si="75"/>
        <v>0.20662460567823343</v>
      </c>
      <c r="M224" s="148" t="s">
        <v>538</v>
      </c>
      <c r="N224" s="154">
        <v>44238</v>
      </c>
      <c r="O224" s="1"/>
      <c r="P224" s="1"/>
      <c r="Q224" s="1"/>
      <c r="R224" s="6" t="s">
        <v>729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132</v>
      </c>
      <c r="B225" s="190">
        <v>43164</v>
      </c>
      <c r="C225" s="190"/>
      <c r="D225" s="191" t="s">
        <v>144</v>
      </c>
      <c r="E225" s="192" t="s">
        <v>568</v>
      </c>
      <c r="F225" s="187">
        <f>510-14.4</f>
        <v>495.6</v>
      </c>
      <c r="G225" s="192"/>
      <c r="H225" s="192">
        <v>350</v>
      </c>
      <c r="I225" s="193">
        <v>672</v>
      </c>
      <c r="J225" s="161" t="s">
        <v>735</v>
      </c>
      <c r="K225" s="162">
        <f t="shared" si="74"/>
        <v>-145.60000000000002</v>
      </c>
      <c r="L225" s="163">
        <f t="shared" si="75"/>
        <v>-0.29378531073446329</v>
      </c>
      <c r="M225" s="159" t="s">
        <v>550</v>
      </c>
      <c r="N225" s="156">
        <v>43887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133</v>
      </c>
      <c r="B226" s="190">
        <v>43237</v>
      </c>
      <c r="C226" s="190"/>
      <c r="D226" s="191" t="s">
        <v>439</v>
      </c>
      <c r="E226" s="192" t="s">
        <v>568</v>
      </c>
      <c r="F226" s="187">
        <v>230.3</v>
      </c>
      <c r="G226" s="192"/>
      <c r="H226" s="192">
        <v>102.5</v>
      </c>
      <c r="I226" s="193">
        <v>348</v>
      </c>
      <c r="J226" s="161" t="s">
        <v>736</v>
      </c>
      <c r="K226" s="162">
        <f t="shared" si="74"/>
        <v>-127.80000000000001</v>
      </c>
      <c r="L226" s="163">
        <f t="shared" si="75"/>
        <v>-0.55492835432045162</v>
      </c>
      <c r="M226" s="159" t="s">
        <v>550</v>
      </c>
      <c r="N226" s="156">
        <v>43896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134</v>
      </c>
      <c r="B227" s="177">
        <v>43258</v>
      </c>
      <c r="C227" s="177"/>
      <c r="D227" s="178" t="s">
        <v>411</v>
      </c>
      <c r="E227" s="179" t="s">
        <v>568</v>
      </c>
      <c r="F227" s="179">
        <f>342.5-5.1</f>
        <v>337.4</v>
      </c>
      <c r="G227" s="179"/>
      <c r="H227" s="179">
        <v>412.5</v>
      </c>
      <c r="I227" s="181">
        <v>439</v>
      </c>
      <c r="J227" s="151" t="s">
        <v>737</v>
      </c>
      <c r="K227" s="152">
        <f t="shared" si="74"/>
        <v>75.100000000000023</v>
      </c>
      <c r="L227" s="153">
        <f t="shared" si="75"/>
        <v>0.22258446947243635</v>
      </c>
      <c r="M227" s="148" t="s">
        <v>538</v>
      </c>
      <c r="N227" s="154">
        <v>44230</v>
      </c>
      <c r="O227" s="1"/>
      <c r="P227" s="1"/>
      <c r="Q227" s="1"/>
      <c r="R227" s="6" t="s">
        <v>729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0">
        <v>135</v>
      </c>
      <c r="B228" s="169">
        <v>43285</v>
      </c>
      <c r="C228" s="169"/>
      <c r="D228" s="170" t="s">
        <v>55</v>
      </c>
      <c r="E228" s="171" t="s">
        <v>568</v>
      </c>
      <c r="F228" s="171">
        <f>127.5-5.53</f>
        <v>121.97</v>
      </c>
      <c r="G228" s="172"/>
      <c r="H228" s="172">
        <v>122.5</v>
      </c>
      <c r="I228" s="172">
        <v>170</v>
      </c>
      <c r="J228" s="173" t="s">
        <v>764</v>
      </c>
      <c r="K228" s="174">
        <f t="shared" si="74"/>
        <v>0.53000000000000114</v>
      </c>
      <c r="L228" s="175">
        <f t="shared" si="75"/>
        <v>4.3453308190538747E-3</v>
      </c>
      <c r="M228" s="171" t="s">
        <v>659</v>
      </c>
      <c r="N228" s="169">
        <v>44431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136</v>
      </c>
      <c r="B229" s="190">
        <v>43294</v>
      </c>
      <c r="C229" s="190"/>
      <c r="D229" s="191" t="s">
        <v>349</v>
      </c>
      <c r="E229" s="192" t="s">
        <v>568</v>
      </c>
      <c r="F229" s="187">
        <v>46.5</v>
      </c>
      <c r="G229" s="192"/>
      <c r="H229" s="192">
        <v>17</v>
      </c>
      <c r="I229" s="193">
        <v>59</v>
      </c>
      <c r="J229" s="161" t="s">
        <v>738</v>
      </c>
      <c r="K229" s="162">
        <f t="shared" ref="K229:K237" si="76">H229-F229</f>
        <v>-29.5</v>
      </c>
      <c r="L229" s="163">
        <f t="shared" ref="L229:L237" si="77">K229/F229</f>
        <v>-0.63440860215053763</v>
      </c>
      <c r="M229" s="159" t="s">
        <v>550</v>
      </c>
      <c r="N229" s="156">
        <v>43887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137</v>
      </c>
      <c r="B230" s="177">
        <v>43396</v>
      </c>
      <c r="C230" s="177"/>
      <c r="D230" s="178" t="s">
        <v>396</v>
      </c>
      <c r="E230" s="179" t="s">
        <v>568</v>
      </c>
      <c r="F230" s="179">
        <v>156.5</v>
      </c>
      <c r="G230" s="179"/>
      <c r="H230" s="179">
        <v>207.5</v>
      </c>
      <c r="I230" s="181">
        <v>191</v>
      </c>
      <c r="J230" s="151" t="s">
        <v>626</v>
      </c>
      <c r="K230" s="152">
        <f t="shared" si="76"/>
        <v>51</v>
      </c>
      <c r="L230" s="153">
        <f t="shared" si="77"/>
        <v>0.32587859424920129</v>
      </c>
      <c r="M230" s="148" t="s">
        <v>538</v>
      </c>
      <c r="N230" s="154">
        <v>44369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138</v>
      </c>
      <c r="B231" s="177">
        <v>43439</v>
      </c>
      <c r="C231" s="177"/>
      <c r="D231" s="178" t="s">
        <v>314</v>
      </c>
      <c r="E231" s="179" t="s">
        <v>568</v>
      </c>
      <c r="F231" s="179">
        <v>259.5</v>
      </c>
      <c r="G231" s="179"/>
      <c r="H231" s="179">
        <v>320</v>
      </c>
      <c r="I231" s="181">
        <v>320</v>
      </c>
      <c r="J231" s="151" t="s">
        <v>626</v>
      </c>
      <c r="K231" s="152">
        <f t="shared" si="76"/>
        <v>60.5</v>
      </c>
      <c r="L231" s="153">
        <f t="shared" si="77"/>
        <v>0.23314065510597304</v>
      </c>
      <c r="M231" s="148" t="s">
        <v>538</v>
      </c>
      <c r="N231" s="154">
        <v>44323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139</v>
      </c>
      <c r="B232" s="190">
        <v>43439</v>
      </c>
      <c r="C232" s="190"/>
      <c r="D232" s="191" t="s">
        <v>739</v>
      </c>
      <c r="E232" s="192" t="s">
        <v>568</v>
      </c>
      <c r="F232" s="192">
        <v>715</v>
      </c>
      <c r="G232" s="192"/>
      <c r="H232" s="192">
        <v>445</v>
      </c>
      <c r="I232" s="193">
        <v>840</v>
      </c>
      <c r="J232" s="161" t="s">
        <v>740</v>
      </c>
      <c r="K232" s="162">
        <f t="shared" si="76"/>
        <v>-270</v>
      </c>
      <c r="L232" s="163">
        <f t="shared" si="77"/>
        <v>-0.3776223776223776</v>
      </c>
      <c r="M232" s="159" t="s">
        <v>550</v>
      </c>
      <c r="N232" s="156">
        <v>43800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140</v>
      </c>
      <c r="B233" s="177">
        <v>43469</v>
      </c>
      <c r="C233" s="177"/>
      <c r="D233" s="178" t="s">
        <v>156</v>
      </c>
      <c r="E233" s="179" t="s">
        <v>568</v>
      </c>
      <c r="F233" s="179">
        <v>875</v>
      </c>
      <c r="G233" s="179"/>
      <c r="H233" s="179">
        <v>1165</v>
      </c>
      <c r="I233" s="181">
        <v>1185</v>
      </c>
      <c r="J233" s="151" t="s">
        <v>741</v>
      </c>
      <c r="K233" s="152">
        <f t="shared" si="76"/>
        <v>290</v>
      </c>
      <c r="L233" s="153">
        <f t="shared" si="77"/>
        <v>0.33142857142857141</v>
      </c>
      <c r="M233" s="148" t="s">
        <v>538</v>
      </c>
      <c r="N233" s="154">
        <v>43847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141</v>
      </c>
      <c r="B234" s="177">
        <v>43559</v>
      </c>
      <c r="C234" s="177"/>
      <c r="D234" s="178" t="s">
        <v>330</v>
      </c>
      <c r="E234" s="179" t="s">
        <v>568</v>
      </c>
      <c r="F234" s="179">
        <f>387-14.63</f>
        <v>372.37</v>
      </c>
      <c r="G234" s="179"/>
      <c r="H234" s="179">
        <v>490</v>
      </c>
      <c r="I234" s="181">
        <v>490</v>
      </c>
      <c r="J234" s="151" t="s">
        <v>626</v>
      </c>
      <c r="K234" s="152">
        <f t="shared" si="76"/>
        <v>117.63</v>
      </c>
      <c r="L234" s="153">
        <f t="shared" si="77"/>
        <v>0.31589548030185027</v>
      </c>
      <c r="M234" s="148" t="s">
        <v>538</v>
      </c>
      <c r="N234" s="154">
        <v>43850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142</v>
      </c>
      <c r="B235" s="190">
        <v>43578</v>
      </c>
      <c r="C235" s="190"/>
      <c r="D235" s="191" t="s">
        <v>742</v>
      </c>
      <c r="E235" s="192" t="s">
        <v>540</v>
      </c>
      <c r="F235" s="192">
        <v>220</v>
      </c>
      <c r="G235" s="192"/>
      <c r="H235" s="192">
        <v>127.5</v>
      </c>
      <c r="I235" s="193">
        <v>284</v>
      </c>
      <c r="J235" s="161" t="s">
        <v>743</v>
      </c>
      <c r="K235" s="162">
        <f t="shared" si="76"/>
        <v>-92.5</v>
      </c>
      <c r="L235" s="163">
        <f t="shared" si="77"/>
        <v>-0.42045454545454547</v>
      </c>
      <c r="M235" s="159" t="s">
        <v>550</v>
      </c>
      <c r="N235" s="156">
        <v>43896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143</v>
      </c>
      <c r="B236" s="177">
        <v>43622</v>
      </c>
      <c r="C236" s="177"/>
      <c r="D236" s="178" t="s">
        <v>448</v>
      </c>
      <c r="E236" s="179" t="s">
        <v>540</v>
      </c>
      <c r="F236" s="179">
        <v>332.8</v>
      </c>
      <c r="G236" s="179"/>
      <c r="H236" s="179">
        <v>405</v>
      </c>
      <c r="I236" s="181">
        <v>419</v>
      </c>
      <c r="J236" s="151" t="s">
        <v>744</v>
      </c>
      <c r="K236" s="152">
        <f t="shared" si="76"/>
        <v>72.199999999999989</v>
      </c>
      <c r="L236" s="153">
        <f t="shared" si="77"/>
        <v>0.21694711538461534</v>
      </c>
      <c r="M236" s="148" t="s">
        <v>538</v>
      </c>
      <c r="N236" s="154">
        <v>43860</v>
      </c>
      <c r="O236" s="1"/>
      <c r="P236" s="1"/>
      <c r="Q236" s="1"/>
      <c r="R236" s="6" t="s">
        <v>729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0">
        <v>144</v>
      </c>
      <c r="B237" s="169">
        <v>43641</v>
      </c>
      <c r="C237" s="169"/>
      <c r="D237" s="170" t="s">
        <v>149</v>
      </c>
      <c r="E237" s="171" t="s">
        <v>568</v>
      </c>
      <c r="F237" s="171">
        <v>386</v>
      </c>
      <c r="G237" s="172"/>
      <c r="H237" s="172">
        <v>395</v>
      </c>
      <c r="I237" s="172">
        <v>452</v>
      </c>
      <c r="J237" s="173" t="s">
        <v>745</v>
      </c>
      <c r="K237" s="174">
        <f t="shared" si="76"/>
        <v>9</v>
      </c>
      <c r="L237" s="175">
        <f t="shared" si="77"/>
        <v>2.3316062176165803E-2</v>
      </c>
      <c r="M237" s="171" t="s">
        <v>659</v>
      </c>
      <c r="N237" s="169">
        <v>43868</v>
      </c>
      <c r="O237" s="1"/>
      <c r="P237" s="1"/>
      <c r="Q237" s="1"/>
      <c r="R237" s="6" t="s">
        <v>729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0">
        <v>145</v>
      </c>
      <c r="B238" s="169">
        <v>43707</v>
      </c>
      <c r="C238" s="169"/>
      <c r="D238" s="170" t="s">
        <v>130</v>
      </c>
      <c r="E238" s="171" t="s">
        <v>568</v>
      </c>
      <c r="F238" s="171">
        <v>137.5</v>
      </c>
      <c r="G238" s="172"/>
      <c r="H238" s="172">
        <v>138.5</v>
      </c>
      <c r="I238" s="172">
        <v>190</v>
      </c>
      <c r="J238" s="173" t="s">
        <v>763</v>
      </c>
      <c r="K238" s="174">
        <f>H238-F238</f>
        <v>1</v>
      </c>
      <c r="L238" s="175">
        <f>K238/F238</f>
        <v>7.2727272727272727E-3</v>
      </c>
      <c r="M238" s="171" t="s">
        <v>659</v>
      </c>
      <c r="N238" s="169">
        <v>44432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146</v>
      </c>
      <c r="B239" s="177">
        <v>43731</v>
      </c>
      <c r="C239" s="177"/>
      <c r="D239" s="178" t="s">
        <v>404</v>
      </c>
      <c r="E239" s="179" t="s">
        <v>568</v>
      </c>
      <c r="F239" s="179">
        <v>235</v>
      </c>
      <c r="G239" s="179"/>
      <c r="H239" s="179">
        <v>295</v>
      </c>
      <c r="I239" s="181">
        <v>296</v>
      </c>
      <c r="J239" s="151" t="s">
        <v>746</v>
      </c>
      <c r="K239" s="152">
        <f t="shared" ref="K239:K245" si="78">H239-F239</f>
        <v>60</v>
      </c>
      <c r="L239" s="153">
        <f t="shared" ref="L239:L245" si="79">K239/F239</f>
        <v>0.25531914893617019</v>
      </c>
      <c r="M239" s="148" t="s">
        <v>538</v>
      </c>
      <c r="N239" s="154">
        <v>43844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147</v>
      </c>
      <c r="B240" s="177">
        <v>43752</v>
      </c>
      <c r="C240" s="177"/>
      <c r="D240" s="178" t="s">
        <v>747</v>
      </c>
      <c r="E240" s="179" t="s">
        <v>568</v>
      </c>
      <c r="F240" s="179">
        <v>277.5</v>
      </c>
      <c r="G240" s="179"/>
      <c r="H240" s="179">
        <v>333</v>
      </c>
      <c r="I240" s="181">
        <v>333</v>
      </c>
      <c r="J240" s="151" t="s">
        <v>748</v>
      </c>
      <c r="K240" s="152">
        <f t="shared" si="78"/>
        <v>55.5</v>
      </c>
      <c r="L240" s="153">
        <f t="shared" si="79"/>
        <v>0.2</v>
      </c>
      <c r="M240" s="148" t="s">
        <v>538</v>
      </c>
      <c r="N240" s="154">
        <v>43846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148</v>
      </c>
      <c r="B241" s="177">
        <v>43752</v>
      </c>
      <c r="C241" s="177"/>
      <c r="D241" s="178" t="s">
        <v>749</v>
      </c>
      <c r="E241" s="179" t="s">
        <v>568</v>
      </c>
      <c r="F241" s="179">
        <v>930</v>
      </c>
      <c r="G241" s="179"/>
      <c r="H241" s="179">
        <v>1165</v>
      </c>
      <c r="I241" s="181">
        <v>1200</v>
      </c>
      <c r="J241" s="151" t="s">
        <v>750</v>
      </c>
      <c r="K241" s="152">
        <f t="shared" si="78"/>
        <v>235</v>
      </c>
      <c r="L241" s="153">
        <f t="shared" si="79"/>
        <v>0.25268817204301075</v>
      </c>
      <c r="M241" s="148" t="s">
        <v>538</v>
      </c>
      <c r="N241" s="154">
        <v>43847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149</v>
      </c>
      <c r="B242" s="177">
        <v>43753</v>
      </c>
      <c r="C242" s="177"/>
      <c r="D242" s="178" t="s">
        <v>751</v>
      </c>
      <c r="E242" s="179" t="s">
        <v>568</v>
      </c>
      <c r="F242" s="149">
        <v>111</v>
      </c>
      <c r="G242" s="179"/>
      <c r="H242" s="179">
        <v>141</v>
      </c>
      <c r="I242" s="181">
        <v>141</v>
      </c>
      <c r="J242" s="151" t="s">
        <v>553</v>
      </c>
      <c r="K242" s="152">
        <f t="shared" si="78"/>
        <v>30</v>
      </c>
      <c r="L242" s="153">
        <f t="shared" si="79"/>
        <v>0.27027027027027029</v>
      </c>
      <c r="M242" s="148" t="s">
        <v>538</v>
      </c>
      <c r="N242" s="154">
        <v>44328</v>
      </c>
      <c r="O242" s="1"/>
      <c r="P242" s="1"/>
      <c r="Q242" s="1"/>
      <c r="R242" s="6" t="s">
        <v>729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150</v>
      </c>
      <c r="B243" s="177">
        <v>43753</v>
      </c>
      <c r="C243" s="177"/>
      <c r="D243" s="178" t="s">
        <v>752</v>
      </c>
      <c r="E243" s="179" t="s">
        <v>568</v>
      </c>
      <c r="F243" s="149">
        <v>296</v>
      </c>
      <c r="G243" s="179"/>
      <c r="H243" s="179">
        <v>370</v>
      </c>
      <c r="I243" s="181">
        <v>370</v>
      </c>
      <c r="J243" s="151" t="s">
        <v>626</v>
      </c>
      <c r="K243" s="152">
        <f t="shared" si="78"/>
        <v>74</v>
      </c>
      <c r="L243" s="153">
        <f t="shared" si="79"/>
        <v>0.25</v>
      </c>
      <c r="M243" s="148" t="s">
        <v>538</v>
      </c>
      <c r="N243" s="154">
        <v>43853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151</v>
      </c>
      <c r="B244" s="177">
        <v>43754</v>
      </c>
      <c r="C244" s="177"/>
      <c r="D244" s="178" t="s">
        <v>753</v>
      </c>
      <c r="E244" s="179" t="s">
        <v>568</v>
      </c>
      <c r="F244" s="149">
        <v>300</v>
      </c>
      <c r="G244" s="179"/>
      <c r="H244" s="179">
        <v>382.5</v>
      </c>
      <c r="I244" s="181">
        <v>344</v>
      </c>
      <c r="J244" s="151" t="s">
        <v>794</v>
      </c>
      <c r="K244" s="152">
        <f t="shared" si="78"/>
        <v>82.5</v>
      </c>
      <c r="L244" s="153">
        <f t="shared" si="79"/>
        <v>0.27500000000000002</v>
      </c>
      <c r="M244" s="148" t="s">
        <v>538</v>
      </c>
      <c r="N244" s="154">
        <v>44238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152</v>
      </c>
      <c r="B245" s="177">
        <v>43832</v>
      </c>
      <c r="C245" s="177"/>
      <c r="D245" s="178" t="s">
        <v>754</v>
      </c>
      <c r="E245" s="179" t="s">
        <v>568</v>
      </c>
      <c r="F245" s="149">
        <v>495</v>
      </c>
      <c r="G245" s="179"/>
      <c r="H245" s="179">
        <v>595</v>
      </c>
      <c r="I245" s="181">
        <v>590</v>
      </c>
      <c r="J245" s="151" t="s">
        <v>793</v>
      </c>
      <c r="K245" s="152">
        <f t="shared" si="78"/>
        <v>100</v>
      </c>
      <c r="L245" s="153">
        <f t="shared" si="79"/>
        <v>0.20202020202020202</v>
      </c>
      <c r="M245" s="148" t="s">
        <v>538</v>
      </c>
      <c r="N245" s="154">
        <v>44589</v>
      </c>
      <c r="O245" s="1"/>
      <c r="P245" s="1"/>
      <c r="Q245" s="1"/>
      <c r="R245" s="6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153</v>
      </c>
      <c r="B246" s="177">
        <v>43966</v>
      </c>
      <c r="C246" s="177"/>
      <c r="D246" s="178" t="s">
        <v>71</v>
      </c>
      <c r="E246" s="179" t="s">
        <v>568</v>
      </c>
      <c r="F246" s="149">
        <v>67.5</v>
      </c>
      <c r="G246" s="179"/>
      <c r="H246" s="179">
        <v>86</v>
      </c>
      <c r="I246" s="181">
        <v>86</v>
      </c>
      <c r="J246" s="151" t="s">
        <v>755</v>
      </c>
      <c r="K246" s="152">
        <f t="shared" ref="K246:K254" si="80">H246-F246</f>
        <v>18.5</v>
      </c>
      <c r="L246" s="153">
        <f t="shared" ref="L246:L254" si="81">K246/F246</f>
        <v>0.27407407407407408</v>
      </c>
      <c r="M246" s="148" t="s">
        <v>538</v>
      </c>
      <c r="N246" s="154">
        <v>44008</v>
      </c>
      <c r="O246" s="1"/>
      <c r="P246" s="1"/>
      <c r="Q246" s="1"/>
      <c r="R246" s="6" t="s">
        <v>729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154</v>
      </c>
      <c r="B247" s="177">
        <v>44035</v>
      </c>
      <c r="C247" s="177"/>
      <c r="D247" s="178" t="s">
        <v>447</v>
      </c>
      <c r="E247" s="179" t="s">
        <v>568</v>
      </c>
      <c r="F247" s="149">
        <v>231</v>
      </c>
      <c r="G247" s="179"/>
      <c r="H247" s="179">
        <v>281</v>
      </c>
      <c r="I247" s="181">
        <v>281</v>
      </c>
      <c r="J247" s="151" t="s">
        <v>626</v>
      </c>
      <c r="K247" s="152">
        <f t="shared" si="80"/>
        <v>50</v>
      </c>
      <c r="L247" s="153">
        <f t="shared" si="81"/>
        <v>0.21645021645021645</v>
      </c>
      <c r="M247" s="148" t="s">
        <v>538</v>
      </c>
      <c r="N247" s="154">
        <v>44358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155</v>
      </c>
      <c r="B248" s="177">
        <v>44092</v>
      </c>
      <c r="C248" s="177"/>
      <c r="D248" s="178" t="s">
        <v>387</v>
      </c>
      <c r="E248" s="179" t="s">
        <v>568</v>
      </c>
      <c r="F248" s="179">
        <v>206</v>
      </c>
      <c r="G248" s="179"/>
      <c r="H248" s="179">
        <v>248</v>
      </c>
      <c r="I248" s="181">
        <v>248</v>
      </c>
      <c r="J248" s="151" t="s">
        <v>626</v>
      </c>
      <c r="K248" s="152">
        <f t="shared" si="80"/>
        <v>42</v>
      </c>
      <c r="L248" s="153">
        <f t="shared" si="81"/>
        <v>0.20388349514563106</v>
      </c>
      <c r="M248" s="148" t="s">
        <v>538</v>
      </c>
      <c r="N248" s="154">
        <v>44214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156</v>
      </c>
      <c r="B249" s="177">
        <v>44140</v>
      </c>
      <c r="C249" s="177"/>
      <c r="D249" s="178" t="s">
        <v>387</v>
      </c>
      <c r="E249" s="179" t="s">
        <v>568</v>
      </c>
      <c r="F249" s="179">
        <v>182.5</v>
      </c>
      <c r="G249" s="179"/>
      <c r="H249" s="179">
        <v>248</v>
      </c>
      <c r="I249" s="181">
        <v>248</v>
      </c>
      <c r="J249" s="151" t="s">
        <v>626</v>
      </c>
      <c r="K249" s="152">
        <f t="shared" si="80"/>
        <v>65.5</v>
      </c>
      <c r="L249" s="153">
        <f t="shared" si="81"/>
        <v>0.35890410958904112</v>
      </c>
      <c r="M249" s="148" t="s">
        <v>538</v>
      </c>
      <c r="N249" s="154">
        <v>44214</v>
      </c>
      <c r="O249" s="1"/>
      <c r="P249" s="1"/>
      <c r="Q249" s="1"/>
      <c r="R249" s="6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157</v>
      </c>
      <c r="B250" s="177">
        <v>44140</v>
      </c>
      <c r="C250" s="177"/>
      <c r="D250" s="178" t="s">
        <v>314</v>
      </c>
      <c r="E250" s="179" t="s">
        <v>568</v>
      </c>
      <c r="F250" s="179">
        <v>247.5</v>
      </c>
      <c r="G250" s="179"/>
      <c r="H250" s="179">
        <v>320</v>
      </c>
      <c r="I250" s="181">
        <v>320</v>
      </c>
      <c r="J250" s="151" t="s">
        <v>626</v>
      </c>
      <c r="K250" s="152">
        <f t="shared" si="80"/>
        <v>72.5</v>
      </c>
      <c r="L250" s="153">
        <f t="shared" si="81"/>
        <v>0.29292929292929293</v>
      </c>
      <c r="M250" s="148" t="s">
        <v>538</v>
      </c>
      <c r="N250" s="154">
        <v>44323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158</v>
      </c>
      <c r="B251" s="177">
        <v>44140</v>
      </c>
      <c r="C251" s="177"/>
      <c r="D251" s="178" t="s">
        <v>267</v>
      </c>
      <c r="E251" s="179" t="s">
        <v>568</v>
      </c>
      <c r="F251" s="149">
        <v>925</v>
      </c>
      <c r="G251" s="179"/>
      <c r="H251" s="179">
        <v>1095</v>
      </c>
      <c r="I251" s="181">
        <v>1093</v>
      </c>
      <c r="J251" s="151" t="s">
        <v>756</v>
      </c>
      <c r="K251" s="152">
        <f t="shared" si="80"/>
        <v>170</v>
      </c>
      <c r="L251" s="153">
        <f t="shared" si="81"/>
        <v>0.18378378378378379</v>
      </c>
      <c r="M251" s="148" t="s">
        <v>538</v>
      </c>
      <c r="N251" s="154">
        <v>44201</v>
      </c>
      <c r="O251" s="1"/>
      <c r="P251" s="1"/>
      <c r="Q251" s="1"/>
      <c r="R251" s="6" t="s">
        <v>729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159</v>
      </c>
      <c r="B252" s="177">
        <v>44140</v>
      </c>
      <c r="C252" s="177"/>
      <c r="D252" s="178" t="s">
        <v>330</v>
      </c>
      <c r="E252" s="179" t="s">
        <v>568</v>
      </c>
      <c r="F252" s="149">
        <v>332.5</v>
      </c>
      <c r="G252" s="179"/>
      <c r="H252" s="179">
        <v>393</v>
      </c>
      <c r="I252" s="181">
        <v>406</v>
      </c>
      <c r="J252" s="151" t="s">
        <v>757</v>
      </c>
      <c r="K252" s="152">
        <f t="shared" si="80"/>
        <v>60.5</v>
      </c>
      <c r="L252" s="153">
        <f t="shared" si="81"/>
        <v>0.18195488721804512</v>
      </c>
      <c r="M252" s="148" t="s">
        <v>538</v>
      </c>
      <c r="N252" s="154">
        <v>44256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160</v>
      </c>
      <c r="B253" s="177">
        <v>44141</v>
      </c>
      <c r="C253" s="177"/>
      <c r="D253" s="178" t="s">
        <v>447</v>
      </c>
      <c r="E253" s="179" t="s">
        <v>568</v>
      </c>
      <c r="F253" s="149">
        <v>231</v>
      </c>
      <c r="G253" s="179"/>
      <c r="H253" s="179">
        <v>281</v>
      </c>
      <c r="I253" s="181">
        <v>281</v>
      </c>
      <c r="J253" s="151" t="s">
        <v>626</v>
      </c>
      <c r="K253" s="152">
        <f t="shared" si="80"/>
        <v>50</v>
      </c>
      <c r="L253" s="153">
        <f t="shared" si="81"/>
        <v>0.21645021645021645</v>
      </c>
      <c r="M253" s="148" t="s">
        <v>538</v>
      </c>
      <c r="N253" s="154">
        <v>44358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161</v>
      </c>
      <c r="B254" s="177">
        <v>44187</v>
      </c>
      <c r="C254" s="177"/>
      <c r="D254" s="178" t="s">
        <v>423</v>
      </c>
      <c r="E254" s="179" t="s">
        <v>568</v>
      </c>
      <c r="F254" s="149">
        <v>190</v>
      </c>
      <c r="G254" s="179"/>
      <c r="H254" s="179">
        <v>239</v>
      </c>
      <c r="I254" s="181">
        <v>239</v>
      </c>
      <c r="J254" s="151" t="s">
        <v>845</v>
      </c>
      <c r="K254" s="152">
        <f t="shared" si="80"/>
        <v>49</v>
      </c>
      <c r="L254" s="153">
        <f t="shared" si="81"/>
        <v>0.25789473684210529</v>
      </c>
      <c r="M254" s="148" t="s">
        <v>538</v>
      </c>
      <c r="N254" s="154">
        <v>44844</v>
      </c>
      <c r="O254" s="1"/>
      <c r="P254" s="1"/>
      <c r="Q254" s="1"/>
      <c r="R254" s="6" t="s">
        <v>729</v>
      </c>
    </row>
    <row r="255" spans="1:26" ht="12.75" customHeight="1">
      <c r="A255" s="176">
        <v>162</v>
      </c>
      <c r="B255" s="177">
        <v>44258</v>
      </c>
      <c r="C255" s="177"/>
      <c r="D255" s="178" t="s">
        <v>754</v>
      </c>
      <c r="E255" s="179" t="s">
        <v>568</v>
      </c>
      <c r="F255" s="149">
        <v>495</v>
      </c>
      <c r="G255" s="179"/>
      <c r="H255" s="179">
        <v>595</v>
      </c>
      <c r="I255" s="181">
        <v>590</v>
      </c>
      <c r="J255" s="151" t="s">
        <v>793</v>
      </c>
      <c r="K255" s="152">
        <f t="shared" ref="K255:K262" si="82">H255-F255</f>
        <v>100</v>
      </c>
      <c r="L255" s="153">
        <f t="shared" ref="L255:L262" si="83">K255/F255</f>
        <v>0.20202020202020202</v>
      </c>
      <c r="M255" s="148" t="s">
        <v>538</v>
      </c>
      <c r="N255" s="154">
        <v>44589</v>
      </c>
      <c r="O255" s="1"/>
      <c r="P255" s="1"/>
      <c r="R255" s="6" t="s">
        <v>729</v>
      </c>
    </row>
    <row r="256" spans="1:26" ht="12.75" customHeight="1">
      <c r="A256" s="176">
        <v>163</v>
      </c>
      <c r="B256" s="177">
        <v>44274</v>
      </c>
      <c r="C256" s="177"/>
      <c r="D256" s="178" t="s">
        <v>330</v>
      </c>
      <c r="E256" s="179" t="s">
        <v>568</v>
      </c>
      <c r="F256" s="149">
        <v>355</v>
      </c>
      <c r="G256" s="179"/>
      <c r="H256" s="179">
        <v>422.5</v>
      </c>
      <c r="I256" s="181">
        <v>420</v>
      </c>
      <c r="J256" s="151" t="s">
        <v>758</v>
      </c>
      <c r="K256" s="152">
        <f t="shared" si="82"/>
        <v>67.5</v>
      </c>
      <c r="L256" s="153">
        <f t="shared" si="83"/>
        <v>0.19014084507042253</v>
      </c>
      <c r="M256" s="148" t="s">
        <v>538</v>
      </c>
      <c r="N256" s="154">
        <v>44361</v>
      </c>
      <c r="O256" s="1"/>
      <c r="R256" s="194" t="s">
        <v>729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176">
        <v>164</v>
      </c>
      <c r="B257" s="177">
        <v>44295</v>
      </c>
      <c r="C257" s="177"/>
      <c r="D257" s="178" t="s">
        <v>759</v>
      </c>
      <c r="E257" s="179" t="s">
        <v>568</v>
      </c>
      <c r="F257" s="149">
        <v>555</v>
      </c>
      <c r="G257" s="179"/>
      <c r="H257" s="179">
        <v>663</v>
      </c>
      <c r="I257" s="181">
        <v>663</v>
      </c>
      <c r="J257" s="151" t="s">
        <v>760</v>
      </c>
      <c r="K257" s="152">
        <f t="shared" si="82"/>
        <v>108</v>
      </c>
      <c r="L257" s="153">
        <f t="shared" si="83"/>
        <v>0.19459459459459461</v>
      </c>
      <c r="M257" s="148" t="s">
        <v>538</v>
      </c>
      <c r="N257" s="154">
        <v>44321</v>
      </c>
      <c r="O257" s="1"/>
      <c r="P257" s="1"/>
      <c r="Q257" s="1"/>
      <c r="R257" s="194" t="s">
        <v>729</v>
      </c>
    </row>
    <row r="258" spans="1:18" ht="12.75" customHeight="1">
      <c r="A258" s="176">
        <v>165</v>
      </c>
      <c r="B258" s="177">
        <v>44308</v>
      </c>
      <c r="C258" s="177"/>
      <c r="D258" s="178" t="s">
        <v>358</v>
      </c>
      <c r="E258" s="179" t="s">
        <v>568</v>
      </c>
      <c r="F258" s="149">
        <v>126.5</v>
      </c>
      <c r="G258" s="179"/>
      <c r="H258" s="179">
        <v>155</v>
      </c>
      <c r="I258" s="181">
        <v>155</v>
      </c>
      <c r="J258" s="151" t="s">
        <v>626</v>
      </c>
      <c r="K258" s="152">
        <f t="shared" si="82"/>
        <v>28.5</v>
      </c>
      <c r="L258" s="153">
        <f t="shared" si="83"/>
        <v>0.22529644268774704</v>
      </c>
      <c r="M258" s="148" t="s">
        <v>538</v>
      </c>
      <c r="N258" s="154">
        <v>44362</v>
      </c>
      <c r="O258" s="1"/>
      <c r="R258" s="194" t="s">
        <v>729</v>
      </c>
    </row>
    <row r="259" spans="1:18" ht="12.75" customHeight="1">
      <c r="A259" s="220">
        <v>166</v>
      </c>
      <c r="B259" s="221">
        <v>44368</v>
      </c>
      <c r="C259" s="221"/>
      <c r="D259" s="222" t="s">
        <v>375</v>
      </c>
      <c r="E259" s="223" t="s">
        <v>568</v>
      </c>
      <c r="F259" s="224">
        <v>287.5</v>
      </c>
      <c r="G259" s="223"/>
      <c r="H259" s="223">
        <v>245</v>
      </c>
      <c r="I259" s="225">
        <v>344</v>
      </c>
      <c r="J259" s="161" t="s">
        <v>789</v>
      </c>
      <c r="K259" s="162">
        <f t="shared" si="82"/>
        <v>-42.5</v>
      </c>
      <c r="L259" s="163">
        <f t="shared" si="83"/>
        <v>-0.14782608695652175</v>
      </c>
      <c r="M259" s="159" t="s">
        <v>550</v>
      </c>
      <c r="N259" s="156">
        <v>44508</v>
      </c>
      <c r="O259" s="1"/>
      <c r="R259" s="194" t="s">
        <v>729</v>
      </c>
    </row>
    <row r="260" spans="1:18" ht="12.75" customHeight="1">
      <c r="A260" s="176">
        <v>167</v>
      </c>
      <c r="B260" s="177">
        <v>44368</v>
      </c>
      <c r="C260" s="177"/>
      <c r="D260" s="178" t="s">
        <v>447</v>
      </c>
      <c r="E260" s="179" t="s">
        <v>568</v>
      </c>
      <c r="F260" s="149">
        <v>241</v>
      </c>
      <c r="G260" s="179"/>
      <c r="H260" s="179">
        <v>298</v>
      </c>
      <c r="I260" s="181">
        <v>320</v>
      </c>
      <c r="J260" s="151" t="s">
        <v>626</v>
      </c>
      <c r="K260" s="152">
        <f t="shared" si="82"/>
        <v>57</v>
      </c>
      <c r="L260" s="153">
        <f t="shared" si="83"/>
        <v>0.23651452282157676</v>
      </c>
      <c r="M260" s="148" t="s">
        <v>538</v>
      </c>
      <c r="N260" s="154">
        <v>44802</v>
      </c>
      <c r="O260" s="41"/>
      <c r="R260" s="194" t="s">
        <v>729</v>
      </c>
    </row>
    <row r="261" spans="1:18" ht="12.75" customHeight="1">
      <c r="A261" s="176">
        <v>168</v>
      </c>
      <c r="B261" s="177">
        <v>44406</v>
      </c>
      <c r="C261" s="177"/>
      <c r="D261" s="178" t="s">
        <v>358</v>
      </c>
      <c r="E261" s="179" t="s">
        <v>568</v>
      </c>
      <c r="F261" s="149">
        <v>162.5</v>
      </c>
      <c r="G261" s="179"/>
      <c r="H261" s="179">
        <v>200</v>
      </c>
      <c r="I261" s="181">
        <v>200</v>
      </c>
      <c r="J261" s="151" t="s">
        <v>626</v>
      </c>
      <c r="K261" s="152">
        <f t="shared" si="82"/>
        <v>37.5</v>
      </c>
      <c r="L261" s="153">
        <f t="shared" si="83"/>
        <v>0.23076923076923078</v>
      </c>
      <c r="M261" s="148" t="s">
        <v>538</v>
      </c>
      <c r="N261" s="154">
        <v>44802</v>
      </c>
      <c r="O261" s="1"/>
      <c r="R261" s="194" t="s">
        <v>729</v>
      </c>
    </row>
    <row r="262" spans="1:18" ht="12.75" customHeight="1">
      <c r="A262" s="176">
        <v>169</v>
      </c>
      <c r="B262" s="177">
        <v>44462</v>
      </c>
      <c r="C262" s="177"/>
      <c r="D262" s="178" t="s">
        <v>765</v>
      </c>
      <c r="E262" s="179" t="s">
        <v>568</v>
      </c>
      <c r="F262" s="149">
        <v>1235</v>
      </c>
      <c r="G262" s="179"/>
      <c r="H262" s="179">
        <v>1505</v>
      </c>
      <c r="I262" s="181">
        <v>1500</v>
      </c>
      <c r="J262" s="151" t="s">
        <v>626</v>
      </c>
      <c r="K262" s="152">
        <f t="shared" si="82"/>
        <v>270</v>
      </c>
      <c r="L262" s="153">
        <f t="shared" si="83"/>
        <v>0.21862348178137653</v>
      </c>
      <c r="M262" s="148" t="s">
        <v>538</v>
      </c>
      <c r="N262" s="154">
        <v>44564</v>
      </c>
      <c r="O262" s="1"/>
      <c r="R262" s="194" t="s">
        <v>729</v>
      </c>
    </row>
    <row r="263" spans="1:18" ht="12.75" customHeight="1">
      <c r="A263" s="206">
        <v>170</v>
      </c>
      <c r="B263" s="207">
        <v>44480</v>
      </c>
      <c r="C263" s="207"/>
      <c r="D263" s="208" t="s">
        <v>767</v>
      </c>
      <c r="E263" s="209" t="s">
        <v>568</v>
      </c>
      <c r="F263" s="54">
        <v>58.75</v>
      </c>
      <c r="G263" s="209"/>
      <c r="H263" s="209"/>
      <c r="I263" s="54">
        <v>72.5</v>
      </c>
      <c r="J263" s="210" t="s">
        <v>541</v>
      </c>
      <c r="K263" s="206"/>
      <c r="L263" s="207"/>
      <c r="M263" s="207"/>
      <c r="N263" s="208"/>
      <c r="O263" s="41"/>
      <c r="R263" s="194" t="s">
        <v>729</v>
      </c>
    </row>
    <row r="264" spans="1:18" ht="12.75" customHeight="1">
      <c r="A264" s="211">
        <v>171</v>
      </c>
      <c r="B264" s="212">
        <v>44481</v>
      </c>
      <c r="C264" s="212"/>
      <c r="D264" s="213" t="s">
        <v>256</v>
      </c>
      <c r="E264" s="214" t="s">
        <v>568</v>
      </c>
      <c r="F264" s="215" t="s">
        <v>769</v>
      </c>
      <c r="G264" s="214"/>
      <c r="H264" s="214"/>
      <c r="I264" s="214">
        <v>380</v>
      </c>
      <c r="J264" s="216" t="s">
        <v>541</v>
      </c>
      <c r="K264" s="211"/>
      <c r="L264" s="212"/>
      <c r="M264" s="212"/>
      <c r="N264" s="213"/>
      <c r="O264" s="41"/>
      <c r="R264" s="194" t="s">
        <v>729</v>
      </c>
    </row>
    <row r="265" spans="1:18" ht="12.75" customHeight="1">
      <c r="A265" s="176">
        <v>172</v>
      </c>
      <c r="B265" s="177">
        <v>44481</v>
      </c>
      <c r="C265" s="177"/>
      <c r="D265" s="178" t="s">
        <v>382</v>
      </c>
      <c r="E265" s="179" t="s">
        <v>568</v>
      </c>
      <c r="F265" s="149">
        <v>45.5</v>
      </c>
      <c r="G265" s="179"/>
      <c r="H265" s="179">
        <v>56.5</v>
      </c>
      <c r="I265" s="181">
        <v>56</v>
      </c>
      <c r="J265" s="151" t="s">
        <v>875</v>
      </c>
      <c r="K265" s="152">
        <f>H265-F265</f>
        <v>11</v>
      </c>
      <c r="L265" s="153">
        <f>K265/F265</f>
        <v>0.24175824175824176</v>
      </c>
      <c r="M265" s="148" t="s">
        <v>538</v>
      </c>
      <c r="N265" s="154">
        <v>44881</v>
      </c>
      <c r="O265" s="41"/>
      <c r="R265" s="194"/>
    </row>
    <row r="266" spans="1:18" ht="12.75" customHeight="1">
      <c r="A266" s="176">
        <v>173</v>
      </c>
      <c r="B266" s="177">
        <v>44551</v>
      </c>
      <c r="C266" s="177"/>
      <c r="D266" s="178" t="s">
        <v>118</v>
      </c>
      <c r="E266" s="179" t="s">
        <v>568</v>
      </c>
      <c r="F266" s="149">
        <v>2300</v>
      </c>
      <c r="G266" s="179"/>
      <c r="H266" s="179">
        <f>(2820+2200)/2</f>
        <v>2510</v>
      </c>
      <c r="I266" s="181">
        <v>3000</v>
      </c>
      <c r="J266" s="151" t="s">
        <v>801</v>
      </c>
      <c r="K266" s="152">
        <f>H266-F266</f>
        <v>210</v>
      </c>
      <c r="L266" s="153">
        <f>K266/F266</f>
        <v>9.1304347826086957E-2</v>
      </c>
      <c r="M266" s="148" t="s">
        <v>538</v>
      </c>
      <c r="N266" s="154">
        <v>44649</v>
      </c>
      <c r="O266" s="1"/>
      <c r="R266" s="194"/>
    </row>
    <row r="267" spans="1:18" ht="12.75" customHeight="1">
      <c r="A267" s="217">
        <v>174</v>
      </c>
      <c r="B267" s="212">
        <v>44606</v>
      </c>
      <c r="C267" s="217"/>
      <c r="D267" s="217" t="s">
        <v>402</v>
      </c>
      <c r="E267" s="214" t="s">
        <v>568</v>
      </c>
      <c r="F267" s="214" t="s">
        <v>796</v>
      </c>
      <c r="G267" s="214"/>
      <c r="H267" s="214"/>
      <c r="I267" s="214">
        <v>764</v>
      </c>
      <c r="J267" s="214" t="s">
        <v>541</v>
      </c>
      <c r="K267" s="214"/>
      <c r="L267" s="214"/>
      <c r="M267" s="214"/>
      <c r="N267" s="217"/>
      <c r="O267" s="41"/>
      <c r="R267" s="194"/>
    </row>
    <row r="268" spans="1:18" ht="12.75" customHeight="1">
      <c r="A268" s="176">
        <v>175</v>
      </c>
      <c r="B268" s="177">
        <v>44613</v>
      </c>
      <c r="C268" s="177"/>
      <c r="D268" s="178" t="s">
        <v>765</v>
      </c>
      <c r="E268" s="179" t="s">
        <v>568</v>
      </c>
      <c r="F268" s="149">
        <v>1255</v>
      </c>
      <c r="G268" s="179"/>
      <c r="H268" s="179">
        <v>1515</v>
      </c>
      <c r="I268" s="181">
        <v>1510</v>
      </c>
      <c r="J268" s="151" t="s">
        <v>626</v>
      </c>
      <c r="K268" s="152">
        <f>H268-F268</f>
        <v>260</v>
      </c>
      <c r="L268" s="153">
        <f>K268/F268</f>
        <v>0.20717131474103587</v>
      </c>
      <c r="M268" s="148" t="s">
        <v>538</v>
      </c>
      <c r="N268" s="154">
        <v>44834</v>
      </c>
      <c r="O268" s="41"/>
      <c r="R268" s="194"/>
    </row>
    <row r="269" spans="1:18" ht="12.75" customHeight="1">
      <c r="A269">
        <v>176</v>
      </c>
      <c r="B269" s="212">
        <v>44670</v>
      </c>
      <c r="C269" s="212"/>
      <c r="D269" s="217" t="s">
        <v>503</v>
      </c>
      <c r="E269" s="243" t="s">
        <v>568</v>
      </c>
      <c r="F269" s="214" t="s">
        <v>803</v>
      </c>
      <c r="G269" s="214"/>
      <c r="H269" s="214"/>
      <c r="I269" s="214">
        <v>553</v>
      </c>
      <c r="J269" s="214" t="s">
        <v>541</v>
      </c>
      <c r="K269" s="214"/>
      <c r="L269" s="214"/>
      <c r="M269" s="214"/>
      <c r="N269" s="214"/>
      <c r="O269" s="41"/>
      <c r="R269" s="194"/>
    </row>
    <row r="270" spans="1:18" ht="12.75" customHeight="1">
      <c r="A270" s="176">
        <v>177</v>
      </c>
      <c r="B270" s="177">
        <v>44746</v>
      </c>
      <c r="C270" s="177"/>
      <c r="D270" s="178" t="s">
        <v>837</v>
      </c>
      <c r="E270" s="179" t="s">
        <v>568</v>
      </c>
      <c r="F270" s="149">
        <v>207.5</v>
      </c>
      <c r="G270" s="179"/>
      <c r="H270" s="179">
        <v>254</v>
      </c>
      <c r="I270" s="181">
        <v>254</v>
      </c>
      <c r="J270" s="151" t="s">
        <v>626</v>
      </c>
      <c r="K270" s="152">
        <f>H270-F270</f>
        <v>46.5</v>
      </c>
      <c r="L270" s="153">
        <f>K270/F270</f>
        <v>0.22409638554216868</v>
      </c>
      <c r="M270" s="148" t="s">
        <v>538</v>
      </c>
      <c r="N270" s="154">
        <v>44792</v>
      </c>
      <c r="O270" s="1"/>
      <c r="R270" s="194"/>
    </row>
    <row r="271" spans="1:18" ht="12.75" customHeight="1">
      <c r="A271" s="176">
        <v>178</v>
      </c>
      <c r="B271" s="177">
        <v>44775</v>
      </c>
      <c r="C271" s="177"/>
      <c r="D271" s="178" t="s">
        <v>449</v>
      </c>
      <c r="E271" s="179" t="s">
        <v>568</v>
      </c>
      <c r="F271" s="149">
        <v>31.25</v>
      </c>
      <c r="G271" s="179"/>
      <c r="H271" s="179">
        <v>38.75</v>
      </c>
      <c r="I271" s="181">
        <v>38</v>
      </c>
      <c r="J271" s="151" t="s">
        <v>626</v>
      </c>
      <c r="K271" s="152">
        <f t="shared" ref="K271" si="84">H271-F271</f>
        <v>7.5</v>
      </c>
      <c r="L271" s="153">
        <f t="shared" ref="L271" si="85">K271/F271</f>
        <v>0.24</v>
      </c>
      <c r="M271" s="148" t="s">
        <v>538</v>
      </c>
      <c r="N271" s="154">
        <v>44844</v>
      </c>
      <c r="O271" s="41"/>
      <c r="R271" s="54"/>
    </row>
    <row r="272" spans="1:18" ht="12.75" customHeight="1">
      <c r="A272" s="211">
        <v>179</v>
      </c>
      <c r="B272" s="212">
        <v>44841</v>
      </c>
      <c r="C272" s="217"/>
      <c r="D272" s="217" t="s">
        <v>843</v>
      </c>
      <c r="E272" s="243" t="s">
        <v>568</v>
      </c>
      <c r="F272" s="214" t="s">
        <v>844</v>
      </c>
      <c r="G272" s="214"/>
      <c r="H272" s="214"/>
      <c r="I272" s="214">
        <v>840</v>
      </c>
      <c r="J272" s="214" t="s">
        <v>541</v>
      </c>
      <c r="K272" s="214"/>
      <c r="L272" s="214"/>
      <c r="M272" s="214"/>
      <c r="N272" s="214"/>
      <c r="O272" s="41"/>
      <c r="Q272" s="197"/>
      <c r="R272" s="54"/>
    </row>
    <row r="273" spans="1:18" ht="12.75" customHeight="1">
      <c r="A273" s="211">
        <v>180</v>
      </c>
      <c r="B273" s="212">
        <v>44844</v>
      </c>
      <c r="C273" s="217"/>
      <c r="D273" s="217" t="s">
        <v>404</v>
      </c>
      <c r="E273" s="243" t="s">
        <v>568</v>
      </c>
      <c r="F273" s="214" t="s">
        <v>846</v>
      </c>
      <c r="G273" s="214"/>
      <c r="H273" s="214"/>
      <c r="I273" s="214">
        <v>291</v>
      </c>
      <c r="J273" s="214" t="s">
        <v>541</v>
      </c>
      <c r="K273" s="214"/>
      <c r="L273" s="214"/>
      <c r="M273" s="214"/>
      <c r="N273" s="214"/>
      <c r="O273" s="41"/>
      <c r="Q273" s="197"/>
      <c r="R273" s="54"/>
    </row>
    <row r="274" spans="1:18" ht="12.75" customHeight="1">
      <c r="A274" s="211">
        <v>181</v>
      </c>
      <c r="B274" s="212">
        <v>44845</v>
      </c>
      <c r="C274" s="217"/>
      <c r="D274" s="217" t="s">
        <v>402</v>
      </c>
      <c r="E274" s="243" t="s">
        <v>568</v>
      </c>
      <c r="F274" s="214" t="s">
        <v>874</v>
      </c>
      <c r="G274" s="214"/>
      <c r="H274" s="214"/>
      <c r="I274" s="214">
        <v>765</v>
      </c>
      <c r="J274" s="214" t="s">
        <v>541</v>
      </c>
      <c r="K274" s="214"/>
      <c r="L274" s="214"/>
      <c r="M274" s="214"/>
      <c r="N274" s="214"/>
      <c r="O274" s="41"/>
      <c r="Q274" s="197"/>
      <c r="R274" s="54"/>
    </row>
    <row r="275" spans="1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B277" s="195" t="s">
        <v>761</v>
      </c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A281" s="196"/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A282" s="196"/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53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</sheetData>
  <autoFilter ref="R1:R27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2023-01-11T02:40:59Z</dcterms:modified>
</cp:coreProperties>
</file>