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F&amp;O)'!$R$1:$R$383</definedName>
    <definedName name="_xlnm._FilterDatabase" localSheetId="1" hidden="1">'Future Intra'!$A$9:$O$168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87" i="7"/>
  <c r="L87" s="1"/>
  <c r="K55"/>
  <c r="L55" s="1"/>
  <c r="K11"/>
  <c r="L11" s="1"/>
  <c r="K36"/>
  <c r="M36" s="1"/>
  <c r="K60"/>
  <c r="M60" s="1"/>
  <c r="K59"/>
  <c r="M59" s="1"/>
  <c r="K58"/>
  <c r="M58" s="1"/>
  <c r="K37"/>
  <c r="M37" s="1"/>
  <c r="K32"/>
  <c r="L32" s="1"/>
  <c r="K45"/>
  <c r="M45" s="1"/>
  <c r="K73"/>
  <c r="L73" s="1"/>
  <c r="K57"/>
  <c r="M57" s="1"/>
  <c r="K49"/>
  <c r="L49" s="1"/>
  <c r="K54"/>
  <c r="M54" s="1"/>
  <c r="K56"/>
  <c r="M56" s="1"/>
  <c r="K50"/>
  <c r="L50" s="1"/>
  <c r="K86"/>
  <c r="L86" s="1"/>
  <c r="K85"/>
  <c r="L85" s="1"/>
  <c r="K84"/>
  <c r="L84" s="1"/>
  <c r="O18"/>
  <c r="K83"/>
  <c r="L83" s="1"/>
  <c r="K53"/>
  <c r="M53" s="1"/>
  <c r="K52"/>
  <c r="M52" s="1"/>
  <c r="K48"/>
  <c r="M48" s="1"/>
  <c r="K51"/>
  <c r="L51" s="1"/>
  <c r="K31"/>
  <c r="L31" s="1"/>
  <c r="K47"/>
  <c r="M47" s="1"/>
  <c r="K46"/>
  <c r="L46" s="1"/>
  <c r="K39"/>
  <c r="M39" s="1"/>
  <c r="K42"/>
  <c r="L42" s="1"/>
  <c r="K40"/>
  <c r="M40" s="1"/>
  <c r="K44"/>
  <c r="M44" s="1"/>
  <c r="K43"/>
  <c r="M43" s="1"/>
  <c r="K33"/>
  <c r="M33" s="1"/>
  <c r="K34"/>
  <c r="M34" s="1"/>
  <c r="K35"/>
  <c r="M35" s="1"/>
  <c r="K41"/>
  <c r="M41" s="1"/>
  <c r="K82"/>
  <c r="L82" s="1"/>
  <c r="K10"/>
  <c r="L10" s="1"/>
  <c r="K16"/>
  <c r="L16" s="1"/>
  <c r="O17"/>
  <c r="O15"/>
  <c r="L71"/>
  <c r="K72"/>
  <c r="K71"/>
  <c r="K38"/>
  <c r="M38" s="1"/>
  <c r="M7" l="1"/>
  <c r="K14" l="1"/>
  <c r="L14" s="1"/>
  <c r="O13" l="1"/>
  <c r="K91"/>
  <c r="L91" s="1"/>
  <c r="K153"/>
  <c r="L153" s="1"/>
  <c r="K128"/>
  <c r="L128" s="1"/>
  <c r="K92" l="1"/>
  <c r="L92" s="1"/>
  <c r="O12" l="1"/>
  <c r="H164" l="1"/>
  <c r="K166"/>
  <c r="L166" s="1"/>
  <c r="K235" l="1"/>
  <c r="K234" l="1"/>
  <c r="L234" s="1"/>
  <c r="L235"/>
  <c r="K219"/>
  <c r="L219" s="1"/>
  <c r="K231" l="1"/>
  <c r="L231" s="1"/>
  <c r="K217" l="1"/>
  <c r="L217" s="1"/>
  <c r="K165"/>
  <c r="L165" s="1"/>
  <c r="K126"/>
  <c r="L126" s="1"/>
  <c r="K223" l="1"/>
  <c r="L223" s="1"/>
  <c r="K187" l="1"/>
  <c r="L187" s="1"/>
  <c r="K229" l="1"/>
  <c r="L229" s="1"/>
  <c r="K225"/>
  <c r="L225" s="1"/>
  <c r="K230"/>
  <c r="L230" s="1"/>
  <c r="K232" l="1"/>
  <c r="L232" s="1"/>
  <c r="K227" l="1"/>
  <c r="L227" s="1"/>
  <c r="K178" l="1"/>
  <c r="L178" s="1"/>
  <c r="K216"/>
  <c r="L216" s="1"/>
  <c r="K136"/>
  <c r="L136" s="1"/>
  <c r="K218" l="1"/>
  <c r="L218" s="1"/>
  <c r="K146" l="1"/>
  <c r="L146" s="1"/>
  <c r="A105" l="1"/>
  <c r="A106" s="1"/>
  <c r="A107" s="1"/>
  <c r="A108" s="1"/>
  <c r="A109" s="1"/>
  <c r="A110" s="1"/>
  <c r="A111" s="1"/>
  <c r="A112" l="1"/>
  <c r="A113" s="1"/>
  <c r="A114"/>
  <c r="A115" s="1"/>
  <c r="A116" s="1"/>
  <c r="A117" s="1"/>
  <c r="A118" s="1"/>
  <c r="A119" s="1"/>
  <c r="K209" l="1"/>
  <c r="K202"/>
  <c r="K196"/>
  <c r="K191"/>
  <c r="K164"/>
  <c r="K212"/>
  <c r="K211"/>
  <c r="K208"/>
  <c r="K207"/>
  <c r="K206"/>
  <c r="K205"/>
  <c r="K204"/>
  <c r="K203"/>
  <c r="K198"/>
  <c r="K199"/>
  <c r="K200"/>
  <c r="K201"/>
  <c r="K197"/>
  <c r="K193"/>
  <c r="K194"/>
  <c r="K195"/>
  <c r="K192"/>
  <c r="K189"/>
  <c r="K188"/>
  <c r="K180"/>
  <c r="K181"/>
  <c r="K182"/>
  <c r="K183"/>
  <c r="K184"/>
  <c r="K185"/>
  <c r="K186"/>
  <c r="K179"/>
  <c r="K170"/>
  <c r="K171"/>
  <c r="K172"/>
  <c r="K173"/>
  <c r="K174"/>
  <c r="K175"/>
  <c r="K176"/>
  <c r="K177"/>
  <c r="K169"/>
  <c r="K168"/>
  <c r="K167"/>
  <c r="K161"/>
  <c r="K162"/>
  <c r="K163"/>
  <c r="K160"/>
  <c r="K155"/>
  <c r="K156"/>
  <c r="K157"/>
  <c r="K158"/>
  <c r="K159"/>
  <c r="K154"/>
  <c r="K148"/>
  <c r="K149"/>
  <c r="K150"/>
  <c r="K151"/>
  <c r="K152"/>
  <c r="K147"/>
  <c r="K138"/>
  <c r="K139"/>
  <c r="K140"/>
  <c r="K141"/>
  <c r="K142"/>
  <c r="K143"/>
  <c r="K144"/>
  <c r="K145"/>
  <c r="K137"/>
  <c r="K132"/>
  <c r="K133"/>
  <c r="K134"/>
  <c r="K135"/>
  <c r="K129"/>
  <c r="K127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03"/>
  <c r="K104"/>
  <c r="L212" l="1"/>
  <c r="L211" l="1"/>
  <c r="L150" l="1"/>
  <c r="L159"/>
  <c r="L206" l="1"/>
  <c r="L204"/>
  <c r="L203" l="1"/>
  <c r="L154" l="1"/>
  <c r="L138"/>
  <c r="L196" l="1"/>
  <c r="L208"/>
  <c r="L209"/>
  <c r="L194"/>
  <c r="L201" l="1"/>
  <c r="L191" l="1"/>
  <c r="L207"/>
  <c r="L164"/>
  <c r="L202"/>
  <c r="L188" l="1"/>
  <c r="L197"/>
  <c r="L205"/>
  <c r="L193" l="1"/>
  <c r="L152"/>
  <c r="L117"/>
  <c r="L195" l="1"/>
  <c r="L200"/>
  <c r="L179"/>
  <c r="L134" l="1"/>
  <c r="L199" l="1"/>
  <c r="L198" l="1"/>
  <c r="L184"/>
  <c r="L161" l="1"/>
  <c r="L192"/>
  <c r="L186"/>
  <c r="L189" l="1"/>
  <c r="L185"/>
  <c r="L183"/>
  <c r="L182"/>
  <c r="L181"/>
  <c r="L180"/>
  <c r="L177"/>
  <c r="L176"/>
  <c r="L175"/>
  <c r="L173"/>
  <c r="L172"/>
  <c r="L171"/>
  <c r="L170"/>
  <c r="L169"/>
  <c r="L168"/>
  <c r="L167"/>
  <c r="L163"/>
  <c r="L162"/>
  <c r="L160"/>
  <c r="L158"/>
  <c r="L157"/>
  <c r="L156"/>
  <c r="L155"/>
  <c r="L151"/>
  <c r="L149"/>
  <c r="L148"/>
  <c r="L147"/>
  <c r="L145"/>
  <c r="L144"/>
  <c r="L143"/>
  <c r="L142"/>
  <c r="L141"/>
  <c r="L140"/>
  <c r="L139"/>
  <c r="L137"/>
  <c r="L135"/>
  <c r="L133"/>
  <c r="L132"/>
  <c r="H131"/>
  <c r="F130"/>
  <c r="L129"/>
  <c r="L127"/>
  <c r="L125"/>
  <c r="L124"/>
  <c r="L123"/>
  <c r="L122"/>
  <c r="L121"/>
  <c r="L120"/>
  <c r="L119"/>
  <c r="L118"/>
  <c r="L116"/>
  <c r="L115"/>
  <c r="L114"/>
  <c r="L113"/>
  <c r="L112"/>
  <c r="L111"/>
  <c r="L110"/>
  <c r="L109"/>
  <c r="L108"/>
  <c r="L107"/>
  <c r="L106"/>
  <c r="L105"/>
  <c r="L104"/>
  <c r="L103"/>
  <c r="K131" l="1"/>
  <c r="L131" s="1"/>
  <c r="K130"/>
  <c r="L130" s="1"/>
  <c r="A120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L6" i="2" l="1"/>
  <c r="D7" i="6"/>
  <c r="K6" i="4"/>
  <c r="K6" i="3"/>
</calcChain>
</file>

<file path=xl/sharedStrings.xml><?xml version="1.0" encoding="utf-8"?>
<sst xmlns="http://schemas.openxmlformats.org/spreadsheetml/2006/main" count="7295" uniqueCount="3730">
  <si>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</si>
  <si>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</si>
  <si>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</si>
  <si>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</si>
  <si>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</si>
  <si>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</si>
  <si>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</si>
  <si>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</si>
  <si>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</si>
  <si>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</si>
  <si>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</si>
  <si>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</si>
  <si>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</si>
  <si>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</si>
  <si>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</si>
  <si>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</si>
  <si>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</si>
  <si>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</si>
  <si>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</si>
  <si>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</si>
  <si>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</si>
  <si>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</si>
  <si>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</si>
  <si>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</si>
  <si>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</si>
  <si>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</si>
  <si>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</si>
  <si>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</si>
  <si>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</si>
  <si>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</si>
  <si>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</si>
  <si>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</si>
  <si>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</si>
  <si>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</si>
  <si>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</si>
  <si>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</si>
  <si>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</si>
  <si>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</si>
  <si>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</si>
  <si>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</si>
  <si>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</si>
  <si>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</si>
  <si>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</si>
  <si>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</si>
  <si>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</si>
  <si>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</si>
  <si>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</si>
  <si>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</si>
  <si>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</si>
  <si>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</si>
  <si>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</si>
  <si>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</si>
  <si>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</si>
  <si>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</si>
  <si>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</si>
  <si>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</si>
  <si>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</si>
  <si>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</si>
  <si>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</si>
  <si>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</si>
  <si>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</si>
  <si>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</si>
  <si>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</si>
  <si>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</si>
  <si>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</si>
  <si>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</si>
  <si>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</si>
  <si>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</si>
  <si>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</si>
  <si>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</si>
  <si>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</si>
  <si>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</si>
  <si>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</si>
  <si>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</si>
  <si>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</si>
  <si>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</si>
  <si>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</si>
  <si>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</si>
  <si>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</si>
  <si>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</si>
  <si>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</si>
  <si>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</si>
  <si>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</si>
  <si>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</si>
  <si>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</si>
  <si>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</si>
  <si>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</si>
  <si>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</si>
  <si>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</si>
  <si>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</si>
  <si>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</si>
  <si>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</si>
  <si>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</si>
  <si>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</si>
  <si>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</si>
  <si>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</si>
  <si>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</si>
  <si>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</si>
  <si>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</si>
  <si>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</si>
  <si>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</si>
  <si>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</si>
  <si>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</si>
  <si>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</si>
  <si>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</si>
  <si>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</si>
  <si>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</si>
  <si>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</si>
  <si>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</si>
  <si>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</si>
  <si>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</si>
  <si>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</si>
  <si>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</si>
  <si>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</si>
  <si>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</si>
  <si>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</si>
  <si>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</si>
  <si>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</si>
  <si>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</si>
  <si>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</si>
  <si>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</si>
  <si>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</si>
  <si>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</si>
  <si>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</si>
  <si>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</si>
  <si>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</si>
  <si>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</si>
  <si>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</si>
  <si>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</si>
  <si>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</si>
  <si>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</si>
  <si>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</si>
  <si>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</si>
  <si>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</si>
  <si>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</si>
  <si>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</si>
  <si>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</si>
  <si>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</si>
  <si>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</si>
  <si>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</si>
  <si>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</si>
  <si>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</si>
  <si>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</si>
  <si>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</si>
  <si>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</si>
  <si>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</si>
  <si>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</si>
  <si>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</si>
  <si>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</si>
  <si>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</si>
  <si>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</si>
  <si>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</si>
  <si>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</si>
  <si>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</si>
  <si>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</si>
  <si>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</si>
  <si>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</si>
  <si>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</si>
  <si>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</si>
  <si>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</si>
  <si>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</si>
  <si>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</si>
  <si>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</si>
  <si>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</si>
  <si>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</si>
  <si>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</si>
  <si>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</si>
  <si>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</si>
  <si>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</si>
  <si>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</si>
  <si>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</si>
  <si>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</si>
  <si>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</si>
  <si>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</si>
  <si>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</si>
  <si>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</si>
  <si>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</si>
  <si>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</si>
  <si>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</si>
  <si>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</si>
  <si>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</si>
  <si>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</si>
  <si>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</si>
  <si>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</si>
  <si>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</si>
  <si>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</si>
  <si>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</si>
  <si>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</si>
  <si>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</si>
  <si>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</si>
  <si>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</si>
  <si>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</si>
  <si>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</si>
  <si>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</si>
  <si>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</si>
  <si>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</si>
  <si>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</si>
  <si>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</si>
  <si>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</si>
  <si>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</si>
  <si>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</si>
  <si>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</si>
  <si>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</si>
  <si>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</si>
  <si>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</si>
  <si>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</si>
  <si>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</si>
  <si>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</si>
  <si>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</si>
  <si>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</si>
  <si>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</si>
  <si>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</si>
  <si>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</si>
  <si>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</si>
  <si>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</si>
  <si>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</si>
  <si>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</si>
  <si>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</si>
  <si>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</si>
  <si>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</si>
  <si>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</si>
  <si>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</si>
  <si>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</si>
  <si>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</si>
  <si>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</si>
  <si>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</si>
  <si>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</si>
  <si>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</si>
  <si>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</si>
  <si>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</si>
  <si>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</si>
  <si>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</si>
  <si>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</si>
  <si>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</si>
  <si>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</si>
  <si>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</si>
  <si>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</si>
  <si>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</si>
  <si>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</si>
  <si>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</si>
  <si>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</si>
  <si>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</si>
  <si>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</si>
  <si>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</si>
  <si>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</si>
  <si>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</si>
  <si>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</si>
  <si>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</si>
  <si>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</si>
  <si>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</si>
  <si>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</si>
  <si>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</si>
  <si>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</si>
  <si>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</si>
  <si>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</si>
  <si>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</si>
  <si>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</si>
  <si>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</si>
  <si>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</si>
  <si>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</si>
  <si>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</si>
  <si>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</si>
  <si>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</si>
  <si>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</si>
  <si>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</si>
  <si>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</si>
  <si>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</si>
  <si>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</si>
  <si>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</si>
  <si>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</si>
  <si>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</si>
  <si>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</si>
  <si>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</si>
  <si>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</si>
  <si>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</si>
  <si>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</si>
  <si>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</si>
  <si>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</si>
  <si>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</si>
  <si>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</si>
  <si>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</si>
  <si>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</si>
  <si>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</si>
  <si>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</si>
  <si>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</si>
  <si>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</si>
  <si>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</si>
  <si>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</si>
  <si>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</si>
  <si>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</si>
  <si>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</si>
  <si>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</si>
  <si>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</si>
  <si>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</si>
  <si>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</si>
  <si>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</si>
  <si>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</si>
  <si>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</si>
  <si>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</si>
  <si>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</si>
  <si>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</si>
  <si>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</si>
  <si>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</si>
  <si>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</si>
  <si>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</si>
  <si>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</si>
  <si>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</si>
  <si>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</si>
  <si>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</si>
  <si>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</si>
  <si>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</si>
  <si>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</si>
  <si>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</si>
  <si>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</si>
  <si>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</si>
  <si>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</si>
  <si>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</si>
  <si>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</si>
  <si>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</si>
  <si>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</si>
  <si>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</si>
  <si>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</si>
  <si>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</si>
  <si>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</si>
  <si>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</si>
  <si>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</si>
  <si>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</si>
  <si>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</si>
  <si>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</si>
  <si>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</si>
  <si>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</si>
  <si>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</si>
  <si>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</si>
  <si>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</si>
  <si>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</si>
  <si>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</si>
  <si>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</si>
  <si>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</si>
  <si>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</si>
  <si>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</si>
  <si>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</si>
  <si>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</si>
  <si>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</si>
  <si>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</si>
  <si>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</si>
  <si>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</si>
  <si>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</si>
  <si>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</si>
  <si>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</si>
  <si>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</si>
  <si>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</si>
  <si>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</si>
  <si>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</si>
  <si>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</si>
  <si>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</si>
  <si>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</si>
  <si>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</si>
  <si>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</si>
  <si>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</si>
  <si>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</si>
  <si>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</si>
  <si>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</si>
  <si>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</si>
  <si>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</si>
  <si>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</si>
  <si>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</si>
  <si>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</si>
  <si>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</si>
  <si>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</si>
  <si>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</si>
  <si>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</si>
  <si>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</si>
  <si>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</si>
  <si>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</si>
  <si>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</si>
  <si>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</si>
  <si>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</si>
  <si>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</si>
  <si>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</si>
  <si>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</si>
  <si>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</si>
  <si>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</si>
  <si>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</si>
  <si>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</si>
  <si>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</si>
  <si>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</si>
  <si>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</si>
  <si>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</si>
  <si>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</si>
  <si>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</si>
  <si>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</si>
  <si>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</si>
  <si>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</si>
  <si>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</si>
  <si>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</si>
  <si>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</si>
  <si>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</si>
  <si>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</si>
  <si>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</si>
  <si>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</si>
  <si>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</si>
  <si>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</si>
  <si>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</si>
  <si>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</si>
  <si>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</si>
  <si>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</si>
  <si>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</si>
  <si>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</si>
  <si>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</si>
  <si>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</si>
  <si>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</si>
  <si>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</si>
  <si>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</si>
  <si>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</si>
  <si>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</si>
  <si>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</si>
  <si>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</si>
  <si>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</si>
  <si>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</si>
  <si>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</si>
  <si>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</si>
  <si>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</si>
  <si>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</si>
  <si>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</si>
  <si>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</si>
  <si>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</si>
  <si>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</si>
  <si>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</si>
  <si>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</si>
  <si>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</si>
  <si>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</si>
  <si>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</si>
  <si>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</si>
  <si>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</si>
  <si>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</si>
  <si>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</si>
  <si>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</si>
  <si>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</si>
  <si>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</si>
  <si>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</si>
  <si>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</si>
  <si>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</si>
  <si>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</si>
  <si>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</si>
  <si>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</si>
  <si>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</si>
  <si>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</si>
  <si>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</si>
  <si>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</si>
  <si>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</si>
  <si>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</si>
  <si>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</si>
  <si>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</si>
  <si>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</si>
  <si>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</si>
  <si>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</si>
  <si>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</si>
  <si>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</si>
  <si>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</si>
  <si>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</si>
  <si>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</si>
  <si>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</si>
  <si>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</si>
  <si>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</si>
  <si>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</si>
  <si>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</si>
  <si>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</si>
  <si>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</si>
  <si>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</si>
  <si>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</si>
  <si>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</si>
  <si>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</si>
  <si>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</si>
  <si>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</si>
  <si>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</si>
  <si>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</si>
  <si>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</si>
  <si>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</si>
  <si>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</si>
  <si>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</si>
  <si>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</si>
  <si>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</si>
  <si>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</si>
  <si>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</si>
  <si>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</si>
  <si>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</si>
  <si>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</si>
  <si>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</si>
  <si>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</si>
  <si>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</si>
  <si>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</si>
  <si>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</si>
  <si>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</si>
  <si>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</si>
  <si>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</si>
  <si>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</si>
  <si>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</si>
  <si>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</si>
  <si>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</si>
  <si>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</si>
  <si>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</si>
  <si>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</si>
  <si>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</si>
  <si>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</si>
  <si>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</si>
  <si>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</si>
  <si>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</si>
  <si>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</si>
  <si>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</si>
  <si>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</si>
  <si>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</si>
  <si>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</si>
  <si>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</si>
  <si>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</si>
  <si>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</si>
  <si>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</si>
  <si>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</si>
  <si>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</si>
  <si>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</si>
  <si>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</si>
  <si>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</si>
  <si>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</si>
  <si>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</si>
  <si>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</si>
  <si>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</si>
  <si>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</si>
  <si>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</si>
  <si>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</si>
  <si>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</si>
  <si>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</si>
  <si>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</si>
  <si>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</si>
  <si>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</si>
  <si>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</si>
  <si>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</si>
  <si>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</si>
  <si>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</si>
  <si>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</si>
  <si>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</si>
  <si>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</si>
  <si>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</si>
  <si>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</si>
  <si>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</si>
  <si>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</si>
  <si>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</si>
  <si>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</si>
  <si>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</si>
  <si>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</si>
  <si>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</si>
  <si>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</si>
  <si>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</si>
  <si>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</si>
  <si>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</si>
  <si>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</si>
  <si>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</si>
  <si>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</si>
  <si>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</si>
  <si>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</si>
  <si>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</si>
  <si>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</si>
  <si>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</si>
  <si>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</si>
  <si>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</si>
  <si>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</si>
  <si>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</si>
  <si>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</si>
  <si>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</si>
  <si>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</si>
  <si>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</si>
  <si>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</si>
  <si>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</si>
  <si>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</si>
  <si>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</si>
  <si>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</si>
  <si>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</si>
  <si>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</si>
  <si>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</si>
  <si>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</si>
  <si>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</si>
  <si>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</si>
  <si>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</si>
  <si>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</si>
  <si>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</si>
  <si>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</si>
  <si>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</si>
  <si>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</si>
  <si>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</si>
  <si>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</si>
  <si>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</si>
  <si>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</si>
  <si>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</si>
  <si>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</si>
  <si>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</si>
  <si>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</si>
  <si>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</si>
  <si>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</si>
  <si>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</si>
  <si>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</si>
  <si>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</si>
  <si>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</si>
  <si>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</si>
  <si>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</si>
  <si>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</si>
  <si>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</si>
  <si>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</si>
  <si>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</si>
  <si>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</si>
  <si>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</si>
  <si>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</si>
  <si>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</si>
  <si>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</si>
  <si>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</si>
  <si>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</si>
  <si>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</si>
  <si>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</si>
  <si>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</si>
  <si>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</si>
  <si>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</si>
  <si>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</si>
  <si>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</si>
  <si>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</si>
  <si>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</si>
  <si>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</si>
  <si>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</si>
  <si>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</si>
  <si>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</si>
  <si>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</si>
  <si>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</si>
  <si>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</si>
  <si>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</si>
  <si>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</si>
  <si>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</si>
  <si>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</si>
  <si>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</si>
  <si>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</si>
  <si>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</si>
  <si>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</si>
  <si>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</si>
  <si>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</si>
  <si>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</si>
  <si>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</si>
  <si>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</si>
  <si>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</si>
  <si>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</si>
  <si>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</si>
  <si>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</si>
  <si>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</si>
  <si>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</si>
  <si>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</si>
  <si>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</si>
  <si>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</si>
  <si>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</si>
  <si>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</si>
  <si>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</si>
  <si>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</si>
  <si>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</si>
  <si>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</si>
  <si>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</si>
  <si>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</si>
  <si>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</si>
  <si>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</si>
  <si>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</si>
  <si>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</si>
  <si>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</si>
  <si>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</si>
  <si>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</si>
  <si>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</si>
  <si>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</si>
  <si>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</si>
  <si>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</si>
  <si>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</si>
  <si>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</si>
  <si>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</si>
  <si>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</si>
  <si>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</si>
  <si>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</si>
  <si>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</si>
  <si>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</si>
  <si>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</si>
  <si>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</si>
  <si>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</si>
  <si>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</si>
  <si>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</si>
  <si>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</si>
  <si>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</si>
  <si>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</si>
  <si>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</si>
  <si>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</si>
  <si>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</si>
  <si>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</si>
  <si>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</si>
  <si>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</si>
  <si>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</si>
  <si>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</si>
  <si>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</si>
  <si>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</si>
  <si>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</si>
  <si>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</si>
  <si>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</si>
  <si>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</si>
  <si>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</si>
  <si>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</si>
  <si>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</si>
  <si>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</si>
  <si>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</si>
  <si>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</si>
  <si>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</si>
  <si>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</si>
  <si>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</si>
  <si>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</si>
  <si>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</si>
  <si>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</si>
  <si>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</si>
  <si>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</si>
  <si>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</si>
  <si>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</si>
  <si>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</si>
  <si>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</si>
  <si>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</si>
  <si>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</si>
  <si>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</si>
  <si>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</si>
  <si>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</si>
  <si>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</si>
  <si>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</si>
  <si>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</si>
  <si>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</si>
  <si>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</si>
  <si>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</si>
  <si>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</si>
  <si>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</si>
  <si>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</si>
  <si>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</si>
  <si>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</si>
  <si>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</si>
  <si>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</si>
  <si>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</si>
  <si>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</si>
  <si>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</si>
  <si>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</si>
  <si>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</si>
  <si>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</si>
  <si>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</si>
  <si>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</si>
  <si>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</si>
  <si>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</si>
  <si>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</si>
  <si>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</si>
  <si>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</si>
  <si>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</si>
  <si>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</si>
  <si>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</si>
  <si>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</si>
  <si>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</si>
  <si>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</si>
  <si>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</si>
  <si>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</si>
  <si>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</si>
  <si>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</si>
  <si>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</si>
  <si>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</si>
  <si>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</si>
  <si>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</si>
  <si>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</si>
  <si>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</si>
  <si>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</si>
  <si>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</si>
  <si>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</si>
  <si>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</si>
  <si>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</si>
  <si>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</si>
  <si>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</si>
  <si>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</si>
  <si>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</si>
  <si>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</si>
  <si>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</si>
  <si>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</si>
  <si>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</si>
  <si>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</si>
  <si>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</si>
  <si>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</si>
  <si>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</si>
  <si>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</si>
  <si>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</si>
  <si>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</si>
  <si>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</si>
  <si>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</si>
  <si>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</si>
  <si>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</si>
  <si>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</si>
  <si>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</si>
  <si>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</si>
  <si>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</si>
  <si>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</si>
  <si>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</si>
  <si>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</si>
  <si>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</si>
  <si>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</si>
  <si>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</si>
  <si>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</si>
  <si>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</si>
  <si>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</si>
  <si>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</si>
  <si>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</si>
  <si>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</si>
  <si>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</si>
  <si>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</si>
  <si>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</si>
  <si>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</si>
  <si>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</si>
  <si>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</si>
  <si>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</si>
  <si>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</si>
  <si>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</si>
  <si>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</si>
  <si>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</si>
  <si>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</si>
  <si>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</si>
  <si>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</si>
  <si>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</si>
  <si>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</si>
  <si>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</si>
  <si>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</si>
  <si>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</si>
  <si>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</si>
  <si>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</si>
  <si>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</si>
  <si>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</si>
  <si>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</si>
  <si>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</si>
  <si>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</si>
  <si>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</si>
  <si>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</si>
  <si>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</si>
  <si>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</si>
  <si>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</si>
  <si>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</si>
  <si>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</si>
  <si>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</si>
  <si>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</si>
  <si>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</si>
  <si>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</si>
  <si>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</si>
  <si>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</si>
  <si>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</si>
  <si>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</si>
  <si>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</si>
  <si>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</si>
  <si>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</si>
  <si>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</si>
  <si>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</si>
  <si>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</si>
  <si>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</si>
  <si>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</si>
  <si>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</si>
  <si>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</si>
  <si>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</si>
  <si>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</si>
  <si>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</si>
  <si>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</si>
  <si>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</si>
  <si>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</si>
  <si>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</si>
  <si>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</si>
  <si>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</si>
  <si>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</si>
  <si>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</si>
  <si>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</si>
  <si>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</si>
  <si>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</si>
  <si>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</si>
  <si>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</si>
  <si>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</si>
  <si>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</si>
  <si>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</si>
  <si>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</si>
  <si>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</si>
  <si>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</si>
  <si>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</si>
  <si>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</si>
  <si>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</si>
  <si>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</si>
  <si>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</si>
  <si>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</si>
  <si>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</si>
  <si>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</si>
  <si>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</si>
  <si>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</si>
  <si>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</si>
  <si>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</si>
  <si>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</si>
  <si>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</si>
  <si>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</si>
  <si>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</si>
  <si>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</si>
  <si>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</si>
  <si>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</si>
  <si>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</si>
  <si>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</si>
  <si>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</si>
  <si>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</si>
  <si>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</si>
  <si>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</si>
  <si>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</si>
  <si>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</si>
  <si>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</si>
  <si>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</si>
  <si>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</si>
  <si>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</si>
  <si>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</si>
  <si>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</si>
  <si>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</si>
  <si>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</si>
  <si>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</si>
  <si>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</si>
  <si>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</si>
  <si>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</si>
  <si>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</si>
  <si>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</si>
  <si>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</si>
  <si>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</si>
  <si>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</si>
  <si>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</si>
  <si>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</si>
  <si>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</si>
  <si>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</si>
  <si>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</si>
  <si>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</si>
  <si>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</si>
  <si>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</si>
  <si>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</si>
  <si>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</si>
  <si>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</si>
  <si>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</si>
  <si>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</si>
  <si>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</si>
  <si>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</si>
  <si>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</si>
  <si>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</si>
  <si>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</si>
  <si>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</si>
  <si>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</si>
  <si>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</si>
  <si>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</si>
  <si>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</si>
  <si>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</si>
  <si>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</si>
  <si>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</si>
  <si>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</si>
  <si>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</si>
  <si>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</si>
  <si>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</si>
  <si>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</si>
  <si>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</si>
  <si>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</si>
  <si>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</si>
  <si>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</si>
  <si>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</si>
  <si>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</si>
  <si>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</si>
  <si>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</si>
  <si>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</si>
  <si>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</si>
  <si>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</si>
  <si>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</si>
  <si>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</si>
  <si>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</si>
  <si>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</si>
  <si>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</si>
  <si>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</si>
  <si>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</si>
  <si>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</si>
  <si>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</si>
  <si>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</si>
  <si>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</si>
  <si>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</si>
  <si>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</si>
  <si>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</si>
  <si>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</si>
  <si>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</si>
  <si>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</si>
  <si>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</si>
  <si>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</si>
  <si>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</si>
  <si>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</si>
  <si>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</si>
  <si>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</si>
  <si>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</si>
  <si>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</si>
  <si>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</si>
  <si>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</si>
  <si>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</si>
  <si>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</si>
  <si>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</si>
  <si>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</si>
  <si>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</si>
  <si>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</si>
  <si>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</si>
  <si>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</si>
  <si>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</si>
  <si>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</si>
  <si>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</si>
  <si>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</si>
  <si>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</si>
  <si>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</si>
  <si>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</si>
  <si>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</si>
  <si>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</si>
  <si>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</si>
  <si>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</si>
  <si>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</si>
  <si>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</si>
  <si>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</si>
  <si>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</si>
  <si>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</si>
  <si>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</si>
  <si>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</si>
  <si>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</si>
  <si>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</si>
  <si>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</si>
  <si>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</si>
  <si>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</si>
  <si>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</si>
  <si>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</si>
  <si>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</si>
  <si>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</si>
  <si>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</si>
  <si>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</si>
  <si>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</si>
  <si>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</si>
  <si>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</si>
  <si>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</si>
  <si>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</si>
  <si>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</si>
  <si>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</si>
  <si>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</si>
  <si>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</si>
  <si>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</si>
  <si>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</si>
  <si>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</si>
  <si>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</si>
  <si>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</si>
  <si>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</si>
  <si>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</si>
  <si>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</si>
  <si>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</si>
  <si>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</si>
  <si>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</si>
  <si>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</si>
  <si>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</si>
  <si>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</si>
  <si>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</si>
  <si>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</si>
  <si>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</si>
  <si>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</si>
  <si>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</si>
  <si>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</si>
  <si>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</si>
  <si>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</si>
  <si>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</si>
  <si>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</si>
  <si>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</si>
  <si>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</si>
  <si>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</si>
  <si>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</si>
  <si>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</si>
  <si>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</si>
  <si>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</si>
  <si>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</si>
  <si>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</si>
  <si>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</si>
  <si>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</si>
  <si>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</si>
  <si>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</si>
  <si>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</si>
  <si>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</si>
  <si>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</si>
  <si>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</si>
  <si>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</si>
  <si>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</si>
  <si>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</si>
  <si>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</si>
  <si>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</si>
  <si>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</si>
  <si>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</si>
  <si>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</si>
  <si>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</si>
  <si>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</si>
  <si>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</si>
  <si>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</si>
  <si>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</si>
  <si>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</si>
  <si>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</si>
  <si>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</si>
  <si>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</si>
  <si>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</si>
  <si>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</si>
  <si>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</si>
  <si>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</si>
  <si>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</si>
  <si>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</si>
  <si>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</si>
  <si>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</si>
  <si>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</si>
  <si>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</si>
  <si>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</si>
  <si>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</si>
  <si>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</si>
  <si>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</si>
  <si>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</si>
  <si>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</si>
  <si>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</si>
  <si>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</si>
  <si>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</si>
  <si>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</si>
  <si>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</si>
  <si>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</si>
  <si>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</si>
  <si>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</si>
  <si>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</si>
  <si>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</si>
  <si>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</si>
  <si>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</si>
  <si>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</si>
  <si>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</si>
  <si>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</si>
  <si>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</si>
  <si>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</si>
  <si>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</si>
  <si>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</si>
  <si>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</si>
  <si>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</si>
  <si>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</si>
  <si>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</si>
  <si>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</si>
  <si>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</si>
  <si>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</si>
  <si>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</si>
  <si>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</si>
  <si>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</si>
  <si>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</si>
  <si>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</si>
  <si>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</si>
  <si>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</si>
  <si>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</si>
  <si>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</si>
  <si>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</si>
  <si>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</si>
  <si>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</si>
  <si>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</si>
  <si>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</si>
  <si>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</si>
  <si>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</si>
  <si>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</si>
  <si>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</si>
  <si>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</si>
  <si>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</si>
  <si>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</si>
  <si>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</si>
  <si>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</si>
  <si>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</si>
  <si>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</si>
  <si>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</si>
  <si>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</si>
  <si>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</si>
  <si>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</si>
  <si>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</si>
  <si>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</si>
  <si>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</si>
  <si>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</si>
  <si>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</si>
  <si>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</si>
  <si>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</si>
  <si>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</si>
  <si>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</si>
  <si>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</si>
  <si>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</si>
  <si>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</si>
  <si>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</si>
  <si>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</si>
  <si>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</si>
  <si>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</si>
  <si>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</si>
  <si>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</si>
  <si>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</si>
  <si>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</si>
  <si>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</si>
  <si>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</si>
  <si>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</si>
  <si>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</si>
  <si>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</si>
  <si>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</si>
  <si>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</si>
  <si>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</si>
  <si>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</si>
  <si>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</si>
  <si>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</si>
  <si>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</si>
  <si>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</si>
  <si>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</si>
  <si>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</si>
  <si>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</si>
  <si>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</si>
  <si>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</si>
  <si>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</si>
  <si>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</si>
  <si>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</si>
  <si>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</si>
  <si>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</si>
  <si>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</si>
  <si>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</si>
  <si>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</si>
  <si>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</si>
  <si>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</si>
  <si>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</si>
  <si>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</si>
  <si>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</si>
  <si>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</si>
  <si>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</si>
  <si>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</si>
  <si>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</si>
  <si>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</si>
  <si>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</si>
  <si>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</si>
  <si>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</si>
  <si>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</si>
  <si>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</si>
  <si>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</si>
  <si>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</si>
  <si>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</si>
  <si>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</si>
  <si>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</si>
  <si>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</si>
  <si>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</si>
  <si>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</si>
  <si>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</si>
  <si>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</si>
  <si>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</si>
  <si>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</si>
  <si>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</si>
  <si>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</si>
  <si>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</si>
  <si>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</si>
  <si>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</si>
  <si>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</si>
  <si>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</si>
  <si>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</si>
  <si>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</si>
  <si>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</si>
  <si>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</si>
  <si>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</si>
  <si>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</si>
  <si>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</si>
  <si>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</si>
  <si>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</si>
  <si>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</si>
  <si>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</si>
  <si>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</si>
  <si>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</si>
  <si>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</si>
  <si>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</si>
  <si>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</si>
  <si>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</si>
  <si>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</si>
  <si>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</si>
  <si>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</si>
  <si>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</si>
  <si>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</si>
  <si>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</si>
  <si>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</si>
  <si>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</si>
  <si>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</si>
  <si>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</si>
  <si>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</si>
  <si>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</si>
  <si>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</si>
  <si>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</si>
  <si>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</si>
  <si>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</si>
  <si>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</si>
  <si>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</si>
  <si>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</si>
  <si>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</si>
  <si>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</si>
  <si>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</si>
  <si>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</si>
  <si>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</si>
  <si>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</si>
  <si>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</si>
  <si>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</si>
  <si>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</si>
  <si>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</si>
  <si>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</si>
  <si>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</si>
  <si>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</si>
  <si>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</si>
  <si>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</si>
  <si>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</si>
  <si>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</si>
  <si>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</si>
  <si>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</si>
  <si>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</si>
  <si>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</si>
  <si>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</si>
  <si>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</si>
  <si>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</si>
  <si>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</si>
  <si>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</si>
  <si>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</si>
  <si>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</si>
  <si>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</si>
  <si>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</si>
  <si>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</si>
  <si>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</si>
  <si>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</si>
  <si>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</si>
  <si>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</si>
  <si>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</si>
  <si>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</si>
  <si>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</si>
  <si>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</si>
  <si>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</si>
  <si>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</si>
  <si>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</si>
  <si>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</si>
  <si>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</si>
  <si>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</si>
  <si>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</si>
  <si>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</si>
  <si>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</si>
  <si>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</si>
  <si>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</si>
  <si>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</si>
  <si>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</si>
  <si>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</si>
  <si>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</si>
  <si>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</si>
  <si>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</si>
  <si>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</si>
  <si>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</si>
  <si>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</si>
  <si>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</si>
  <si>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</si>
  <si>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</si>
  <si>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</si>
  <si>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</si>
  <si>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</si>
  <si>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</si>
  <si>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</si>
  <si>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</si>
  <si>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</si>
  <si>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</si>
  <si>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</si>
  <si>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</si>
  <si>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</si>
  <si>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</si>
  <si>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</si>
  <si>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</si>
  <si>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</si>
  <si>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</si>
  <si>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</si>
  <si>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</si>
  <si>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</si>
  <si>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</si>
  <si>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</si>
  <si>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</si>
  <si>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</si>
  <si>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</si>
  <si>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</si>
  <si>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</si>
  <si>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</si>
  <si>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</si>
  <si>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</si>
  <si>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</si>
  <si>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</si>
  <si>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</si>
  <si>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</si>
  <si>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</si>
  <si>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</si>
  <si>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</si>
  <si>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</si>
  <si>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</si>
  <si>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</si>
  <si>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</si>
  <si>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</si>
  <si>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</si>
  <si>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</si>
  <si>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</si>
  <si>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</si>
  <si>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</si>
  <si>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</si>
  <si>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</si>
  <si>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</si>
  <si>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</si>
  <si>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</si>
  <si>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</si>
  <si>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</si>
  <si>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</si>
  <si>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</si>
  <si>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</si>
  <si>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</si>
  <si>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</si>
  <si>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</si>
  <si>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</si>
  <si>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</si>
  <si>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</si>
  <si>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</si>
  <si>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</si>
  <si>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</si>
  <si>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</si>
  <si>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</si>
  <si>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</si>
  <si>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</si>
  <si>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</si>
  <si>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</si>
  <si>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</si>
  <si>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</si>
  <si>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</si>
  <si>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</si>
  <si>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</si>
  <si>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</si>
  <si>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</si>
  <si>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</si>
  <si>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</si>
  <si>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</si>
  <si>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</si>
  <si>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</si>
  <si>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</si>
  <si>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</si>
  <si>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</si>
  <si>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</si>
  <si>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</si>
  <si>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</si>
  <si>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</si>
  <si>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</si>
  <si>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</si>
  <si>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</si>
  <si>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</si>
  <si>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</si>
  <si>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</si>
  <si>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</si>
  <si>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</si>
  <si>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</si>
  <si>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</si>
  <si>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</si>
  <si>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</si>
  <si>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</si>
  <si>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</si>
  <si>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</si>
  <si>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</si>
  <si>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</si>
  <si>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</si>
  <si>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</si>
  <si>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</si>
  <si>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</si>
  <si>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</si>
  <si>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</si>
  <si>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</si>
  <si>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</si>
  <si>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</si>
  <si>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</si>
  <si>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</si>
  <si>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</si>
  <si>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</si>
  <si>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</si>
  <si>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</si>
  <si>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</si>
  <si>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</si>
  <si>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</si>
  <si>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</si>
  <si>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</si>
  <si>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</si>
  <si>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</si>
  <si>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</si>
  <si>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</si>
  <si>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</si>
  <si>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</si>
  <si>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</si>
  <si>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</si>
  <si>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</si>
  <si>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</si>
  <si>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</si>
  <si>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</si>
  <si>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</si>
  <si>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</si>
  <si>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</si>
  <si>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</si>
  <si>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</si>
  <si>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</si>
  <si>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</si>
  <si>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</si>
  <si>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</si>
  <si>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</si>
  <si>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</si>
  <si>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</si>
  <si>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</si>
  <si>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</si>
  <si>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</si>
  <si>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</si>
  <si>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</si>
  <si>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</si>
  <si>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</si>
  <si>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</si>
  <si>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</si>
  <si>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</si>
  <si>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</si>
  <si>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</si>
  <si>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</si>
  <si>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</si>
  <si>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</si>
  <si>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</si>
  <si>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</si>
  <si>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</si>
  <si>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</si>
  <si>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</si>
  <si>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</si>
  <si>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</si>
  <si>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</si>
  <si>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</si>
  <si>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</si>
  <si>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</si>
  <si>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</si>
  <si>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</si>
  <si>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</si>
  <si>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</si>
  <si>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</si>
  <si>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</si>
  <si>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</si>
  <si>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</si>
  <si>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</si>
  <si>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</si>
  <si>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</si>
  <si>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</si>
  <si>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</si>
  <si>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</si>
  <si>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</si>
  <si>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</si>
  <si>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</si>
  <si>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</si>
  <si>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</si>
  <si>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</si>
  <si>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</si>
  <si>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</si>
  <si>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</si>
  <si>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</si>
  <si>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</si>
  <si>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</si>
  <si>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</si>
  <si>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</si>
  <si>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</si>
  <si>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</si>
  <si>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</si>
  <si>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</si>
  <si>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</si>
  <si>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</si>
  <si>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</si>
  <si>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</si>
  <si>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</si>
  <si>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</si>
  <si>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</si>
  <si>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</si>
  <si>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</si>
  <si>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</si>
  <si>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</si>
  <si>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</si>
  <si>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</si>
  <si>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</si>
  <si>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</si>
  <si>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</si>
  <si>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</si>
  <si>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</si>
  <si>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</si>
  <si>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</si>
  <si>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</si>
  <si>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</si>
  <si>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</si>
  <si>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</si>
  <si>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</si>
  <si>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</si>
  <si>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</si>
  <si>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</si>
  <si>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</si>
  <si>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</si>
  <si>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</si>
  <si>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</si>
  <si>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</si>
  <si>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</si>
  <si>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</si>
  <si>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</si>
  <si>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</si>
  <si>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</si>
  <si>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</si>
  <si>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</si>
  <si>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</si>
  <si>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</si>
  <si>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</si>
  <si>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</si>
  <si>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</si>
  <si>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</si>
  <si>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</si>
  <si>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</si>
  <si>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</si>
  <si>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</si>
  <si>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</si>
  <si>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</si>
  <si>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</si>
  <si>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</si>
  <si>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</si>
  <si>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</si>
  <si>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</si>
  <si>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</si>
  <si>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</si>
  <si>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</si>
  <si>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</si>
  <si>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</si>
  <si>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</si>
  <si>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</si>
  <si>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</si>
  <si>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</si>
  <si>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</si>
  <si>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</si>
  <si>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</si>
  <si>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</si>
  <si>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</si>
  <si>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</si>
  <si>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</si>
  <si>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</si>
  <si>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</si>
  <si>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</si>
  <si>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</si>
  <si>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</si>
  <si>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</si>
  <si>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</si>
  <si>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</si>
  <si>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</si>
  <si>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</si>
  <si>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</si>
  <si>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</si>
  <si>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</si>
  <si>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</si>
  <si>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</si>
  <si>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</si>
  <si>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</si>
  <si>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</si>
  <si>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</si>
  <si>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</si>
  <si>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</si>
  <si>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</si>
  <si>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</si>
  <si>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</si>
  <si>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</si>
  <si>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</si>
  <si>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</si>
  <si>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</si>
  <si>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</si>
  <si>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</si>
  <si>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</si>
  <si>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</si>
  <si>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</si>
  <si>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</si>
  <si>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</si>
  <si>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</si>
  <si>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</si>
  <si>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</si>
  <si>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</si>
  <si>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</si>
  <si>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</si>
  <si>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</si>
  <si>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</si>
  <si>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</si>
  <si>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</si>
  <si>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</si>
  <si>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</si>
  <si>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</si>
  <si>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</si>
  <si>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</si>
  <si>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</si>
  <si>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</si>
  <si>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</si>
  <si>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</si>
  <si>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</si>
  <si>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</si>
  <si>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</si>
  <si>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</si>
  <si>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</si>
  <si>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</si>
  <si>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</si>
  <si>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</si>
  <si>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</si>
  <si>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</si>
  <si>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</si>
  <si>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</si>
  <si>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</si>
  <si>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</si>
  <si>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</si>
  <si>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</si>
  <si>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</si>
  <si>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</si>
  <si>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</si>
  <si>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</si>
  <si>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</si>
  <si>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</si>
  <si>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</si>
  <si>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</si>
  <si>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</si>
  <si>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</si>
  <si>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</si>
  <si>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</si>
  <si>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</si>
  <si>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</si>
  <si>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</si>
  <si>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</si>
  <si>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</si>
  <si>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</si>
  <si>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</si>
  <si>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</si>
  <si>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</si>
  <si>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</si>
  <si>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</si>
  <si>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</si>
  <si>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</si>
  <si>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</si>
  <si>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</si>
  <si>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</si>
  <si>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</si>
  <si>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</si>
  <si>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</si>
  <si>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</si>
  <si>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</si>
  <si>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</si>
  <si>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</si>
  <si>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</si>
  <si>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</si>
  <si>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</si>
  <si>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</si>
  <si>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</si>
  <si>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</si>
  <si>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</si>
  <si>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</si>
  <si>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</si>
  <si>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</si>
  <si>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</si>
  <si>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</si>
  <si>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</si>
  <si>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</si>
  <si>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</si>
  <si>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</si>
  <si>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</si>
  <si>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</si>
  <si>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</si>
  <si>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</si>
  <si>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</si>
  <si>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</si>
  <si>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</si>
  <si>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</si>
  <si>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</si>
  <si>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</si>
  <si>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</si>
  <si>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</si>
  <si>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</si>
  <si>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</si>
  <si>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</si>
  <si>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</si>
  <si>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</si>
  <si>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</si>
  <si>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</si>
  <si>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</si>
  <si>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</si>
  <si>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</si>
  <si>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</si>
  <si>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</si>
  <si>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</si>
  <si>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</si>
  <si>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</si>
  <si>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</si>
  <si>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</si>
  <si>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</si>
  <si>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</si>
  <si>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</si>
  <si>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</si>
  <si>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</si>
  <si>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</si>
  <si>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</si>
  <si>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</si>
  <si>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</si>
  <si>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</si>
  <si>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</si>
  <si>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</si>
  <si>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</si>
  <si>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</si>
  <si>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</si>
  <si>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</si>
  <si>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</si>
  <si>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</si>
  <si>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</si>
  <si>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</si>
  <si>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</si>
  <si>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</si>
  <si>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</si>
  <si>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</si>
  <si>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</si>
  <si>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</si>
  <si>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</si>
  <si>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</si>
  <si>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</si>
  <si>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</si>
  <si>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</si>
  <si>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</si>
  <si>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</si>
  <si>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</si>
  <si>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</si>
  <si>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</si>
  <si>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</si>
  <si>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</si>
  <si>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</si>
  <si>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</si>
  <si>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</si>
  <si>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</si>
  <si>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</si>
  <si>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</si>
  <si>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</si>
  <si>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</si>
  <si>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</si>
  <si>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</si>
  <si>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</si>
  <si>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</si>
  <si>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</si>
  <si>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</si>
  <si>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</si>
  <si>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</si>
  <si>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</si>
  <si>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</si>
  <si>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</si>
  <si>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</si>
  <si>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</si>
  <si>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</si>
  <si>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</si>
  <si>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</si>
  <si>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</si>
  <si>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</si>
  <si>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</si>
  <si>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</si>
  <si>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</si>
  <si>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</si>
  <si>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</si>
  <si>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</si>
  <si>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</si>
  <si>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</si>
  <si>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</si>
  <si>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</si>
  <si>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</si>
  <si>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</si>
  <si>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</si>
  <si>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</si>
  <si>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</si>
  <si>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</si>
  <si>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</si>
  <si>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</si>
  <si>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</si>
  <si>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</si>
  <si>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</si>
  <si>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</si>
  <si>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</si>
  <si>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</si>
  <si>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</si>
  <si>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</si>
  <si>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</si>
  <si>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</si>
  <si>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</si>
  <si>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</si>
  <si>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</si>
  <si>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</si>
  <si>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</si>
  <si>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</si>
  <si>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</si>
  <si>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</si>
  <si>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</si>
  <si>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</si>
  <si>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</si>
  <si>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</si>
  <si>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</si>
  <si>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</si>
  <si>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</si>
  <si>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</si>
  <si>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</si>
  <si>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</si>
  <si>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</si>
  <si>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</si>
  <si>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</si>
  <si>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</si>
  <si>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</si>
  <si>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</si>
  <si>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</si>
  <si>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</si>
  <si>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</si>
  <si>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</si>
  <si>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</si>
  <si>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</si>
  <si>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</si>
  <si>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</si>
  <si>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</si>
  <si>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</si>
  <si>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</si>
  <si>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</si>
  <si>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</si>
  <si>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</si>
  <si>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</si>
  <si>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</si>
  <si>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</si>
  <si>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</si>
  <si>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</si>
  <si>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</si>
  <si>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</si>
  <si>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</si>
  <si>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</si>
  <si>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</si>
  <si>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</si>
  <si>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</si>
  <si>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</si>
  <si>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</si>
  <si>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</si>
  <si>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</si>
  <si>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</si>
  <si>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</si>
  <si>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</si>
  <si>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</si>
  <si>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</si>
  <si>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</si>
  <si>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</si>
  <si>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</si>
  <si>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</si>
  <si>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</si>
  <si>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</si>
  <si>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</si>
  <si>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</si>
  <si>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</si>
  <si>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</si>
  <si>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</si>
  <si>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</si>
  <si>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</si>
  <si>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</si>
  <si>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</si>
  <si>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</si>
  <si>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</si>
  <si>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</si>
  <si>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</si>
  <si>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</si>
  <si>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</si>
  <si>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</si>
  <si>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</si>
  <si>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</si>
  <si>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</si>
  <si>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</si>
  <si>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</si>
  <si>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</si>
  <si>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</si>
  <si>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</si>
  <si>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</si>
  <si>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</si>
  <si>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</si>
  <si>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</si>
  <si>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</si>
  <si>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</si>
  <si>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</si>
  <si>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</si>
  <si>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</si>
  <si>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</si>
  <si>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</si>
  <si>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</si>
  <si>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</si>
  <si>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</si>
  <si>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</si>
  <si>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</si>
  <si>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</si>
  <si>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</si>
  <si>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</si>
  <si>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</si>
  <si>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</si>
  <si>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</si>
  <si>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</si>
  <si>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</si>
  <si>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</si>
  <si>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</si>
  <si>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</si>
  <si>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</si>
  <si>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</si>
  <si>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</si>
  <si>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</si>
  <si>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</si>
  <si>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</si>
  <si>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</si>
  <si>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</si>
  <si>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</si>
  <si>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</si>
  <si>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</si>
  <si>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</si>
  <si>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</si>
  <si>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</si>
  <si>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</si>
  <si>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</si>
  <si>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</si>
  <si>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</si>
  <si>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INE807K01035</t>
  </si>
  <si>
    <t>KIOCL</t>
  </si>
  <si>
    <t>INE880L01014</t>
  </si>
  <si>
    <t>HUDCO</t>
  </si>
  <si>
    <t>INE031A01017</t>
  </si>
  <si>
    <t>153-158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</si>
  <si>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</si>
  <si>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</si>
  <si>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</si>
  <si>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</si>
  <si>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</si>
  <si>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</si>
  <si>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</si>
  <si>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</si>
  <si>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</si>
  <si>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</si>
  <si>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</si>
  <si>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</si>
  <si>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</si>
  <si>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</si>
  <si>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</si>
  <si>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</si>
  <si>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</si>
  <si>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</si>
  <si>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</si>
  <si>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</si>
  <si>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</si>
  <si>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</si>
  <si>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</si>
  <si>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</si>
  <si>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</si>
  <si>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</si>
  <si>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</si>
  <si>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</si>
  <si>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</si>
  <si>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</si>
  <si>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</si>
  <si>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</si>
  <si>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</si>
  <si>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</si>
  <si>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</si>
  <si>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</si>
  <si>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</si>
  <si>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</si>
  <si>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</si>
  <si>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</si>
  <si>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</si>
  <si>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</si>
  <si>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</si>
  <si>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</si>
  <si>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</si>
  <si>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</si>
  <si>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</si>
  <si>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</si>
  <si>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</si>
  <si>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</si>
  <si>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</si>
  <si>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</si>
  <si>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</si>
  <si>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</si>
  <si>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</si>
  <si>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</si>
  <si>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</si>
  <si>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</si>
  <si>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</si>
  <si>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</si>
  <si>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</si>
  <si>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</si>
  <si>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</si>
  <si>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</si>
  <si>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</si>
  <si>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</si>
  <si>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</si>
  <si>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</si>
  <si>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</si>
  <si>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</si>
  <si>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</si>
  <si>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</si>
  <si>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</si>
  <si>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</si>
  <si>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</si>
  <si>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</si>
  <si>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</si>
  <si>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</si>
  <si>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</si>
  <si>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</si>
  <si>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</si>
  <si>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</si>
  <si>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</si>
  <si>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</si>
  <si>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</si>
  <si>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</si>
  <si>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</si>
  <si>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</si>
  <si>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</si>
  <si>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</si>
  <si>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</si>
  <si>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</si>
  <si>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</si>
  <si>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</si>
  <si>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</si>
  <si>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</si>
  <si>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</si>
  <si>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</si>
  <si>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</si>
  <si>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</si>
  <si>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</si>
  <si>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</si>
  <si>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</si>
  <si>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</si>
  <si>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</si>
  <si>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</si>
  <si>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</si>
  <si>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</si>
  <si>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</si>
  <si>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</si>
  <si>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</si>
  <si>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</si>
  <si>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</si>
  <si>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</si>
  <si>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</si>
  <si>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</si>
  <si>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</si>
  <si>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</si>
  <si>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</si>
  <si>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</si>
  <si>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</si>
  <si>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</si>
  <si>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</si>
  <si>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</si>
  <si>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</si>
  <si>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</si>
  <si>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</si>
  <si>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</si>
  <si>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</si>
  <si>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</si>
  <si>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</si>
  <si>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</si>
  <si>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</si>
  <si>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</si>
  <si>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</si>
  <si>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</si>
  <si>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</si>
  <si>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</si>
  <si>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</si>
  <si>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</si>
  <si>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</si>
  <si>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</si>
  <si>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</si>
  <si>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</si>
  <si>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</si>
  <si>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</si>
  <si>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</si>
  <si>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</si>
  <si>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</si>
  <si>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</si>
  <si>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</si>
  <si>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</si>
  <si>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</si>
  <si>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</si>
  <si>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</si>
  <si>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</si>
  <si>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</si>
  <si>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</si>
  <si>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</si>
  <si>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</si>
  <si>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</si>
  <si>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</si>
  <si>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</si>
  <si>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</si>
  <si>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</si>
  <si>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</si>
  <si>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</si>
  <si>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</si>
  <si>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MASFIN</t>
  </si>
  <si>
    <t>INE348L01012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</si>
  <si>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</si>
  <si>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</si>
  <si>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</si>
  <si>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</si>
  <si>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</si>
  <si>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</si>
  <si>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</si>
  <si>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</si>
  <si>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</si>
  <si>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</si>
  <si>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</si>
  <si>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</si>
  <si>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</si>
  <si>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</si>
  <si>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</si>
  <si>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</si>
  <si>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</si>
  <si>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</si>
  <si>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</si>
  <si>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</si>
  <si>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</si>
  <si>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</si>
  <si>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</si>
  <si>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</si>
  <si>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</si>
  <si>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</si>
  <si>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</si>
  <si>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</si>
  <si>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</si>
  <si>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</si>
  <si>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</si>
  <si>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</si>
  <si>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</si>
  <si>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</si>
  <si>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</si>
  <si>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</si>
  <si>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</si>
  <si>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</si>
  <si>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</si>
  <si>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</si>
  <si>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</si>
  <si>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</si>
  <si>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</si>
  <si>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</si>
  <si>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</si>
  <si>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</si>
  <si>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</si>
  <si>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</si>
  <si>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</si>
  <si>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</si>
  <si>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</si>
  <si>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</si>
  <si>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</si>
  <si>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</si>
  <si>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</si>
  <si>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</si>
  <si>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</si>
  <si>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</si>
  <si>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</si>
  <si>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</si>
  <si>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</si>
  <si>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</si>
  <si>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</si>
  <si>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</si>
  <si>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</si>
  <si>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</si>
  <si>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</si>
  <si>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</si>
  <si>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</si>
  <si>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</si>
  <si>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</si>
  <si>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</si>
  <si>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</si>
  <si>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</si>
  <si>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</si>
  <si>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</si>
  <si>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</si>
  <si>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</si>
  <si>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</si>
  <si>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</si>
  <si>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</si>
  <si>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</si>
  <si>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</si>
  <si>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</si>
  <si>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</si>
  <si>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</si>
  <si>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</si>
  <si>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</si>
  <si>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</si>
  <si>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</si>
  <si>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</si>
  <si>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</si>
  <si>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</si>
  <si>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</si>
  <si>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</si>
  <si>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</si>
  <si>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</si>
  <si>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</si>
  <si>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</si>
  <si>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</si>
  <si>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</si>
  <si>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</si>
  <si>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</si>
  <si>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</si>
  <si>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</si>
  <si>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</si>
  <si>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</si>
  <si>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</si>
  <si>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</si>
  <si>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</si>
  <si>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</si>
  <si>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</si>
  <si>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</si>
  <si>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</si>
  <si>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</si>
  <si>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</si>
  <si>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</si>
  <si>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</si>
  <si>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</si>
  <si>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</si>
  <si>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</si>
  <si>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</si>
  <si>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</si>
  <si>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</si>
  <si>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</si>
  <si>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</si>
  <si>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</si>
  <si>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</si>
  <si>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</si>
  <si>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</si>
  <si>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</si>
  <si>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</si>
  <si>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</si>
  <si>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</si>
  <si>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</si>
  <si>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</si>
  <si>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</si>
  <si>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</si>
  <si>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</si>
  <si>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</si>
  <si>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</si>
  <si>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</si>
  <si>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</si>
  <si>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</si>
  <si>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</si>
  <si>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</si>
  <si>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</si>
  <si>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</si>
  <si>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</si>
  <si>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</si>
  <si>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</si>
  <si>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</si>
  <si>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</si>
  <si>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</si>
  <si>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</si>
  <si>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</si>
  <si>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</si>
  <si>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</si>
  <si>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</si>
  <si>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</si>
  <si>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</si>
  <si>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</si>
  <si>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</si>
  <si>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</si>
  <si>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</si>
  <si>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</si>
  <si>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</si>
  <si>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</si>
  <si>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</si>
  <si>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</si>
  <si>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</si>
  <si>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</si>
  <si>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</si>
  <si>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</si>
  <si>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</si>
  <si>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</si>
  <si>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</si>
  <si>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</si>
  <si>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</si>
  <si>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</si>
  <si>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</si>
  <si>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</si>
  <si>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</si>
  <si>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</si>
  <si>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</si>
  <si>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</si>
  <si>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</si>
  <si>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</si>
  <si>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</si>
  <si>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</si>
  <si>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</si>
  <si>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</si>
  <si>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</si>
  <si>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</si>
  <si>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</si>
  <si>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</si>
  <si>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</si>
  <si>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</si>
  <si>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</si>
  <si>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</si>
  <si>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</si>
  <si>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</si>
  <si>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</si>
  <si>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</si>
  <si>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</si>
  <si>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</si>
  <si>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</si>
  <si>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</si>
  <si>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</si>
  <si>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</si>
  <si>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</si>
  <si>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</si>
  <si>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</si>
  <si>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</si>
  <si>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</si>
  <si>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</si>
  <si>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</si>
  <si>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</si>
  <si>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</si>
  <si>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</si>
  <si>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</si>
  <si>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</si>
  <si>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</si>
  <si>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</si>
  <si>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</si>
  <si>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</si>
  <si>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</si>
  <si>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</si>
  <si>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</si>
  <si>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</si>
  <si>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</si>
  <si>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</si>
  <si>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</si>
  <si>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</si>
  <si>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</si>
  <si>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</si>
  <si>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</si>
  <si>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</si>
  <si>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</si>
  <si>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</si>
  <si>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</si>
  <si>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</si>
  <si>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</si>
  <si>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</si>
  <si>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</si>
  <si>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</si>
  <si>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</si>
  <si>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</si>
  <si>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</si>
  <si>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</si>
  <si>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</si>
  <si>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</si>
  <si>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</si>
  <si>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</si>
  <si>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</si>
  <si>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</si>
  <si>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</si>
  <si>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</si>
  <si>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</si>
  <si>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</si>
  <si>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</si>
  <si>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</si>
  <si>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</si>
  <si>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</si>
  <si>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</si>
  <si>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</si>
  <si>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</si>
  <si>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</si>
  <si>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</si>
  <si>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</si>
  <si>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</si>
  <si>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</si>
  <si>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</si>
  <si>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</si>
  <si>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</si>
  <si>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</si>
  <si>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</si>
  <si>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</si>
  <si>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</si>
  <si>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</si>
  <si>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</si>
  <si>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</si>
  <si>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</si>
  <si>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</si>
  <si>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</si>
  <si>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</si>
  <si>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</si>
  <si>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</si>
  <si>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</si>
  <si>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</si>
  <si>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</si>
  <si>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</si>
  <si>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</si>
  <si>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</si>
  <si>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</si>
  <si>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</si>
  <si>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</si>
  <si>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</si>
  <si>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</si>
  <si>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</si>
  <si>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</si>
  <si>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</si>
  <si>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</si>
  <si>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</si>
  <si>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</si>
  <si>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</si>
  <si>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</si>
  <si>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</si>
  <si>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</si>
  <si>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</si>
  <si>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</si>
  <si>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</si>
  <si>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</si>
  <si>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</si>
  <si>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</si>
  <si>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</si>
  <si>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</si>
  <si>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</si>
  <si>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</si>
  <si>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</si>
  <si>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</si>
  <si>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</si>
  <si>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</si>
  <si>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</si>
  <si>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</si>
  <si>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</si>
  <si>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</si>
  <si>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</si>
  <si>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</si>
  <si>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</si>
  <si>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</si>
  <si>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</si>
  <si>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</si>
  <si>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</si>
  <si>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</si>
  <si>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</si>
  <si>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</si>
  <si>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</si>
  <si>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</si>
  <si>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</si>
  <si>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</si>
  <si>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</si>
  <si>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</si>
  <si>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</si>
  <si>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</si>
  <si>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</si>
  <si>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</si>
  <si>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</si>
  <si>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</si>
  <si>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</si>
  <si>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</si>
  <si>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</si>
  <si>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</si>
  <si>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</si>
  <si>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</si>
  <si>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</si>
  <si>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</si>
  <si>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</si>
  <si>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</si>
  <si>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</si>
  <si>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</si>
  <si>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</si>
  <si>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</si>
  <si>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</si>
  <si>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</si>
  <si>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</si>
  <si>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</si>
  <si>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</si>
  <si>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</si>
  <si>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</si>
  <si>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</si>
  <si>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</si>
  <si>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</si>
  <si>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</si>
  <si>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</si>
  <si>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</si>
  <si>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</si>
  <si>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</si>
  <si>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</si>
  <si>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</si>
  <si>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</si>
  <si>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</si>
  <si>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</si>
  <si>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</si>
  <si>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</si>
  <si>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</si>
  <si>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</si>
  <si>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</si>
  <si>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</si>
  <si>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</si>
  <si>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</si>
  <si>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</si>
  <si>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</si>
  <si>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</si>
  <si>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</si>
  <si>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</si>
  <si>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</si>
  <si>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</si>
  <si>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</si>
  <si>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</si>
  <si>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</si>
  <si>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</si>
  <si>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</si>
  <si>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</si>
  <si>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</si>
  <si>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</si>
  <si>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</si>
  <si>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</si>
  <si>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</si>
  <si>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</si>
  <si>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</si>
  <si>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</si>
  <si>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</si>
  <si>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</si>
  <si>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</si>
  <si>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</si>
  <si>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</si>
  <si>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</si>
  <si>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</si>
  <si>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</si>
  <si>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</si>
  <si>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</si>
  <si>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</si>
  <si>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</si>
  <si>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</si>
  <si>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</si>
  <si>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</si>
  <si>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</si>
  <si>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</si>
  <si>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</si>
  <si>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</si>
  <si>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</si>
  <si>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</si>
  <si>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</si>
  <si>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</si>
  <si>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</si>
  <si>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</si>
  <si>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</si>
  <si>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</si>
  <si>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</si>
  <si>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</si>
  <si>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</si>
  <si>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</si>
  <si>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</si>
  <si>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</si>
  <si>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</si>
  <si>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</si>
  <si>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</si>
  <si>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</si>
  <si>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</si>
  <si>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</si>
  <si>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</si>
  <si>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</si>
  <si>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</si>
  <si>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</si>
  <si>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</si>
  <si>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</si>
  <si>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</si>
  <si>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</si>
  <si>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</si>
  <si>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</si>
  <si>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</si>
  <si>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</si>
  <si>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</si>
  <si>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</si>
  <si>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</si>
  <si>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</si>
  <si>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</si>
  <si>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</si>
  <si>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</si>
  <si>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</si>
  <si>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</si>
  <si>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</si>
  <si>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</si>
  <si>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</si>
  <si>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</si>
  <si>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</si>
  <si>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</si>
  <si>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</si>
  <si>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</si>
  <si>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</si>
  <si>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</si>
  <si>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</si>
  <si>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</si>
  <si>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</si>
  <si>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</si>
  <si>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</si>
  <si>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</si>
  <si>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</si>
  <si>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HBSL</t>
  </si>
  <si>
    <t>INE550B01022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</si>
  <si>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</si>
  <si>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</si>
  <si>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</si>
  <si>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</si>
  <si>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</si>
  <si>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</si>
  <si>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</si>
  <si>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</si>
  <si>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</si>
  <si>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</si>
  <si>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</si>
  <si>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</si>
  <si>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</si>
  <si>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</si>
  <si>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</si>
  <si>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</si>
  <si>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</si>
  <si>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</si>
  <si>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</si>
  <si>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</si>
  <si>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</si>
  <si>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</si>
  <si>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</si>
  <si>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</si>
  <si>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</si>
  <si>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</si>
  <si>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</si>
  <si>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</si>
  <si>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</si>
  <si>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</si>
  <si>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</si>
  <si>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</si>
  <si>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</si>
  <si>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</si>
  <si>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</si>
  <si>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</si>
  <si>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</si>
  <si>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</si>
  <si>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</si>
  <si>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</si>
  <si>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</si>
  <si>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</si>
  <si>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</si>
  <si>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IMFA</t>
  </si>
  <si>
    <t>INE919H01018</t>
  </si>
  <si>
    <t>INDIANCARD</t>
  </si>
  <si>
    <t>INE061A01014</t>
  </si>
  <si>
    <t>PARACABLES</t>
  </si>
  <si>
    <t>INE074B01023</t>
  </si>
  <si>
    <t>PATELENG</t>
  </si>
  <si>
    <t>INE244B01030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</si>
  <si>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</si>
  <si>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</si>
  <si>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</si>
  <si>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</si>
  <si>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</si>
  <si>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</si>
  <si>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</si>
  <si>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</si>
  <si>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</si>
  <si>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</si>
  <si>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</si>
  <si>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</si>
  <si>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</si>
  <si>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</si>
  <si>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</si>
  <si>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</si>
  <si>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</si>
  <si>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</si>
  <si>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</si>
  <si>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</si>
  <si>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</si>
  <si>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</si>
  <si>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</si>
  <si>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</si>
  <si>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</si>
  <si>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</si>
  <si>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</si>
  <si>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</si>
  <si>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</si>
  <si>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</si>
  <si>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</si>
  <si>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INE295A01018</t>
  </si>
  <si>
    <t>GOLDTECH</t>
  </si>
  <si>
    <t>INE805A01014</t>
  </si>
  <si>
    <t>PLASTIBLEN</t>
  </si>
  <si>
    <t>INE083C01022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</si>
  <si>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</si>
  <si>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</si>
  <si>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</si>
  <si>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</si>
  <si>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</si>
  <si>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</si>
  <si>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</si>
  <si>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</si>
  <si>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</si>
  <si>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</si>
  <si>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</si>
  <si>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</si>
  <si>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</si>
  <si>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</si>
  <si>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</si>
  <si>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</si>
  <si>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</si>
  <si>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</si>
  <si>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</si>
  <si>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</si>
  <si>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</si>
  <si>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</si>
  <si>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</si>
  <si>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</si>
  <si>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</si>
  <si>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</si>
  <si>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</si>
  <si>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</si>
  <si>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</si>
  <si>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</si>
  <si>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</si>
  <si>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</si>
  <si>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</si>
  <si>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</si>
  <si>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</si>
  <si>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</si>
  <si>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</si>
  <si>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</si>
  <si>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</si>
  <si>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</si>
  <si>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</si>
  <si>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</si>
  <si>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</si>
  <si>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</si>
  <si>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</si>
  <si>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</si>
  <si>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</si>
  <si>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</si>
  <si>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</si>
  <si>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</si>
  <si>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</si>
  <si>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</si>
  <si>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</si>
  <si>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</si>
  <si>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</si>
  <si>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</si>
  <si>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</si>
  <si>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</si>
  <si>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</si>
  <si>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</si>
  <si>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</si>
  <si>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</si>
  <si>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</si>
  <si>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</si>
  <si>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</si>
  <si>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</si>
  <si>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</si>
  <si>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</si>
  <si>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</si>
  <si>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</si>
  <si>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</si>
  <si>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</si>
  <si>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</si>
  <si>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</si>
  <si>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</si>
  <si>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</si>
  <si>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</si>
  <si>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</si>
  <si>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</si>
  <si>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</si>
  <si>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</si>
  <si>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</si>
  <si>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</si>
  <si>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</si>
  <si>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</si>
  <si>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</si>
  <si>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</si>
  <si>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</si>
  <si>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</si>
  <si>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</si>
  <si>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</si>
  <si>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</si>
  <si>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</si>
  <si>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</si>
  <si>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</si>
  <si>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</si>
  <si>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</si>
  <si>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</si>
  <si>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</si>
  <si>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</si>
  <si>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</si>
  <si>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</si>
  <si>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</si>
  <si>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</si>
  <si>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</si>
  <si>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</si>
  <si>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</si>
  <si>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</si>
  <si>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</si>
  <si>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</si>
  <si>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</si>
  <si>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</si>
  <si>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</si>
  <si>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</si>
  <si>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</si>
  <si>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</si>
  <si>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</si>
  <si>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</si>
  <si>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</si>
  <si>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</si>
  <si>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</si>
  <si>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</si>
  <si>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</si>
  <si>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</si>
  <si>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</si>
  <si>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</si>
  <si>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</si>
  <si>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</si>
  <si>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</si>
  <si>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</si>
  <si>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</si>
  <si>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</si>
  <si>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</si>
  <si>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</si>
  <si>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</si>
  <si>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</si>
  <si>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</si>
  <si>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</si>
  <si>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</si>
  <si>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</si>
  <si>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</si>
  <si>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</si>
  <si>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</si>
  <si>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</si>
  <si>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</si>
  <si>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</si>
  <si>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</si>
  <si>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</si>
  <si>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</si>
  <si>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</si>
  <si>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</si>
  <si>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</si>
  <si>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</si>
  <si>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</si>
  <si>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</si>
  <si>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</si>
  <si>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</si>
  <si>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</si>
  <si>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</si>
  <si>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</si>
  <si>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</si>
  <si>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</si>
  <si>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</si>
  <si>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</si>
  <si>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</si>
  <si>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</si>
  <si>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</si>
  <si>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</si>
  <si>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</si>
  <si>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</si>
  <si>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</si>
  <si>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</si>
  <si>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</si>
  <si>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</si>
  <si>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</si>
  <si>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</si>
  <si>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</si>
  <si>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</si>
  <si>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</si>
  <si>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</si>
  <si>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</si>
  <si>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</si>
  <si>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</si>
  <si>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</si>
  <si>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</si>
  <si>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</si>
  <si>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</si>
  <si>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</si>
  <si>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</si>
  <si>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</si>
  <si>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</si>
  <si>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</si>
  <si>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</si>
  <si>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</si>
  <si>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</si>
  <si>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</si>
  <si>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</si>
  <si>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</si>
  <si>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</si>
  <si>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</si>
  <si>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</si>
  <si>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</si>
  <si>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</si>
  <si>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</si>
  <si>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</si>
  <si>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</si>
  <si>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</si>
  <si>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</si>
  <si>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</si>
  <si>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</si>
  <si>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</si>
  <si>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</si>
  <si>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</si>
  <si>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</si>
  <si>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</si>
  <si>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</si>
  <si>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</si>
  <si>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</si>
  <si>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</si>
  <si>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</si>
  <si>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</si>
  <si>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</si>
  <si>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</si>
  <si>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</si>
  <si>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</si>
  <si>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</si>
  <si>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</si>
  <si>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</si>
  <si>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</si>
  <si>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</si>
  <si>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</si>
  <si>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</si>
  <si>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</si>
  <si>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</si>
  <si>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</si>
  <si>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</si>
  <si>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</si>
  <si>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</si>
  <si>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</si>
  <si>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</si>
  <si>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</si>
  <si>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</si>
  <si>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</si>
  <si>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</si>
  <si>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</si>
  <si>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</si>
  <si>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</si>
  <si>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</si>
  <si>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</si>
  <si>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</si>
  <si>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</si>
  <si>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</si>
  <si>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</si>
  <si>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</si>
  <si>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</si>
  <si>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</si>
  <si>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</si>
  <si>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</si>
  <si>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IRCON</t>
  </si>
  <si>
    <t>INE962Y01013</t>
  </si>
  <si>
    <t>SANGHVIFOR</t>
  </si>
  <si>
    <t>INE263L01013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</si>
  <si>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</si>
  <si>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</si>
  <si>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</si>
  <si>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</si>
  <si>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</si>
  <si>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</si>
  <si>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</si>
  <si>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</si>
  <si>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</si>
  <si>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</si>
  <si>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</si>
  <si>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</si>
  <si>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</si>
  <si>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</si>
  <si>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</si>
  <si>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</si>
  <si>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</si>
  <si>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</si>
  <si>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</si>
  <si>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</si>
  <si>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</si>
  <si>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</si>
  <si>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</si>
  <si>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</si>
  <si>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</si>
  <si>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</si>
  <si>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</si>
  <si>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ICICINXT50</t>
  </si>
  <si>
    <t>INF109KC1NS5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</si>
  <si>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</si>
  <si>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</si>
  <si>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</si>
  <si>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</si>
  <si>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</si>
  <si>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</si>
  <si>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</si>
  <si>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</si>
  <si>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</si>
  <si>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</si>
  <si>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</si>
  <si>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</si>
  <si>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</si>
  <si>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</si>
  <si>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</si>
  <si>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</si>
  <si>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</si>
  <si>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</si>
  <si>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</si>
  <si>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</si>
  <si>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</si>
  <si>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</si>
  <si>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</si>
  <si>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</si>
  <si>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</si>
  <si>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</si>
  <si>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</si>
  <si>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</si>
  <si>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</si>
  <si>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</si>
  <si>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</si>
  <si>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</si>
  <si>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</si>
  <si>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</si>
  <si>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</si>
  <si>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</si>
  <si>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</si>
  <si>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</si>
  <si>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</si>
  <si>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</si>
  <si>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</si>
  <si>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</si>
  <si>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</si>
  <si>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</si>
  <si>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</si>
  <si>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</si>
  <si>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</si>
  <si>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ENERGYDEV</t>
  </si>
  <si>
    <t>INE306C01019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</si>
  <si>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</si>
  <si>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</si>
  <si>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</si>
  <si>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</si>
  <si>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</si>
  <si>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</si>
  <si>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</si>
  <si>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</si>
  <si>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</si>
  <si>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</si>
  <si>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</si>
  <si>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</si>
  <si>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</si>
  <si>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</si>
  <si>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</si>
  <si>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</si>
  <si>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</si>
  <si>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</si>
  <si>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</si>
  <si>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</si>
  <si>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</si>
  <si>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</si>
  <si>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</si>
  <si>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</si>
  <si>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</si>
  <si>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</si>
  <si>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</si>
  <si>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</si>
  <si>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</si>
  <si>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</si>
  <si>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</si>
  <si>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</si>
  <si>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</si>
  <si>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</si>
  <si>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</si>
  <si>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</si>
  <si>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</si>
  <si>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</si>
  <si>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</si>
  <si>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</si>
  <si>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</si>
  <si>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</si>
  <si>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PILANIINVS</t>
  </si>
  <si>
    <t>INE417C01014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</si>
  <si>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</si>
  <si>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</si>
  <si>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</si>
  <si>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</si>
  <si>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</si>
  <si>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</si>
  <si>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</si>
  <si>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</si>
  <si>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</si>
  <si>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</si>
  <si>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</si>
  <si>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</si>
  <si>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</si>
  <si>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</si>
  <si>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</si>
  <si>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</si>
  <si>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</si>
  <si>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</si>
  <si>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</si>
  <si>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</si>
  <si>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</si>
  <si>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</si>
  <si>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</si>
  <si>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</si>
  <si>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</si>
  <si>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</si>
  <si>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</si>
  <si>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</si>
  <si>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</si>
  <si>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</si>
  <si>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</si>
  <si>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</si>
  <si>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</si>
  <si>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</si>
  <si>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</si>
  <si>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</si>
  <si>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</si>
  <si>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</si>
  <si>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</si>
  <si>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</si>
  <si>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</si>
  <si>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</si>
  <si>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</si>
  <si>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</si>
  <si>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ZENITHBIR</t>
  </si>
  <si>
    <t>INE318D01020</t>
  </si>
  <si>
    <t>Part Profit of Rs.142.5/-</t>
  </si>
  <si>
    <t>GRPLTD</t>
  </si>
  <si>
    <t>Profit of Rs.70/-</t>
  </si>
  <si>
    <t>NILASPACES</t>
  </si>
  <si>
    <t>INE00S901012</t>
  </si>
  <si>
    <t>TREJHARA</t>
  </si>
  <si>
    <t>INE00CA01015</t>
  </si>
  <si>
    <t>21STCENMGM</t>
  </si>
  <si>
    <t>INE253B01015</t>
  </si>
  <si>
    <t>DVL</t>
  </si>
  <si>
    <t>REMSONSIND</t>
  </si>
  <si>
    <t>INE474C01015</t>
  </si>
  <si>
    <t>890-900</t>
  </si>
  <si>
    <t>JMA</t>
  </si>
  <si>
    <t>CUBEXTUB</t>
  </si>
  <si>
    <t>INE144D01012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</si>
  <si>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</si>
  <si>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</si>
  <si>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</si>
  <si>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</si>
  <si>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</si>
  <si>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</si>
  <si>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</si>
  <si>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</si>
  <si>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BIL</t>
  </si>
  <si>
    <t>INE828A01016</t>
  </si>
  <si>
    <t>DALBHARAT</t>
  </si>
  <si>
    <t>INE00R701025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</si>
  <si>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</si>
  <si>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</si>
  <si>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</si>
  <si>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</si>
  <si>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</si>
  <si>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</si>
  <si>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</si>
  <si>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</si>
  <si>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</si>
  <si>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</si>
  <si>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HNGSNGBEES</t>
  </si>
  <si>
    <t>INF732E01227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</si>
  <si>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</si>
  <si>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</si>
  <si>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</si>
  <si>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</si>
  <si>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</si>
  <si>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</si>
  <si>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</si>
  <si>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</si>
  <si>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</si>
  <si>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</si>
  <si>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Loss of Rs.26.9/-</t>
  </si>
  <si>
    <t>CHALET</t>
  </si>
  <si>
    <t>INE427F01016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</si>
  <si>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</si>
  <si>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</si>
  <si>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</si>
  <si>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</si>
  <si>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</si>
  <si>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</si>
  <si>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</si>
  <si>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MOTOGENFIN</t>
  </si>
  <si>
    <t>INE861B01015</t>
  </si>
  <si>
    <t>INE919I01024</t>
  </si>
  <si>
    <t>RETFMID150</t>
  </si>
  <si>
    <t>INF204KB1V68</t>
  </si>
  <si>
    <t>AXISNIFTY</t>
  </si>
  <si>
    <t>INF846K01ZL0</t>
  </si>
  <si>
    <t>BSLNIFTY</t>
  </si>
  <si>
    <t>INF209K01IR4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</si>
  <si>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</si>
  <si>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</si>
  <si>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</si>
  <si>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</si>
  <si>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</si>
  <si>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</si>
  <si>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</si>
  <si>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ANUP</t>
  </si>
  <si>
    <t>INE294Z01018</t>
  </si>
  <si>
    <t>WELINV</t>
  </si>
  <si>
    <t>INE389K01018</t>
  </si>
  <si>
    <t>BLUECOAST</t>
  </si>
  <si>
    <t>INE472B01011</t>
  </si>
  <si>
    <t>KHAITANLTD</t>
  </si>
  <si>
    <t>INE731C01018</t>
  </si>
  <si>
    <t>AGROPHOS</t>
  </si>
  <si>
    <t>INE740V01019</t>
  </si>
  <si>
    <t>ARVINDFASN</t>
  </si>
  <si>
    <t>INE955V01021</t>
  </si>
  <si>
    <t>BANARBEADS</t>
  </si>
  <si>
    <t>INE655B01011</t>
  </si>
  <si>
    <t>BHAGYAPROP</t>
  </si>
  <si>
    <t>INE363W01018</t>
  </si>
  <si>
    <t>KHAITANELE</t>
  </si>
  <si>
    <t>BALAXI</t>
  </si>
  <si>
    <t>INE618N01014</t>
  </si>
  <si>
    <t>INE761A01019</t>
  </si>
  <si>
    <t>MSTCLTD</t>
  </si>
  <si>
    <t>INE255X01014</t>
  </si>
  <si>
    <t>TOWER RESEARCH CAPITAL MARKETS INDIA PRIVATE LIMITED</t>
  </si>
  <si>
    <t>SITASHREE</t>
  </si>
  <si>
    <t>INE686I01011</t>
  </si>
  <si>
    <t>128-132</t>
  </si>
  <si>
    <t>384-390</t>
  </si>
  <si>
    <t>BLBLIMITED</t>
  </si>
  <si>
    <t>INE791A01024</t>
  </si>
  <si>
    <t>TECHIN</t>
  </si>
  <si>
    <t>INE778A01021</t>
  </si>
  <si>
    <t>MARALOVER</t>
  </si>
  <si>
    <t>INE882A01013</t>
  </si>
  <si>
    <t>REVATHI</t>
  </si>
  <si>
    <t>INE617A01013</t>
  </si>
  <si>
    <t>TFL</t>
  </si>
  <si>
    <t>INE804H01012</t>
  </si>
  <si>
    <t>RGL</t>
  </si>
  <si>
    <t>CHOLAHLDNG</t>
  </si>
  <si>
    <t>ONELIFECAP</t>
  </si>
  <si>
    <t>INE912L01015</t>
  </si>
  <si>
    <t>RVNL</t>
  </si>
  <si>
    <t>CKFSL</t>
  </si>
  <si>
    <t>INE391Z01012</t>
  </si>
  <si>
    <t>MAN50ETF</t>
  </si>
  <si>
    <t>INF769K01EG9</t>
  </si>
  <si>
    <t>INE415G01027</t>
  </si>
  <si>
    <t>SAKAR</t>
  </si>
  <si>
    <t>INE732S01012</t>
  </si>
  <si>
    <t>MAHESHWARI</t>
  </si>
  <si>
    <t>METROPOLIS</t>
  </si>
  <si>
    <t>INE263W01010</t>
  </si>
  <si>
    <t>INE112L01020</t>
  </si>
  <si>
    <t>PARABDRUGS</t>
  </si>
  <si>
    <t>INE618H01016</t>
  </si>
  <si>
    <t>POLYCAB</t>
  </si>
  <si>
    <t>INE455K01017</t>
  </si>
  <si>
    <t>KPITTECH</t>
  </si>
  <si>
    <t>INE04I401011</t>
  </si>
  <si>
    <t xml:space="preserve">MAHINDCIE </t>
  </si>
  <si>
    <t>215-225</t>
  </si>
  <si>
    <t>JIKIND</t>
  </si>
  <si>
    <t>INE026B01049</t>
  </si>
  <si>
    <t>`</t>
  </si>
  <si>
    <t>HITECHCORP</t>
  </si>
  <si>
    <t>INE120D01012</t>
  </si>
  <si>
    <t>PRECOT</t>
  </si>
  <si>
    <t>INE283A01014</t>
  </si>
  <si>
    <t>EXPLEOSOL</t>
  </si>
  <si>
    <t>KALYANIFRG</t>
  </si>
  <si>
    <t>INE314G01014</t>
  </si>
  <si>
    <t>OISL</t>
  </si>
  <si>
    <t>INE196J01019</t>
  </si>
  <si>
    <t>SATHAISPAT</t>
  </si>
  <si>
    <t>INE176C01016</t>
  </si>
  <si>
    <t>UNITECH</t>
  </si>
  <si>
    <t>INE694A01020</t>
  </si>
  <si>
    <t>AIRAN</t>
  </si>
  <si>
    <t>INE645W01026</t>
  </si>
  <si>
    <t>Neutral</t>
  </si>
  <si>
    <t>ARIHANT</t>
  </si>
  <si>
    <t>INE413D01011</t>
  </si>
  <si>
    <t>PALASHSECU</t>
  </si>
  <si>
    <t>INE471W01019</t>
  </si>
  <si>
    <t>NEOGEN</t>
  </si>
  <si>
    <t>AXISGOLD</t>
  </si>
  <si>
    <t>INF846K01347</t>
  </si>
  <si>
    <t>BSLGOLDETF</t>
  </si>
  <si>
    <t>INF209K01HT2</t>
  </si>
  <si>
    <t>EASTSILK</t>
  </si>
  <si>
    <t>INE962C01027</t>
  </si>
  <si>
    <t>GOLDBEES</t>
  </si>
  <si>
    <t>INF732E01102</t>
  </si>
  <si>
    <t>GOLDSHARE</t>
  </si>
  <si>
    <t>INF789F01059</t>
  </si>
  <si>
    <t>HDFCMFGETF</t>
  </si>
  <si>
    <t>INF179K01CN1</t>
  </si>
  <si>
    <t>IBMFNIFTY</t>
  </si>
  <si>
    <t>INF666M01FS5</t>
  </si>
  <si>
    <t>ICICIGOLD</t>
  </si>
  <si>
    <t>INF109KC1NT3</t>
  </si>
  <si>
    <t>IDBIGOLD</t>
  </si>
  <si>
    <t>INF397L01554</t>
  </si>
  <si>
    <t>KOTAKGOLD</t>
  </si>
  <si>
    <t>INF373I01049</t>
  </si>
  <si>
    <t>INE136S01016</t>
  </si>
  <si>
    <t>QGOLDHALF</t>
  </si>
  <si>
    <t>INF082J01010</t>
  </si>
  <si>
    <t>SETFGOLD</t>
  </si>
  <si>
    <t>INF200K01099</t>
  </si>
  <si>
    <t>VIKASMCORP</t>
  </si>
  <si>
    <t>INE161L01027</t>
  </si>
  <si>
    <t>ONEPOINT</t>
  </si>
  <si>
    <t>INE840Y01011</t>
  </si>
  <si>
    <t>BVCL</t>
  </si>
  <si>
    <t>INE139I01011</t>
  </si>
  <si>
    <t>DELTAMAGNT</t>
  </si>
  <si>
    <t>INE393A01011</t>
  </si>
  <si>
    <t>NIBL</t>
  </si>
  <si>
    <t>INE047O01014</t>
  </si>
  <si>
    <t>ORIENTLTD</t>
  </si>
  <si>
    <t>INE609C01024</t>
  </si>
  <si>
    <t>PIRPHYTO</t>
  </si>
  <si>
    <t>INE122J01015</t>
  </si>
  <si>
    <t>INE412C01023</t>
  </si>
  <si>
    <t>KREBSBIO</t>
  </si>
  <si>
    <t>INE268B01013</t>
  </si>
  <si>
    <t>ZODJRDMKJ</t>
  </si>
  <si>
    <t>INE077B01018</t>
  </si>
  <si>
    <t>SGL</t>
  </si>
  <si>
    <t>INE353H01010</t>
  </si>
  <si>
    <t xml:space="preserve"> Profit of Rs.40/-</t>
  </si>
  <si>
    <t>ADROITINFO</t>
  </si>
  <si>
    <t>INE737B01033</t>
  </si>
  <si>
    <t>ICSA</t>
  </si>
  <si>
    <t>INE306B01029</t>
  </si>
  <si>
    <t>SMPL</t>
  </si>
  <si>
    <t>INE215G01021</t>
  </si>
  <si>
    <t>Loss of Rs.95/-</t>
  </si>
  <si>
    <t>Profit of Rs.10.50/-</t>
  </si>
  <si>
    <t>QUINTEGRA</t>
  </si>
  <si>
    <t>INE033B01011</t>
  </si>
  <si>
    <t>220-230</t>
  </si>
  <si>
    <t>THEMISMED</t>
  </si>
  <si>
    <t>INE083B01016</t>
  </si>
  <si>
    <t>970-990</t>
  </si>
  <si>
    <t>KAVVERITEL</t>
  </si>
  <si>
    <t>INE641C01019</t>
  </si>
  <si>
    <t>EMAMIPAP</t>
  </si>
  <si>
    <t>INE830C01026</t>
  </si>
  <si>
    <t>285-287</t>
  </si>
  <si>
    <t>315-325</t>
  </si>
  <si>
    <t>Reliance Capital Limited</t>
  </si>
  <si>
    <t xml:space="preserve"> Part Profit of Rs.14/-</t>
  </si>
  <si>
    <t xml:space="preserve">Instituitonal Investment Idea </t>
  </si>
  <si>
    <t>RADICO KHAITAN LTD</t>
  </si>
  <si>
    <t>Reliance Infrastructu Ltd</t>
  </si>
  <si>
    <t>NDGL</t>
  </si>
  <si>
    <t>INE756C01015</t>
  </si>
  <si>
    <t>XLENERGY</t>
  </si>
  <si>
    <t>INE183H01011</t>
  </si>
  <si>
    <t>MIL</t>
  </si>
  <si>
    <t>INE087J01028</t>
  </si>
  <si>
    <t>LFIC</t>
  </si>
  <si>
    <t>INE850E01012</t>
  </si>
  <si>
    <t>PIONEEREMB</t>
  </si>
  <si>
    <t>INE156C01018</t>
  </si>
  <si>
    <t>Loss of Rs.33.65/-</t>
  </si>
  <si>
    <t>Loss of Rs.20.65/-</t>
  </si>
  <si>
    <t>.</t>
  </si>
  <si>
    <t>PGHL</t>
  </si>
  <si>
    <t>BEARDSELL</t>
  </si>
  <si>
    <t>INE520H01022</t>
  </si>
  <si>
    <t>675-680</t>
  </si>
  <si>
    <t>740-750</t>
  </si>
  <si>
    <t>CONFIPET</t>
  </si>
  <si>
    <t>INE552D01024</t>
  </si>
  <si>
    <t>ORTEL</t>
  </si>
  <si>
    <t>INE849L01019</t>
  </si>
  <si>
    <t>TIMESGTY</t>
  </si>
  <si>
    <t>INE289C01025</t>
  </si>
  <si>
    <t>GANGESSECU</t>
  </si>
  <si>
    <t>INE335W01016</t>
  </si>
  <si>
    <t>PPL</t>
  </si>
  <si>
    <t>INE050001010</t>
  </si>
  <si>
    <t>575-585</t>
  </si>
  <si>
    <t>INE121A01024</t>
  </si>
  <si>
    <t>INDSWFTLTD</t>
  </si>
  <si>
    <t>INE788B01028</t>
  </si>
  <si>
    <t>PREMIERPOL</t>
  </si>
  <si>
    <t>INE309M01012</t>
  </si>
  <si>
    <t>SOMATEX</t>
  </si>
  <si>
    <t>INE314C01013</t>
  </si>
  <si>
    <t>SPENTEX</t>
  </si>
  <si>
    <t>INE376C01020</t>
  </si>
  <si>
    <t>DGCONTENT</t>
  </si>
  <si>
    <t>INE03JI01017</t>
  </si>
  <si>
    <t>WSI</t>
  </si>
  <si>
    <t>INE100D01014</t>
  </si>
  <si>
    <t>575-580</t>
  </si>
  <si>
    <t>950-960</t>
  </si>
  <si>
    <t>1060-1080</t>
  </si>
  <si>
    <t>CINEVISTA</t>
  </si>
  <si>
    <t>INE039B01026</t>
  </si>
  <si>
    <t>LGBFORGE</t>
  </si>
  <si>
    <t>INE201J01017</t>
  </si>
  <si>
    <t>70-80</t>
  </si>
  <si>
    <t>M&amp;M FIN. SERVICES LTD</t>
  </si>
  <si>
    <t>390-395</t>
  </si>
  <si>
    <t>1260-1265</t>
  </si>
  <si>
    <t>CIPLA  JULY FUT</t>
  </si>
  <si>
    <t>GTNTEX</t>
  </si>
  <si>
    <t>INE302H01017</t>
  </si>
  <si>
    <t>IVZINGOLD</t>
  </si>
  <si>
    <t>INF205K01361</t>
  </si>
  <si>
    <t>NSIL</t>
  </si>
  <si>
    <t>INE023A01030</t>
  </si>
  <si>
    <t>SHRIPISTON</t>
  </si>
  <si>
    <t>INE526E01018</t>
  </si>
  <si>
    <t>1480-1500</t>
  </si>
  <si>
    <t>2750-2800</t>
  </si>
  <si>
    <t>COLPAL JUL FUT</t>
  </si>
  <si>
    <t>1450 -1470</t>
  </si>
  <si>
    <t>PRAKASHSTL</t>
  </si>
  <si>
    <t>INE696K01024</t>
  </si>
  <si>
    <t>ASIANPAINT JUL FUT</t>
  </si>
  <si>
    <t>1400 -1410</t>
  </si>
  <si>
    <t>TITAN JULY FUT</t>
  </si>
  <si>
    <t>3PLAND</t>
  </si>
  <si>
    <t>INE105C01023</t>
  </si>
  <si>
    <t>ABSLNN50ET</t>
  </si>
  <si>
    <t>INF209KB1B87</t>
  </si>
  <si>
    <t>BANARISUG</t>
  </si>
  <si>
    <t>INE459A01010</t>
  </si>
  <si>
    <t>DBSTOCKBRO</t>
  </si>
  <si>
    <t>INE921B01025</t>
  </si>
  <si>
    <t>STEELCITY</t>
  </si>
  <si>
    <t>INE395H01011</t>
  </si>
  <si>
    <t>SUBCAPCITY</t>
  </si>
  <si>
    <t>INE845C01016</t>
  </si>
  <si>
    <t>BANKNIFTY</t>
  </si>
  <si>
    <t>NIFTY</t>
  </si>
  <si>
    <t>NIFTYIT</t>
  </si>
  <si>
    <t>NIITTECH JUL FUT</t>
  </si>
  <si>
    <t xml:space="preserve">NIFTY 11950 CE 4-JULY </t>
  </si>
  <si>
    <t>POWERGRID JUL FUT</t>
  </si>
  <si>
    <t>LT JUL FUT</t>
  </si>
  <si>
    <t>Fertilisers</t>
  </si>
  <si>
    <t>IDFNIFTYET</t>
  </si>
  <si>
    <t>INF194KA1U07</t>
  </si>
  <si>
    <t>TCIDEVELOP</t>
  </si>
  <si>
    <t>INE662L01016</t>
  </si>
  <si>
    <t>BATAINDIA JUL FUT</t>
  </si>
  <si>
    <t xml:space="preserve">GAIL JUL FUT </t>
  </si>
  <si>
    <t>GAIL 320 CE</t>
  </si>
  <si>
    <t>CADILAHC JUL FUT</t>
  </si>
  <si>
    <t>Profit of Rs.49.5 /-</t>
  </si>
  <si>
    <t>565-560</t>
  </si>
  <si>
    <t>310.5</t>
  </si>
  <si>
    <t>6</t>
  </si>
  <si>
    <t>Profit of Rs.2.25 /-</t>
  </si>
  <si>
    <t>Profit of Rs.3 /-</t>
  </si>
  <si>
    <t xml:space="preserve">Retail Research Technical Calls &amp; Fundamental Performance Report for the month of July-2019 </t>
  </si>
  <si>
    <t>Eros Intl Media Ltd</t>
  </si>
  <si>
    <t>ELAND</t>
  </si>
  <si>
    <t>INE311H01018</t>
  </si>
  <si>
    <t>GKWLIMITED</t>
  </si>
  <si>
    <t>INE528A01020</t>
  </si>
  <si>
    <t>MAHAPEXLTD</t>
  </si>
  <si>
    <t>INE843B01013</t>
  </si>
  <si>
    <t>MASKINVEST</t>
  </si>
  <si>
    <t>INE885F01015</t>
  </si>
  <si>
    <t>NIFTYEES</t>
  </si>
  <si>
    <t>INF754K01EK3</t>
  </si>
  <si>
    <t>Loss of Rs.21.5 /-</t>
  </si>
  <si>
    <t>Loss of Rs.7.5 /-</t>
  </si>
  <si>
    <t>Profit of Rs.12 /-</t>
  </si>
  <si>
    <t>Profit of Rs.9 /-</t>
  </si>
  <si>
    <t>HDFC JULY FUT</t>
  </si>
  <si>
    <t>Loss of Rs.20 /-</t>
  </si>
  <si>
    <t>BHARTIARTL JUL FUT</t>
  </si>
  <si>
    <t>362-365</t>
  </si>
  <si>
    <t>TVSMOTOR JUL FUT</t>
  </si>
  <si>
    <t>156-154</t>
  </si>
  <si>
    <t>Loss of Rs.20/-</t>
  </si>
  <si>
    <t>Profit of Rs.4.5 /-</t>
  </si>
  <si>
    <t>TITAN JUL FUT</t>
  </si>
  <si>
    <t>1300-1290</t>
  </si>
  <si>
    <t>RAYMOND JUL FUT</t>
  </si>
  <si>
    <t>765-770</t>
  </si>
  <si>
    <t>IITL</t>
  </si>
  <si>
    <t>INE886A01014</t>
  </si>
  <si>
    <t>KAUSHALYA</t>
  </si>
  <si>
    <t>INE234I01010</t>
  </si>
  <si>
    <t>LICNETFSEN</t>
  </si>
  <si>
    <t>INF767K01OT5</t>
  </si>
  <si>
    <t>NETF</t>
  </si>
  <si>
    <t>INF277K015R5</t>
  </si>
  <si>
    <t>Loss of Rs.23.7 /-</t>
  </si>
  <si>
    <t>BIOCON JUL FUT</t>
  </si>
  <si>
    <t>265-268</t>
  </si>
  <si>
    <t>325-339</t>
  </si>
  <si>
    <t>420-425</t>
  </si>
  <si>
    <t>Profit of Rs.12.5 /-</t>
  </si>
  <si>
    <t>Profit of Rs.19 /-</t>
  </si>
  <si>
    <t>Loss of Rs.3/-</t>
  </si>
  <si>
    <t>GAIL JUL FUT</t>
  </si>
  <si>
    <t>306-307</t>
  </si>
  <si>
    <t>GAIL 315 CE</t>
  </si>
  <si>
    <t>5.50-6.50</t>
  </si>
  <si>
    <t>Profit of Rs.38 /-</t>
  </si>
  <si>
    <t>Profit of Rs.2.6 /-</t>
  </si>
  <si>
    <t>Profit of Rs.9.5 /-</t>
  </si>
  <si>
    <t>M&amp;MFIN JUL FUT</t>
  </si>
  <si>
    <t>MODIRUBBER</t>
  </si>
  <si>
    <t>INE832A01018</t>
  </si>
  <si>
    <t>SABEVENTS</t>
  </si>
  <si>
    <t>INE860T01019</t>
  </si>
  <si>
    <t>SDBL</t>
  </si>
  <si>
    <t>INE480C01012</t>
  </si>
  <si>
    <t>SHARIABEES</t>
  </si>
  <si>
    <t>INF732E01128</t>
  </si>
  <si>
    <t>UPL JUL FUT</t>
  </si>
  <si>
    <t>Profit of Rs.6.5 /-</t>
  </si>
  <si>
    <t>1540-1550</t>
  </si>
  <si>
    <t>1730-1750</t>
  </si>
  <si>
    <t>INDUSINDBK JUL FUT</t>
  </si>
  <si>
    <t>1550-1560</t>
  </si>
  <si>
    <t>Loss of Rs.14/-</t>
  </si>
  <si>
    <t>NIFTY 4-Jul 11950 PE</t>
  </si>
  <si>
    <t>Profit of Rs.11 /-</t>
  </si>
  <si>
    <t>EARUM</t>
  </si>
  <si>
    <t>INDIAMART</t>
  </si>
  <si>
    <t>NIFTY 11-Jul 11850 PE</t>
  </si>
  <si>
    <t>Profit of Rs.15 /-</t>
  </si>
  <si>
    <t>Profit of Rs.15.5 /-</t>
  </si>
  <si>
    <t>Profit of Rs.14 /-</t>
  </si>
  <si>
    <t>Loss of Rs.10 /-</t>
  </si>
  <si>
    <t>330-333</t>
  </si>
  <si>
    <t>WIPRO JULY FUT</t>
  </si>
  <si>
    <t>Profit of Rs.3.25/-</t>
  </si>
  <si>
    <t>Profit of Rs.20 /-</t>
  </si>
  <si>
    <t>Loss of Rs.9.5 /-</t>
  </si>
  <si>
    <t>MUTHOOTFIN JUL FUT</t>
  </si>
  <si>
    <t>Loss of Rs.6 /-</t>
  </si>
  <si>
    <t>EXIDEIND JUL FUT</t>
  </si>
  <si>
    <t>252</t>
  </si>
  <si>
    <t>Loss of Rs.8 /-</t>
  </si>
  <si>
    <t>Profit of Rs.8.5 /-</t>
  </si>
  <si>
    <t>MERCK</t>
  </si>
  <si>
    <t>ASHARI</t>
  </si>
  <si>
    <t>MANOJKUMAR GUNVANTRAI SOMANI</t>
  </si>
  <si>
    <t>VISMAY AMITKUMAR SHAH</t>
  </si>
  <si>
    <t>MEERA</t>
  </si>
  <si>
    <t>MUKESHKUMAR BABULAL SHAH</t>
  </si>
  <si>
    <t>Yes Bank Limited</t>
  </si>
  <si>
    <t>ALPSINDUS</t>
  </si>
  <si>
    <t>INE093B01015</t>
  </si>
  <si>
    <t>INE116A01032</t>
  </si>
  <si>
    <t>BIOFILCHEM</t>
  </si>
  <si>
    <t>INE829A01014</t>
  </si>
  <si>
    <t>CRMFGETF</t>
  </si>
  <si>
    <t>INF760K01BR1</t>
  </si>
  <si>
    <t>EUROCERA</t>
  </si>
  <si>
    <t>INE649H01011</t>
  </si>
  <si>
    <t>GROBTEA</t>
  </si>
  <si>
    <t>INE646C01018</t>
  </si>
  <si>
    <t>GUJRAFFIA</t>
  </si>
  <si>
    <t>INE610B01024</t>
  </si>
  <si>
    <t>INE933S01016</t>
  </si>
  <si>
    <t>IVZINNIFTY</t>
  </si>
  <si>
    <t>INF205K01DA9</t>
  </si>
  <si>
    <t>NORBTEAEXP</t>
  </si>
  <si>
    <t>INE369C01017</t>
  </si>
  <si>
    <t>NTL</t>
  </si>
  <si>
    <t>INE333I01036</t>
  </si>
  <si>
    <t>PETRONENGG</t>
  </si>
  <si>
    <t>INE742A01019</t>
  </si>
  <si>
    <t>QNIFTY</t>
  </si>
  <si>
    <t>INF082J01028</t>
  </si>
  <si>
    <t>REGENCERAM</t>
  </si>
  <si>
    <t>INE277C01012</t>
  </si>
  <si>
    <t>ROHITFERRO</t>
  </si>
  <si>
    <t>INE248H01012</t>
  </si>
  <si>
    <t>SETF10GILT</t>
  </si>
  <si>
    <t>INF200KA1JT1</t>
  </si>
  <si>
    <t>SOUTHWEST</t>
  </si>
  <si>
    <t>INE980Y01015</t>
  </si>
  <si>
    <t>STINDIA</t>
  </si>
  <si>
    <t>INE090C01019</t>
  </si>
  <si>
    <t>Loss of Rs.4.5 /-</t>
  </si>
  <si>
    <t>Loss of Rs.11.7/-</t>
  </si>
  <si>
    <t>CANBK JUL FUT</t>
  </si>
  <si>
    <t>KOTAKBANK JUL FUT</t>
  </si>
  <si>
    <t>1497-1503</t>
  </si>
  <si>
    <t>Loss of Rs.5 /-</t>
  </si>
  <si>
    <t>Loss of Rs.11 /-</t>
  </si>
  <si>
    <t>NIFTY 11-Jul 11750 CE</t>
  </si>
  <si>
    <t>60-80</t>
  </si>
  <si>
    <t>Loss of Rs.10/-</t>
  </si>
  <si>
    <t>Profit of Rs.250/-</t>
  </si>
  <si>
    <t>8 Ju;y</t>
  </si>
  <si>
    <t>Loss of Rs.17.31/-</t>
  </si>
  <si>
    <t>Loss of Rs.4.25/-</t>
  </si>
  <si>
    <t>ARL</t>
  </si>
  <si>
    <t>BIJAL DHARMESHBHAI DESAI</t>
  </si>
  <si>
    <t>TARUNKUMAR GUNVANTLAL PATEL</t>
  </si>
  <si>
    <t>NILAMBEN TARUNKUMAR PATEL</t>
  </si>
  <si>
    <t>GUNVANTLAL NATHALAL PATEL</t>
  </si>
  <si>
    <t>HEM SEC LTD</t>
  </si>
  <si>
    <t>SMIRAL ASHWINKUMAR PATEL</t>
  </si>
  <si>
    <t>MOHAK AMITKUMAR SHAH</t>
  </si>
  <si>
    <t>ISWL</t>
  </si>
  <si>
    <t>LOHAGAR DEVELOPER PRIVATE LIMITED</t>
  </si>
  <si>
    <t>ERISKA INVESTMENT FUND LTD</t>
  </si>
  <si>
    <t>NIMESH RAMANBHAI NAIK</t>
  </si>
  <si>
    <t>OIVL</t>
  </si>
  <si>
    <t>ANURODH MERCHANDISE PRIVATE LIMITED</t>
  </si>
  <si>
    <t>ASHOK BOTHRA</t>
  </si>
  <si>
    <t>SSPNFIN</t>
  </si>
  <si>
    <t>DEVJEET CHAKRABORTY</t>
  </si>
  <si>
    <t>RAJESH RAMANLAL KAPADIA</t>
  </si>
  <si>
    <t>SAINT GLOBAL MARKETS LLP</t>
  </si>
  <si>
    <t>TITANBIO</t>
  </si>
  <si>
    <t>KANTA AGRAWAL</t>
  </si>
  <si>
    <t>S UDIT SECURITIES (P) LTD</t>
  </si>
  <si>
    <t>TOKYOFIN</t>
  </si>
  <si>
    <t>MANILAL BACHU GADA</t>
  </si>
  <si>
    <t>GUNSHI GADA</t>
  </si>
  <si>
    <t>AVTAR INSTALMENTS PRIVATE LIMITED</t>
  </si>
  <si>
    <t>PC Jeweller Ltd</t>
  </si>
  <si>
    <t>ALPHAGREP SECURITIES PRIVATE LIMITED</t>
  </si>
  <si>
    <t>RAJESH V</t>
  </si>
  <si>
    <t>ATNINTER</t>
  </si>
  <si>
    <t>INE803A01027</t>
  </si>
  <si>
    <t>BLUEBLENDS</t>
  </si>
  <si>
    <t>INE113O01014</t>
  </si>
  <si>
    <t>CREATIVEYE</t>
  </si>
  <si>
    <t>INE230B01021</t>
  </si>
  <si>
    <t>EQ30</t>
  </si>
  <si>
    <t>INF754K01EM9</t>
  </si>
  <si>
    <t>EUROTEXIND</t>
  </si>
  <si>
    <t>INE022C01012</t>
  </si>
  <si>
    <t>INTEGRA</t>
  </si>
  <si>
    <t>INE418N01027</t>
  </si>
  <si>
    <t>KEYFINSERV</t>
  </si>
  <si>
    <t>INE681C01015</t>
  </si>
  <si>
    <t>LICNFNHGP</t>
  </si>
  <si>
    <t>INF767K01PC8</t>
  </si>
  <si>
    <t>NKIND</t>
  </si>
  <si>
    <t>INE542C01019</t>
  </si>
  <si>
    <t>PAEL</t>
  </si>
  <si>
    <t>INE766A01018</t>
  </si>
  <si>
    <t>PEARLPOLY</t>
  </si>
  <si>
    <t>INE844A01013</t>
  </si>
  <si>
    <t>PREMIER</t>
  </si>
  <si>
    <t>INE342A01018</t>
  </si>
  <si>
    <t>TANTIACONS</t>
  </si>
  <si>
    <t>INE388G01018</t>
  </si>
  <si>
    <t>TARAPUR</t>
  </si>
  <si>
    <t>INE747K01017</t>
  </si>
  <si>
    <t>TNTELE</t>
  </si>
  <si>
    <t>INE141D01018</t>
  </si>
  <si>
    <t>UMESLTD</t>
  </si>
  <si>
    <t>INE240C01028</t>
  </si>
  <si>
    <t>WANBURY</t>
  </si>
  <si>
    <t>INE107F01022</t>
  </si>
  <si>
    <t>Part Profit of Rs.41 /-</t>
  </si>
</sst>
</file>

<file path=xl/styles.xml><?xml version="1.0" encoding="utf-8"?>
<styleSheet xmlns="http://schemas.openxmlformats.org/spreadsheetml/2006/main">
  <numFmts count="6">
    <numFmt numFmtId="164" formatCode="d\-mmm\-yyyy"/>
    <numFmt numFmtId="165" formatCode="[$-409]d\-mmm;@"/>
    <numFmt numFmtId="166" formatCode="d\-mmm;@"/>
    <numFmt numFmtId="167" formatCode="d\ mmm\ yy"/>
    <numFmt numFmtId="168" formatCode="d/mmm;@"/>
    <numFmt numFmtId="169" formatCode="[$-409]dd\-mmm\-yy;@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</fonts>
  <fills count="8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38"/>
      </patternFill>
    </fill>
    <fill>
      <patternFill patternType="solid">
        <fgColor rgb="FF92D050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0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39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9" fontId="4" fillId="0" borderId="0" applyFont="0" applyFill="0" applyBorder="0" applyAlignment="0" applyProtection="0"/>
    <xf numFmtId="0" fontId="4" fillId="0" borderId="0"/>
  </cellStyleXfs>
  <cellXfs count="597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1" xfId="46" applyBorder="1"/>
    <xf numFmtId="0" fontId="48" fillId="0" borderId="29" xfId="46" applyBorder="1"/>
    <xf numFmtId="0" fontId="48" fillId="0" borderId="32" xfId="46" applyBorder="1"/>
    <xf numFmtId="2" fontId="48" fillId="0" borderId="31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2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24" borderId="20" xfId="38" applyFont="1" applyFill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1" xfId="38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/>
    </xf>
    <xf numFmtId="2" fontId="4" fillId="65" borderId="31" xfId="0" applyNumberFormat="1" applyFont="1" applyFill="1" applyBorder="1" applyAlignment="1">
      <alignment horizontal="center" vertical="center" wrapText="1"/>
    </xf>
    <xf numFmtId="10" fontId="4" fillId="65" borderId="31" xfId="45" applyNumberFormat="1" applyFont="1" applyFill="1" applyBorder="1" applyAlignment="1" applyProtection="1">
      <alignment horizontal="center" vertical="center" wrapText="1"/>
    </xf>
    <xf numFmtId="0" fontId="4" fillId="65" borderId="31" xfId="0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3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1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0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67" fillId="0" borderId="0" xfId="0" applyFont="1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 applyAlignment="1">
      <alignment horizontal="center"/>
    </xf>
    <xf numFmtId="0" fontId="24" fillId="8" borderId="31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70" borderId="10" xfId="0" applyFont="1" applyFill="1" applyBorder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2" xfId="0" applyFont="1" applyFill="1" applyBorder="1"/>
    <xf numFmtId="0" fontId="0" fillId="29" borderId="0" xfId="0" applyFill="1" applyBorder="1"/>
    <xf numFmtId="0" fontId="24" fillId="8" borderId="46" xfId="38" applyFont="1" applyFill="1" applyBorder="1" applyAlignment="1">
      <alignment horizontal="left" vertical="center" wrapText="1"/>
    </xf>
    <xf numFmtId="0" fontId="69" fillId="0" borderId="16" xfId="0" applyFont="1" applyBorder="1"/>
    <xf numFmtId="16" fontId="0" fillId="0" borderId="0" xfId="0" applyNumberFormat="1" applyFont="1" applyFill="1" applyBorder="1"/>
    <xf numFmtId="0" fontId="4" fillId="61" borderId="16" xfId="38" applyFont="1" applyFill="1" applyBorder="1"/>
    <xf numFmtId="167" fontId="4" fillId="65" borderId="45" xfId="0" applyNumberFormat="1" applyFont="1" applyFill="1" applyBorder="1" applyAlignment="1">
      <alignment horizontal="center" vertical="center"/>
    </xf>
    <xf numFmtId="0" fontId="4" fillId="61" borderId="47" xfId="38" applyFont="1" applyFill="1" applyBorder="1"/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166" fontId="0" fillId="0" borderId="16" xfId="0" applyNumberFormat="1" applyFill="1" applyBorder="1" applyAlignment="1">
      <alignment horizontal="left" vertic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167" fontId="0" fillId="0" borderId="16" xfId="0" applyNumberFormat="1" applyFont="1" applyFill="1" applyBorder="1" applyAlignment="1">
      <alignment horizontal="center" vertical="center" wrapText="1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0" fontId="0" fillId="24" borderId="16" xfId="0" applyFill="1" applyBorder="1" applyAlignment="1">
      <alignment horizontal="left"/>
    </xf>
    <xf numFmtId="167" fontId="0" fillId="62" borderId="11" xfId="0" applyNumberFormat="1" applyFill="1" applyBorder="1" applyAlignment="1">
      <alignment horizontal="center" vertical="center" wrapText="1"/>
    </xf>
    <xf numFmtId="0" fontId="0" fillId="66" borderId="0" xfId="0" applyFill="1" applyAlignment="1"/>
    <xf numFmtId="15" fontId="0" fillId="0" borderId="16" xfId="0" applyNumberFormat="1" applyBorder="1"/>
    <xf numFmtId="166" fontId="70" fillId="69" borderId="16" xfId="0" applyNumberFormat="1" applyFont="1" applyFill="1" applyBorder="1" applyAlignment="1">
      <alignment horizontal="left" vertical="center"/>
    </xf>
    <xf numFmtId="0" fontId="70" fillId="69" borderId="16" xfId="0" applyFont="1" applyFill="1" applyBorder="1" applyAlignment="1">
      <alignment horizontal="center" vertical="center"/>
    </xf>
    <xf numFmtId="49" fontId="0" fillId="69" borderId="16" xfId="0" applyNumberFormat="1" applyFill="1" applyBorder="1" applyAlignment="1">
      <alignment horizontal="center"/>
    </xf>
    <xf numFmtId="166" fontId="70" fillId="0" borderId="16" xfId="0" applyNumberFormat="1" applyFont="1" applyFill="1" applyBorder="1" applyAlignment="1">
      <alignment horizontal="left" vertical="center"/>
    </xf>
    <xf numFmtId="49" fontId="0" fillId="0" borderId="16" xfId="0" applyNumberFormat="1" applyFill="1" applyBorder="1" applyAlignment="1">
      <alignment horizontal="center"/>
    </xf>
    <xf numFmtId="0" fontId="70" fillId="0" borderId="16" xfId="0" applyFont="1" applyFill="1" applyBorder="1" applyAlignment="1">
      <alignment horizontal="center" vertical="center"/>
    </xf>
    <xf numFmtId="0" fontId="4" fillId="72" borderId="10" xfId="38" applyFont="1" applyFill="1" applyBorder="1" applyAlignment="1">
      <alignment horizontal="center"/>
    </xf>
    <xf numFmtId="167" fontId="4" fillId="72" borderId="10" xfId="38" applyNumberFormat="1" applyFont="1" applyFill="1" applyBorder="1" applyAlignment="1">
      <alignment horizontal="center" vertical="center" wrapText="1"/>
    </xf>
    <xf numFmtId="0" fontId="4" fillId="72" borderId="10" xfId="38" applyFont="1" applyFill="1" applyBorder="1"/>
    <xf numFmtId="0" fontId="4" fillId="72" borderId="10" xfId="0" applyFont="1" applyFill="1" applyBorder="1" applyAlignment="1">
      <alignment horizontal="center"/>
    </xf>
    <xf numFmtId="2" fontId="4" fillId="72" borderId="10" xfId="38" applyNumberFormat="1" applyFont="1" applyFill="1" applyBorder="1" applyAlignment="1">
      <alignment horizontal="center"/>
    </xf>
    <xf numFmtId="0" fontId="0" fillId="72" borderId="19" xfId="0" applyFill="1" applyBorder="1" applyAlignment="1">
      <alignment horizontal="center"/>
    </xf>
    <xf numFmtId="2" fontId="4" fillId="73" borderId="10" xfId="0" applyNumberFormat="1" applyFont="1" applyFill="1" applyBorder="1" applyAlignment="1">
      <alignment horizontal="center" vertical="center" wrapText="1"/>
    </xf>
    <xf numFmtId="9" fontId="4" fillId="72" borderId="10" xfId="45" applyFont="1" applyFill="1" applyBorder="1" applyAlignment="1" applyProtection="1">
      <alignment horizontal="center"/>
    </xf>
    <xf numFmtId="167" fontId="4" fillId="72" borderId="10" xfId="0" applyNumberFormat="1" applyFont="1" applyFill="1" applyBorder="1" applyAlignment="1">
      <alignment horizontal="center" vertical="center" wrapText="1"/>
    </xf>
    <xf numFmtId="3" fontId="0" fillId="0" borderId="16" xfId="0" applyNumberFormat="1" applyBorder="1"/>
    <xf numFmtId="4" fontId="0" fillId="0" borderId="16" xfId="0" applyNumberFormat="1" applyBorder="1"/>
    <xf numFmtId="0" fontId="4" fillId="74" borderId="10" xfId="38" applyFont="1" applyFill="1" applyBorder="1" applyAlignment="1">
      <alignment horizontal="center"/>
    </xf>
    <xf numFmtId="167" fontId="4" fillId="74" borderId="10" xfId="38" applyNumberFormat="1" applyFont="1" applyFill="1" applyBorder="1" applyAlignment="1">
      <alignment horizontal="center" vertical="center" wrapText="1"/>
    </xf>
    <xf numFmtId="0" fontId="4" fillId="74" borderId="10" xfId="38" applyFont="1" applyFill="1" applyBorder="1"/>
    <xf numFmtId="0" fontId="4" fillId="74" borderId="10" xfId="0" applyFont="1" applyFill="1" applyBorder="1" applyAlignment="1">
      <alignment horizontal="center"/>
    </xf>
    <xf numFmtId="2" fontId="4" fillId="74" borderId="10" xfId="38" applyNumberFormat="1" applyFont="1" applyFill="1" applyBorder="1" applyAlignment="1">
      <alignment horizontal="center"/>
    </xf>
    <xf numFmtId="0" fontId="0" fillId="74" borderId="12" xfId="0" applyFill="1" applyBorder="1" applyAlignment="1">
      <alignment horizontal="center"/>
    </xf>
    <xf numFmtId="2" fontId="4" fillId="75" borderId="10" xfId="0" applyNumberFormat="1" applyFont="1" applyFill="1" applyBorder="1" applyAlignment="1">
      <alignment horizontal="center" vertical="center" wrapText="1"/>
    </xf>
    <xf numFmtId="9" fontId="4" fillId="74" borderId="10" xfId="45" applyFont="1" applyFill="1" applyBorder="1" applyAlignment="1" applyProtection="1">
      <alignment horizontal="center"/>
    </xf>
    <xf numFmtId="0" fontId="0" fillId="74" borderId="10" xfId="0" applyFill="1" applyBorder="1" applyAlignment="1">
      <alignment horizontal="center"/>
    </xf>
    <xf numFmtId="167" fontId="4" fillId="74" borderId="10" xfId="0" applyNumberFormat="1" applyFont="1" applyFill="1" applyBorder="1" applyAlignment="1">
      <alignment horizontal="center" vertical="center" wrapText="1"/>
    </xf>
    <xf numFmtId="0" fontId="0" fillId="0" borderId="44" xfId="0" applyFont="1" applyFill="1" applyBorder="1" applyAlignment="1">
      <alignment horizontal="center" vertical="center"/>
    </xf>
    <xf numFmtId="166" fontId="0" fillId="0" borderId="44" xfId="0" applyNumberFormat="1" applyFont="1" applyFill="1" applyBorder="1" applyAlignment="1">
      <alignment horizontal="center" vertical="center"/>
    </xf>
    <xf numFmtId="49" fontId="0" fillId="0" borderId="16" xfId="0" applyNumberFormat="1" applyFont="1" applyFill="1" applyBorder="1" applyAlignment="1">
      <alignment horizontal="center" vertical="center"/>
    </xf>
    <xf numFmtId="168" fontId="24" fillId="0" borderId="16" xfId="0" applyNumberFormat="1" applyFont="1" applyFill="1" applyBorder="1" applyAlignment="1">
      <alignment horizontal="center" vertical="center" wrapText="1"/>
    </xf>
    <xf numFmtId="0" fontId="67" fillId="76" borderId="16" xfId="0" applyFont="1" applyFill="1" applyBorder="1" applyAlignment="1">
      <alignment horizontal="center"/>
    </xf>
    <xf numFmtId="166" fontId="67" fillId="76" borderId="16" xfId="0" applyNumberFormat="1" applyFont="1" applyFill="1" applyBorder="1" applyAlignment="1">
      <alignment horizontal="center" vertical="center"/>
    </xf>
    <xf numFmtId="0" fontId="0" fillId="76" borderId="16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0" fillId="76" borderId="16" xfId="0" applyFont="1" applyFill="1" applyBorder="1" applyAlignment="1">
      <alignment horizontal="center"/>
    </xf>
    <xf numFmtId="166" fontId="0" fillId="76" borderId="16" xfId="0" applyNumberFormat="1" applyFont="1" applyFill="1" applyBorder="1" applyAlignment="1">
      <alignment horizontal="center" vertical="center"/>
    </xf>
    <xf numFmtId="0" fontId="0" fillId="76" borderId="0" xfId="0" applyFill="1"/>
    <xf numFmtId="0" fontId="0" fillId="76" borderId="16" xfId="0" applyFill="1" applyBorder="1" applyAlignment="1">
      <alignment horizontal="center"/>
    </xf>
    <xf numFmtId="10" fontId="4" fillId="77" borderId="10" xfId="45" applyNumberFormat="1" applyFont="1" applyFill="1" applyBorder="1" applyAlignment="1" applyProtection="1">
      <alignment horizontal="center" vertical="center" wrapText="1"/>
    </xf>
    <xf numFmtId="0" fontId="4" fillId="77" borderId="10" xfId="0" applyFont="1" applyFill="1" applyBorder="1" applyAlignment="1">
      <alignment horizontal="center"/>
    </xf>
    <xf numFmtId="0" fontId="69" fillId="0" borderId="16" xfId="0" applyFont="1" applyBorder="1" applyAlignment="1">
      <alignment vertical="center"/>
    </xf>
    <xf numFmtId="0" fontId="0" fillId="0" borderId="16" xfId="38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 vertical="center"/>
    </xf>
    <xf numFmtId="166" fontId="67" fillId="69" borderId="16" xfId="0" applyNumberFormat="1" applyFont="1" applyFill="1" applyBorder="1" applyAlignment="1">
      <alignment horizontal="center" vertical="center"/>
    </xf>
    <xf numFmtId="0" fontId="4" fillId="65" borderId="0" xfId="38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65" borderId="0" xfId="38" applyNumberFormat="1" applyFont="1" applyFill="1" applyBorder="1" applyAlignment="1">
      <alignment horizontal="center" vertical="center"/>
    </xf>
    <xf numFmtId="2" fontId="4" fillId="65" borderId="0" xfId="38" applyNumberFormat="1" applyFon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2" fontId="4" fillId="65" borderId="0" xfId="0" applyNumberFormat="1" applyFont="1" applyFill="1" applyBorder="1" applyAlignment="1">
      <alignment horizontal="center" vertical="center" wrapText="1"/>
    </xf>
    <xf numFmtId="10" fontId="4" fillId="65" borderId="0" xfId="45" applyNumberFormat="1" applyFont="1" applyFill="1" applyBorder="1" applyAlignment="1" applyProtection="1">
      <alignment horizontal="center" vertical="center" wrapText="1"/>
    </xf>
    <xf numFmtId="0" fontId="4" fillId="65" borderId="0" xfId="0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 wrapText="1"/>
    </xf>
    <xf numFmtId="0" fontId="4" fillId="0" borderId="10" xfId="38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/>
    </xf>
    <xf numFmtId="167" fontId="4" fillId="0" borderId="10" xfId="0" applyNumberFormat="1" applyFont="1" applyFill="1" applyBorder="1" applyAlignment="1">
      <alignment horizontal="left"/>
    </xf>
    <xf numFmtId="2" fontId="4" fillId="0" borderId="10" xfId="38" applyNumberFormat="1" applyFont="1" applyFill="1" applyBorder="1" applyAlignment="1">
      <alignment horizontal="center" vertical="center"/>
    </xf>
    <xf numFmtId="2" fontId="4" fillId="0" borderId="10" xfId="38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/>
    </xf>
    <xf numFmtId="0" fontId="0" fillId="61" borderId="0" xfId="0" applyFill="1"/>
    <xf numFmtId="49" fontId="0" fillId="69" borderId="16" xfId="0" applyNumberFormat="1" applyFill="1" applyBorder="1" applyAlignment="1">
      <alignment horizontal="center" vertical="center"/>
    </xf>
    <xf numFmtId="167" fontId="4" fillId="0" borderId="10" xfId="38" applyNumberFormat="1" applyFont="1" applyFill="1" applyBorder="1" applyAlignment="1">
      <alignment horizontal="center" vertical="center" wrapText="1"/>
    </xf>
    <xf numFmtId="0" fontId="4" fillId="0" borderId="10" xfId="38" applyFont="1" applyFill="1" applyBorder="1"/>
    <xf numFmtId="0" fontId="4" fillId="0" borderId="11" xfId="38" applyFont="1" applyFill="1" applyBorder="1"/>
    <xf numFmtId="0" fontId="4" fillId="0" borderId="31" xfId="38" applyFont="1" applyFill="1" applyBorder="1" applyAlignment="1">
      <alignment horizontal="center"/>
    </xf>
    <xf numFmtId="2" fontId="4" fillId="0" borderId="31" xfId="38" applyNumberFormat="1" applyFont="1" applyFill="1" applyBorder="1" applyAlignment="1">
      <alignment horizontal="center" vertical="center"/>
    </xf>
    <xf numFmtId="2" fontId="4" fillId="0" borderId="31" xfId="38" applyNumberFormat="1" applyFont="1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4" fillId="78" borderId="10" xfId="38" applyFont="1" applyFill="1" applyBorder="1" applyAlignment="1">
      <alignment horizontal="center"/>
    </xf>
    <xf numFmtId="0" fontId="4" fillId="73" borderId="10" xfId="38" applyFont="1" applyFill="1" applyBorder="1" applyAlignment="1">
      <alignment horizontal="center"/>
    </xf>
    <xf numFmtId="0" fontId="4" fillId="67" borderId="10" xfId="38" applyFont="1" applyFill="1" applyBorder="1" applyAlignment="1">
      <alignment horizontal="center"/>
    </xf>
    <xf numFmtId="0" fontId="4" fillId="79" borderId="10" xfId="38" applyFont="1" applyFill="1" applyBorder="1" applyAlignment="1">
      <alignment horizontal="center"/>
    </xf>
    <xf numFmtId="0" fontId="67" fillId="79" borderId="10" xfId="38" applyFont="1" applyFill="1" applyBorder="1" applyAlignment="1">
      <alignment horizontal="center"/>
    </xf>
    <xf numFmtId="0" fontId="4" fillId="68" borderId="10" xfId="38" applyFont="1" applyFill="1" applyBorder="1" applyAlignment="1">
      <alignment horizontal="center"/>
    </xf>
    <xf numFmtId="167" fontId="4" fillId="0" borderId="31" xfId="0" applyNumberFormat="1" applyFont="1" applyFill="1" applyBorder="1" applyAlignment="1">
      <alignment horizontal="center" vertical="center"/>
    </xf>
    <xf numFmtId="0" fontId="70" fillId="69" borderId="16" xfId="0" applyFont="1" applyFill="1" applyBorder="1" applyAlignment="1">
      <alignment horizontal="left"/>
    </xf>
    <xf numFmtId="0" fontId="4" fillId="69" borderId="16" xfId="0" applyFont="1" applyFill="1" applyBorder="1" applyAlignment="1">
      <alignment horizontal="center"/>
    </xf>
    <xf numFmtId="167" fontId="0" fillId="64" borderId="10" xfId="0" applyNumberFormat="1" applyFill="1" applyBorder="1" applyAlignment="1">
      <alignment horizontal="left"/>
    </xf>
    <xf numFmtId="0" fontId="4" fillId="80" borderId="10" xfId="38" applyFont="1" applyFill="1" applyBorder="1" applyAlignment="1">
      <alignment horizontal="center"/>
    </xf>
    <xf numFmtId="167" fontId="4" fillId="80" borderId="10" xfId="38" applyNumberFormat="1" applyFont="1" applyFill="1" applyBorder="1" applyAlignment="1">
      <alignment horizontal="center" vertical="center" wrapText="1"/>
    </xf>
    <xf numFmtId="0" fontId="4" fillId="80" borderId="10" xfId="38" applyFont="1" applyFill="1" applyBorder="1"/>
    <xf numFmtId="0" fontId="4" fillId="71" borderId="10" xfId="0" applyFont="1" applyFill="1" applyBorder="1" applyAlignment="1">
      <alignment horizontal="center"/>
    </xf>
    <xf numFmtId="2" fontId="4" fillId="80" borderId="10" xfId="38" applyNumberFormat="1" applyFont="1" applyFill="1" applyBorder="1" applyAlignment="1">
      <alignment horizontal="center"/>
    </xf>
    <xf numFmtId="9" fontId="4" fillId="80" borderId="10" xfId="199" applyFont="1" applyFill="1" applyBorder="1" applyAlignment="1">
      <alignment horizontal="center"/>
    </xf>
    <xf numFmtId="169" fontId="4" fillId="67" borderId="10" xfId="0" applyNumberFormat="1" applyFont="1" applyFill="1" applyBorder="1" applyAlignment="1">
      <alignment horizontal="center" vertical="center" wrapText="1"/>
    </xf>
    <xf numFmtId="10" fontId="4" fillId="67" borderId="10" xfId="45" applyNumberFormat="1" applyFont="1" applyFill="1" applyBorder="1" applyAlignment="1" applyProtection="1">
      <alignment horizontal="center" vertical="center" wrapText="1"/>
    </xf>
    <xf numFmtId="15" fontId="4" fillId="80" borderId="10" xfId="0" applyNumberFormat="1" applyFont="1" applyFill="1" applyBorder="1"/>
    <xf numFmtId="0" fontId="4" fillId="0" borderId="0" xfId="200"/>
    <xf numFmtId="0" fontId="0" fillId="66" borderId="0" xfId="0" applyFill="1"/>
    <xf numFmtId="0" fontId="70" fillId="0" borderId="16" xfId="0" applyFont="1" applyBorder="1"/>
    <xf numFmtId="0" fontId="0" fillId="69" borderId="16" xfId="0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166" fontId="0" fillId="69" borderId="44" xfId="0" applyNumberFormat="1" applyFont="1" applyFill="1" applyBorder="1" applyAlignment="1">
      <alignment horizontal="center" vertical="center"/>
    </xf>
    <xf numFmtId="0" fontId="70" fillId="69" borderId="16" xfId="0" applyFont="1" applyFill="1" applyBorder="1"/>
    <xf numFmtId="0" fontId="4" fillId="73" borderId="10" xfId="0" applyFont="1" applyFill="1" applyBorder="1" applyAlignment="1">
      <alignment horizontal="center"/>
    </xf>
    <xf numFmtId="10" fontId="4" fillId="73" borderId="10" xfId="45" applyNumberFormat="1" applyFont="1" applyFill="1" applyBorder="1" applyAlignment="1" applyProtection="1">
      <alignment horizontal="center" vertical="center" wrapText="1"/>
    </xf>
    <xf numFmtId="0" fontId="0" fillId="69" borderId="16" xfId="0" applyFont="1" applyFill="1" applyBorder="1" applyAlignment="1">
      <alignment horizontal="right"/>
    </xf>
    <xf numFmtId="16" fontId="0" fillId="28" borderId="0" xfId="0" applyNumberFormat="1" applyFont="1" applyFill="1" applyBorder="1"/>
    <xf numFmtId="0" fontId="0" fillId="28" borderId="0" xfId="0" applyFill="1" applyAlignment="1">
      <alignment horizontal="center"/>
    </xf>
    <xf numFmtId="0" fontId="0" fillId="29" borderId="0" xfId="0" applyFont="1" applyFill="1" applyBorder="1"/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67" fillId="69" borderId="16" xfId="0" applyFont="1" applyFill="1" applyBorder="1" applyAlignment="1">
      <alignment horizontal="center" vertical="center"/>
    </xf>
    <xf numFmtId="0" fontId="67" fillId="69" borderId="31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 vertical="center"/>
    </xf>
    <xf numFmtId="0" fontId="69" fillId="69" borderId="16" xfId="0" applyFont="1" applyFill="1" applyBorder="1" applyAlignment="1">
      <alignment vertical="center"/>
    </xf>
    <xf numFmtId="0" fontId="0" fillId="69" borderId="16" xfId="38" applyFont="1" applyFill="1" applyBorder="1" applyAlignment="1">
      <alignment horizontal="center" vertical="center"/>
    </xf>
    <xf numFmtId="0" fontId="4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0" fontId="0" fillId="71" borderId="16" xfId="0" applyFont="1" applyFill="1" applyBorder="1" applyAlignment="1">
      <alignment horizontal="center"/>
    </xf>
    <xf numFmtId="0" fontId="67" fillId="71" borderId="16" xfId="0" applyFont="1" applyFill="1" applyBorder="1" applyAlignment="1">
      <alignment horizontal="center"/>
    </xf>
    <xf numFmtId="0" fontId="67" fillId="71" borderId="16" xfId="45" applyNumberFormat="1" applyFont="1" applyFill="1" applyBorder="1" applyAlignment="1" applyProtection="1">
      <alignment horizontal="center" vertical="center" wrapText="1"/>
    </xf>
    <xf numFmtId="16" fontId="0" fillId="71" borderId="16" xfId="0" applyNumberFormat="1" applyFont="1" applyFill="1" applyBorder="1" applyAlignment="1">
      <alignment horizontal="right"/>
    </xf>
    <xf numFmtId="0" fontId="70" fillId="71" borderId="16" xfId="0" applyFont="1" applyFill="1" applyBorder="1"/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24" fillId="69" borderId="16" xfId="0" applyNumberFormat="1" applyFont="1" applyFill="1" applyBorder="1" applyAlignment="1">
      <alignment horizontal="center" vertical="center"/>
    </xf>
    <xf numFmtId="49" fontId="0" fillId="71" borderId="16" xfId="0" applyNumberFormat="1" applyFill="1" applyBorder="1" applyAlignment="1">
      <alignment horizontal="center" vertical="center"/>
    </xf>
    <xf numFmtId="0" fontId="67" fillId="71" borderId="31" xfId="0" applyFont="1" applyFill="1" applyBorder="1" applyAlignment="1">
      <alignment horizontal="center" vertical="center"/>
    </xf>
    <xf numFmtId="166" fontId="24" fillId="71" borderId="16" xfId="0" applyNumberFormat="1" applyFon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0" fontId="67" fillId="69" borderId="16" xfId="45" applyNumberFormat="1" applyFont="1" applyFill="1" applyBorder="1" applyAlignment="1" applyProtection="1">
      <alignment horizontal="center" vertical="center" wrapText="1"/>
    </xf>
    <xf numFmtId="16" fontId="0" fillId="69" borderId="16" xfId="0" applyNumberFormat="1" applyFont="1" applyFill="1" applyBorder="1" applyAlignment="1">
      <alignment horizontal="right"/>
    </xf>
    <xf numFmtId="0" fontId="0" fillId="66" borderId="0" xfId="0" applyFill="1" applyAlignment="1">
      <alignment horizontal="center"/>
    </xf>
    <xf numFmtId="0" fontId="0" fillId="71" borderId="44" xfId="0" applyFont="1" applyFill="1" applyBorder="1" applyAlignment="1">
      <alignment horizontal="center" vertical="center"/>
    </xf>
    <xf numFmtId="166" fontId="0" fillId="71" borderId="44" xfId="0" applyNumberFormat="1" applyFont="1" applyFill="1" applyBorder="1" applyAlignment="1">
      <alignment horizontal="center" vertical="center"/>
    </xf>
    <xf numFmtId="166" fontId="70" fillId="71" borderId="16" xfId="0" applyNumberFormat="1" applyFont="1" applyFill="1" applyBorder="1" applyAlignment="1">
      <alignment horizontal="left" vertical="center"/>
    </xf>
    <xf numFmtId="0" fontId="0" fillId="71" borderId="16" xfId="0" applyFill="1" applyBorder="1" applyAlignment="1">
      <alignment horizontal="center" vertical="center"/>
    </xf>
    <xf numFmtId="49" fontId="0" fillId="71" borderId="16" xfId="0" applyNumberFormat="1" applyFill="1" applyBorder="1" applyAlignment="1">
      <alignment horizontal="center"/>
    </xf>
    <xf numFmtId="0" fontId="70" fillId="71" borderId="16" xfId="0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0" fontId="4" fillId="81" borderId="16" xfId="0" applyFont="1" applyFill="1" applyBorder="1" applyAlignment="1">
      <alignment horizontal="center"/>
    </xf>
    <xf numFmtId="166" fontId="0" fillId="81" borderId="16" xfId="0" applyNumberFormat="1" applyFont="1" applyFill="1" applyBorder="1" applyAlignment="1">
      <alignment horizontal="center" vertical="center"/>
    </xf>
    <xf numFmtId="0" fontId="70" fillId="81" borderId="16" xfId="0" applyFont="1" applyFill="1" applyBorder="1"/>
    <xf numFmtId="0" fontId="0" fillId="81" borderId="16" xfId="0" applyFill="1" applyBorder="1" applyAlignment="1">
      <alignment horizontal="center"/>
    </xf>
    <xf numFmtId="0" fontId="0" fillId="81" borderId="16" xfId="0" applyFont="1" applyFill="1" applyBorder="1" applyAlignment="1">
      <alignment horizontal="center"/>
    </xf>
    <xf numFmtId="0" fontId="67" fillId="81" borderId="16" xfId="0" applyFont="1" applyFill="1" applyBorder="1" applyAlignment="1">
      <alignment horizontal="center"/>
    </xf>
    <xf numFmtId="10" fontId="67" fillId="81" borderId="16" xfId="45" applyNumberFormat="1" applyFont="1" applyFill="1" applyBorder="1" applyAlignment="1" applyProtection="1">
      <alignment horizontal="center" vertical="center" wrapText="1"/>
    </xf>
    <xf numFmtId="166" fontId="0" fillId="71" borderId="16" xfId="0" applyNumberFormat="1" applyFill="1" applyBorder="1" applyAlignment="1">
      <alignment horizontal="center" vertical="center"/>
    </xf>
    <xf numFmtId="0" fontId="69" fillId="71" borderId="0" xfId="0" applyFont="1" applyFill="1"/>
    <xf numFmtId="0" fontId="70" fillId="0" borderId="0" xfId="0" applyFont="1" applyBorder="1"/>
    <xf numFmtId="166" fontId="0" fillId="71" borderId="31" xfId="0" applyNumberFormat="1" applyFont="1" applyFill="1" applyBorder="1" applyAlignment="1">
      <alignment horizontal="center" vertical="center"/>
    </xf>
    <xf numFmtId="0" fontId="0" fillId="71" borderId="31" xfId="0" applyFill="1" applyBorder="1" applyAlignment="1">
      <alignment horizontal="center"/>
    </xf>
    <xf numFmtId="0" fontId="0" fillId="71" borderId="31" xfId="0" applyFont="1" applyFill="1" applyBorder="1" applyAlignment="1">
      <alignment horizontal="center"/>
    </xf>
    <xf numFmtId="0" fontId="67" fillId="71" borderId="31" xfId="0" applyFont="1" applyFill="1" applyBorder="1" applyAlignment="1">
      <alignment horizontal="center"/>
    </xf>
    <xf numFmtId="10" fontId="67" fillId="71" borderId="31" xfId="45" applyNumberFormat="1" applyFont="1" applyFill="1" applyBorder="1" applyAlignment="1" applyProtection="1">
      <alignment horizontal="center" vertical="center" wrapText="1"/>
    </xf>
    <xf numFmtId="0" fontId="4" fillId="64" borderId="11" xfId="0" applyFont="1" applyFill="1" applyBorder="1" applyAlignment="1">
      <alignment horizontal="center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67" fillId="71" borderId="16" xfId="0" applyFont="1" applyFill="1" applyBorder="1" applyAlignment="1">
      <alignment horizontal="center" vertic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right" vertical="center"/>
    </xf>
    <xf numFmtId="16" fontId="0" fillId="71" borderId="16" xfId="0" applyNumberFormat="1" applyFill="1" applyBorder="1" applyAlignment="1">
      <alignment horizontal="right"/>
    </xf>
    <xf numFmtId="165" fontId="0" fillId="82" borderId="16" xfId="0" applyNumberFormat="1" applyFill="1" applyBorder="1" applyAlignment="1">
      <alignment horizontal="center" vertical="center"/>
    </xf>
    <xf numFmtId="15" fontId="0" fillId="82" borderId="16" xfId="0" applyNumberFormat="1" applyFill="1" applyBorder="1" applyAlignment="1">
      <alignment horizontal="center" vertical="center"/>
    </xf>
    <xf numFmtId="0" fontId="69" fillId="82" borderId="16" xfId="0" applyFont="1" applyFill="1" applyBorder="1"/>
    <xf numFmtId="0" fontId="0" fillId="82" borderId="16" xfId="38" applyFont="1" applyFill="1" applyBorder="1" applyAlignment="1">
      <alignment horizontal="center" vertical="top"/>
    </xf>
    <xf numFmtId="0" fontId="0" fillId="82" borderId="16" xfId="0" applyFill="1" applyBorder="1" applyAlignment="1">
      <alignment horizontal="center" vertical="top"/>
    </xf>
    <xf numFmtId="0" fontId="67" fillId="82" borderId="16" xfId="0" applyFont="1" applyFill="1" applyBorder="1" applyAlignment="1">
      <alignment horizontal="center" vertical="center"/>
    </xf>
    <xf numFmtId="0" fontId="67" fillId="82" borderId="16" xfId="0" applyFont="1" applyFill="1" applyBorder="1" applyAlignment="1">
      <alignment horizontal="center"/>
    </xf>
    <xf numFmtId="10" fontId="67" fillId="82" borderId="16" xfId="45" applyNumberFormat="1" applyFont="1" applyFill="1" applyBorder="1" applyAlignment="1" applyProtection="1">
      <alignment horizontal="center" vertical="center" wrapText="1"/>
    </xf>
    <xf numFmtId="0" fontId="67" fillId="82" borderId="31" xfId="0" applyFont="1" applyFill="1" applyBorder="1" applyAlignment="1">
      <alignment horizontal="center" vertical="center"/>
    </xf>
    <xf numFmtId="166" fontId="67" fillId="82" borderId="16" xfId="0" applyNumberFormat="1" applyFont="1" applyFill="1" applyBorder="1" applyAlignment="1">
      <alignment horizontal="center" vertical="center"/>
    </xf>
    <xf numFmtId="0" fontId="0" fillId="82" borderId="16" xfId="0" applyFont="1" applyFill="1" applyBorder="1" applyAlignment="1">
      <alignment horizontal="right" vertical="center"/>
    </xf>
    <xf numFmtId="0" fontId="0" fillId="71" borderId="48" xfId="0" applyFont="1" applyFill="1" applyBorder="1" applyAlignment="1">
      <alignment horizontal="center"/>
    </xf>
    <xf numFmtId="0" fontId="28" fillId="71" borderId="16" xfId="38" applyFont="1" applyFill="1" applyBorder="1" applyAlignment="1">
      <alignment horizontal="center" vertical="center" wrapText="1"/>
    </xf>
    <xf numFmtId="0" fontId="28" fillId="82" borderId="16" xfId="38" applyFont="1" applyFill="1" applyBorder="1" applyAlignment="1">
      <alignment horizontal="center" vertical="center" wrapText="1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6" borderId="0" xfId="0" applyFill="1" applyAlignment="1">
      <alignment horizontal="center"/>
    </xf>
    <xf numFmtId="0" fontId="0" fillId="69" borderId="45" xfId="0" applyFont="1" applyFill="1" applyBorder="1" applyAlignment="1">
      <alignment horizontal="center" vertical="center"/>
    </xf>
    <xf numFmtId="0" fontId="0" fillId="69" borderId="44" xfId="0" applyFont="1" applyFill="1" applyBorder="1" applyAlignment="1">
      <alignment horizontal="center" vertical="center"/>
    </xf>
    <xf numFmtId="168" fontId="24" fillId="69" borderId="31" xfId="0" applyNumberFormat="1" applyFont="1" applyFill="1" applyBorder="1" applyAlignment="1">
      <alignment horizontal="center" vertical="center" wrapText="1"/>
    </xf>
    <xf numFmtId="168" fontId="24" fillId="69" borderId="44" xfId="0" applyNumberFormat="1" applyFont="1" applyFill="1" applyBorder="1" applyAlignment="1">
      <alignment horizontal="center" vertical="center" wrapText="1"/>
    </xf>
    <xf numFmtId="166" fontId="0" fillId="69" borderId="45" xfId="0" applyNumberFormat="1" applyFont="1" applyFill="1" applyBorder="1" applyAlignment="1">
      <alignment horizontal="center" vertical="center"/>
    </xf>
    <xf numFmtId="166" fontId="0" fillId="69" borderId="44" xfId="0" applyNumberFormat="1" applyFont="1" applyFill="1" applyBorder="1" applyAlignment="1">
      <alignment horizontal="center" vertical="center"/>
    </xf>
    <xf numFmtId="0" fontId="0" fillId="69" borderId="45" xfId="0" applyFill="1" applyBorder="1" applyAlignment="1">
      <alignment horizontal="center" vertical="center"/>
    </xf>
    <xf numFmtId="168" fontId="24" fillId="0" borderId="31" xfId="0" applyNumberFormat="1" applyFont="1" applyFill="1" applyBorder="1" applyAlignment="1">
      <alignment horizontal="center" vertical="center" wrapText="1"/>
    </xf>
    <xf numFmtId="168" fontId="24" fillId="0" borderId="44" xfId="0" applyNumberFormat="1" applyFont="1" applyFill="1" applyBorder="1" applyAlignment="1">
      <alignment horizontal="center" vertical="center" wrapText="1"/>
    </xf>
    <xf numFmtId="0" fontId="0" fillId="0" borderId="31" xfId="0" applyFont="1" applyFill="1" applyBorder="1" applyAlignment="1">
      <alignment horizontal="center" vertical="center"/>
    </xf>
    <xf numFmtId="0" fontId="0" fillId="0" borderId="44" xfId="0" applyFont="1" applyFill="1" applyBorder="1" applyAlignment="1">
      <alignment horizontal="center" vertical="center"/>
    </xf>
    <xf numFmtId="166" fontId="0" fillId="0" borderId="45" xfId="0" applyNumberFormat="1" applyFont="1" applyFill="1" applyBorder="1" applyAlignment="1">
      <alignment horizontal="center" vertical="center"/>
    </xf>
    <xf numFmtId="166" fontId="0" fillId="0" borderId="44" xfId="0" applyNumberFormat="1" applyFont="1" applyFill="1" applyBorder="1" applyAlignment="1">
      <alignment horizontal="center" vertical="center"/>
    </xf>
    <xf numFmtId="0" fontId="0" fillId="0" borderId="45" xfId="0" applyFill="1" applyBorder="1" applyAlignment="1">
      <alignment horizontal="center" vertical="center"/>
    </xf>
    <xf numFmtId="0" fontId="0" fillId="0" borderId="45" xfId="0" applyFont="1" applyFill="1" applyBorder="1" applyAlignment="1">
      <alignment horizontal="center" vertical="center"/>
    </xf>
    <xf numFmtId="0" fontId="28" fillId="79" borderId="16" xfId="38" applyFont="1" applyFill="1" applyBorder="1" applyAlignment="1">
      <alignment horizontal="center" vertical="center" wrapText="1"/>
    </xf>
    <xf numFmtId="165" fontId="0" fillId="79" borderId="16" xfId="0" applyNumberFormat="1" applyFill="1" applyBorder="1" applyAlignment="1">
      <alignment horizontal="center" vertical="center"/>
    </xf>
    <xf numFmtId="15" fontId="0" fillId="79" borderId="16" xfId="0" applyNumberFormat="1" applyFill="1" applyBorder="1" applyAlignment="1">
      <alignment horizontal="center" vertical="center"/>
    </xf>
    <xf numFmtId="0" fontId="69" fillId="79" borderId="16" xfId="0" applyFont="1" applyFill="1" applyBorder="1" applyAlignment="1">
      <alignment vertical="center"/>
    </xf>
    <xf numFmtId="0" fontId="0" fillId="79" borderId="16" xfId="38" applyFont="1" applyFill="1" applyBorder="1" applyAlignment="1">
      <alignment horizontal="center" vertical="center"/>
    </xf>
    <xf numFmtId="0" fontId="0" fillId="79" borderId="16" xfId="0" applyFill="1" applyBorder="1" applyAlignment="1">
      <alignment horizontal="center" vertical="center"/>
    </xf>
    <xf numFmtId="0" fontId="67" fillId="79" borderId="16" xfId="0" applyFont="1" applyFill="1" applyBorder="1" applyAlignment="1">
      <alignment horizontal="center" vertical="center"/>
    </xf>
    <xf numFmtId="0" fontId="67" fillId="79" borderId="16" xfId="0" applyFont="1" applyFill="1" applyBorder="1" applyAlignment="1">
      <alignment horizontal="center"/>
    </xf>
    <xf numFmtId="10" fontId="67" fillId="79" borderId="16" xfId="45" applyNumberFormat="1" applyFont="1" applyFill="1" applyBorder="1" applyAlignment="1" applyProtection="1">
      <alignment horizontal="center" vertical="center" wrapText="1"/>
    </xf>
    <xf numFmtId="0" fontId="67" fillId="79" borderId="31" xfId="0" applyFont="1" applyFill="1" applyBorder="1" applyAlignment="1">
      <alignment horizontal="center" vertical="center"/>
    </xf>
    <xf numFmtId="166" fontId="67" fillId="79" borderId="16" xfId="0" applyNumberFormat="1" applyFont="1" applyFill="1" applyBorder="1" applyAlignment="1">
      <alignment horizontal="center" vertical="center"/>
    </xf>
    <xf numFmtId="0" fontId="0" fillId="79" borderId="16" xfId="0" applyFont="1" applyFill="1" applyBorder="1" applyAlignment="1">
      <alignment horizontal="right" vertical="center"/>
    </xf>
  </cellXfs>
  <cellStyles count="201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 7 2" xfId="200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" xfId="199" builtinId="5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210</xdr:row>
      <xdr:rowOff>123824</xdr:rowOff>
    </xdr:from>
    <xdr:to>
      <xdr:col>11</xdr:col>
      <xdr:colOff>323850</xdr:colOff>
      <xdr:row>225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215</xdr:row>
      <xdr:rowOff>123825</xdr:rowOff>
    </xdr:from>
    <xdr:to>
      <xdr:col>4</xdr:col>
      <xdr:colOff>523875</xdr:colOff>
      <xdr:row>220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342028" y="35354558"/>
          <a:ext cx="3963521" cy="76144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3177" y="35343353"/>
          <a:ext cx="1860737" cy="57542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595754</xdr:colOff>
      <xdr:row>511</xdr:row>
      <xdr:rowOff>44822</xdr:rowOff>
    </xdr:from>
    <xdr:to>
      <xdr:col>12</xdr:col>
      <xdr:colOff>448397</xdr:colOff>
      <xdr:row>519</xdr:row>
      <xdr:rowOff>25610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6" y="81108175"/>
          <a:ext cx="3516966" cy="1235847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157442</xdr:colOff>
      <xdr:row>515</xdr:row>
      <xdr:rowOff>44824</xdr:rowOff>
    </xdr:from>
    <xdr:to>
      <xdr:col>4</xdr:col>
      <xdr:colOff>109817</xdr:colOff>
      <xdr:row>518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9295" y="81735706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7"/>
  <sheetViews>
    <sheetView tabSelected="1" workbookViewId="0">
      <selection activeCell="C27" sqref="C27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43655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6">
        <v>3</v>
      </c>
      <c r="C15" s="97" t="s">
        <v>8</v>
      </c>
      <c r="D15" s="17" t="s">
        <v>9</v>
      </c>
    </row>
    <row r="16" spans="1:12">
      <c r="B16" s="90">
        <v>4</v>
      </c>
      <c r="C16" s="98" t="s">
        <v>10</v>
      </c>
      <c r="D16" s="109" t="s">
        <v>11</v>
      </c>
    </row>
    <row r="17" spans="2:11">
      <c r="B17" s="90">
        <v>5</v>
      </c>
      <c r="C17" s="98" t="s">
        <v>330</v>
      </c>
      <c r="D17" s="67"/>
    </row>
    <row r="27" spans="2:11">
      <c r="K27" s="1" t="s">
        <v>3325</v>
      </c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6"/>
  <sheetViews>
    <sheetView zoomScale="85" zoomScaleNormal="85" workbookViewId="0">
      <pane ySplit="10" topLeftCell="A11" activePane="bottomLeft" state="frozen"/>
      <selection activeCell="C16" sqref="C16"/>
      <selection pane="bottomLeft" activeCell="Q13" sqref="Q13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10.28515625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231</v>
      </c>
    </row>
    <row r="6" spans="1:15" ht="16.5" customHeight="1" thickBot="1">
      <c r="A6" s="21" t="s">
        <v>12</v>
      </c>
      <c r="B6" s="21"/>
      <c r="L6" s="10">
        <f>Main!B10</f>
        <v>43655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58" t="s">
        <v>13</v>
      </c>
      <c r="B9" s="560" t="s">
        <v>1900</v>
      </c>
      <c r="C9" s="560" t="s">
        <v>14</v>
      </c>
      <c r="D9" s="110" t="s">
        <v>15</v>
      </c>
      <c r="E9" s="23" t="s">
        <v>16</v>
      </c>
      <c r="F9" s="555" t="s">
        <v>17</v>
      </c>
      <c r="G9" s="556"/>
      <c r="H9" s="557"/>
      <c r="I9" s="555" t="s">
        <v>18</v>
      </c>
      <c r="J9" s="556"/>
      <c r="K9" s="557"/>
      <c r="L9" s="23"/>
      <c r="M9" s="24"/>
      <c r="N9" s="24"/>
      <c r="O9" s="24"/>
    </row>
    <row r="10" spans="1:15" ht="59.25" customHeight="1">
      <c r="A10" s="559"/>
      <c r="B10" s="561" t="s">
        <v>1900</v>
      </c>
      <c r="C10" s="561"/>
      <c r="D10" s="111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352</v>
      </c>
      <c r="O10" s="76" t="s">
        <v>2670</v>
      </c>
    </row>
    <row r="11" spans="1:15" ht="15">
      <c r="A11" s="129">
        <v>1</v>
      </c>
      <c r="B11" s="113" t="s">
        <v>1918</v>
      </c>
      <c r="C11" s="129" t="s">
        <v>3502</v>
      </c>
      <c r="D11" s="132">
        <v>30689.15</v>
      </c>
      <c r="E11" s="132">
        <v>30889.383333333331</v>
      </c>
      <c r="F11" s="133">
        <v>30405.766666666663</v>
      </c>
      <c r="G11" s="133">
        <v>30122.383333333331</v>
      </c>
      <c r="H11" s="133">
        <v>29638.766666666663</v>
      </c>
      <c r="I11" s="133">
        <v>31172.766666666663</v>
      </c>
      <c r="J11" s="133">
        <v>31656.383333333331</v>
      </c>
      <c r="K11" s="133">
        <v>31939.766666666663</v>
      </c>
      <c r="L11" s="131">
        <v>31373</v>
      </c>
      <c r="M11" s="131">
        <v>30606</v>
      </c>
      <c r="N11" s="146">
        <v>1963160</v>
      </c>
      <c r="O11" s="320">
        <v>-2.4492118822345755E-3</v>
      </c>
    </row>
    <row r="12" spans="1:15" ht="15">
      <c r="A12" s="129">
        <v>2</v>
      </c>
      <c r="B12" s="113" t="s">
        <v>1918</v>
      </c>
      <c r="C12" s="129" t="s">
        <v>3503</v>
      </c>
      <c r="D12" s="134">
        <v>11566.3</v>
      </c>
      <c r="E12" s="134">
        <v>11621.216666666667</v>
      </c>
      <c r="F12" s="135">
        <v>11472.433333333334</v>
      </c>
      <c r="G12" s="135">
        <v>11378.566666666668</v>
      </c>
      <c r="H12" s="135">
        <v>11229.783333333335</v>
      </c>
      <c r="I12" s="135">
        <v>11715.083333333334</v>
      </c>
      <c r="J12" s="135">
        <v>11863.866666666667</v>
      </c>
      <c r="K12" s="135">
        <v>11957.733333333334</v>
      </c>
      <c r="L12" s="130">
        <v>11770</v>
      </c>
      <c r="M12" s="130">
        <v>11527.35</v>
      </c>
      <c r="N12" s="146">
        <v>20145675</v>
      </c>
      <c r="O12" s="320">
        <v>2.8865489728926393E-2</v>
      </c>
    </row>
    <row r="13" spans="1:15" ht="15">
      <c r="A13" s="129">
        <v>3</v>
      </c>
      <c r="B13" s="113" t="s">
        <v>1918</v>
      </c>
      <c r="C13" s="129" t="s">
        <v>3504</v>
      </c>
      <c r="D13" s="134">
        <v>15450</v>
      </c>
      <c r="E13" s="134">
        <v>15444.666666666666</v>
      </c>
      <c r="F13" s="135">
        <v>15340.333333333332</v>
      </c>
      <c r="G13" s="135">
        <v>15230.666666666666</v>
      </c>
      <c r="H13" s="135">
        <v>15126.333333333332</v>
      </c>
      <c r="I13" s="135">
        <v>15554.333333333332</v>
      </c>
      <c r="J13" s="135">
        <v>15658.666666666664</v>
      </c>
      <c r="K13" s="135">
        <v>15768.333333333332</v>
      </c>
      <c r="L13" s="130">
        <v>15549</v>
      </c>
      <c r="M13" s="130">
        <v>15335</v>
      </c>
      <c r="N13" s="146">
        <v>21400</v>
      </c>
      <c r="O13" s="320">
        <v>-3.3860045146726865E-2</v>
      </c>
    </row>
    <row r="14" spans="1:15" ht="15">
      <c r="A14" s="129">
        <v>4</v>
      </c>
      <c r="B14" s="113" t="s">
        <v>1902</v>
      </c>
      <c r="C14" s="129" t="s">
        <v>28</v>
      </c>
      <c r="D14" s="134">
        <v>1508.75</v>
      </c>
      <c r="E14" s="134">
        <v>1517.0333333333335</v>
      </c>
      <c r="F14" s="135">
        <v>1494.2166666666672</v>
      </c>
      <c r="G14" s="135">
        <v>1479.6833333333336</v>
      </c>
      <c r="H14" s="135">
        <v>1456.8666666666672</v>
      </c>
      <c r="I14" s="135">
        <v>1531.5666666666671</v>
      </c>
      <c r="J14" s="135">
        <v>1554.3833333333332</v>
      </c>
      <c r="K14" s="135">
        <v>1568.916666666667</v>
      </c>
      <c r="L14" s="130">
        <v>1539.85</v>
      </c>
      <c r="M14" s="130">
        <v>1502.5</v>
      </c>
      <c r="N14" s="146">
        <v>1961200</v>
      </c>
      <c r="O14" s="320">
        <v>-2.6444263628966637E-3</v>
      </c>
    </row>
    <row r="15" spans="1:15" ht="15">
      <c r="A15" s="129">
        <v>5</v>
      </c>
      <c r="B15" s="113" t="s">
        <v>1903</v>
      </c>
      <c r="C15" s="129" t="s">
        <v>29</v>
      </c>
      <c r="D15" s="134">
        <v>139.19999999999999</v>
      </c>
      <c r="E15" s="134">
        <v>141.26666666666665</v>
      </c>
      <c r="F15" s="135">
        <v>136.18333333333331</v>
      </c>
      <c r="G15" s="135">
        <v>133.16666666666666</v>
      </c>
      <c r="H15" s="135">
        <v>128.08333333333331</v>
      </c>
      <c r="I15" s="135">
        <v>144.2833333333333</v>
      </c>
      <c r="J15" s="135">
        <v>149.36666666666667</v>
      </c>
      <c r="K15" s="135">
        <v>152.3833333333333</v>
      </c>
      <c r="L15" s="130">
        <v>146.35</v>
      </c>
      <c r="M15" s="130">
        <v>138.25</v>
      </c>
      <c r="N15" s="146">
        <v>29152000</v>
      </c>
      <c r="O15" s="320">
        <v>9.697977279024661E-3</v>
      </c>
    </row>
    <row r="16" spans="1:15" ht="15">
      <c r="A16" s="129">
        <v>6</v>
      </c>
      <c r="B16" s="113" t="s">
        <v>1903</v>
      </c>
      <c r="C16" s="129" t="s">
        <v>30</v>
      </c>
      <c r="D16" s="134">
        <v>399.1</v>
      </c>
      <c r="E16" s="134">
        <v>400.65000000000003</v>
      </c>
      <c r="F16" s="135">
        <v>395.40000000000009</v>
      </c>
      <c r="G16" s="135">
        <v>391.70000000000005</v>
      </c>
      <c r="H16" s="135">
        <v>386.4500000000001</v>
      </c>
      <c r="I16" s="135">
        <v>404.35000000000008</v>
      </c>
      <c r="J16" s="135">
        <v>409.59999999999997</v>
      </c>
      <c r="K16" s="135">
        <v>413.30000000000007</v>
      </c>
      <c r="L16" s="130">
        <v>405.9</v>
      </c>
      <c r="M16" s="130">
        <v>396.95</v>
      </c>
      <c r="N16" s="146">
        <v>15305000</v>
      </c>
      <c r="O16" s="320">
        <v>7.0735318308932389E-3</v>
      </c>
    </row>
    <row r="17" spans="1:15" ht="15">
      <c r="A17" s="129">
        <v>7</v>
      </c>
      <c r="B17" s="113" t="s">
        <v>1904</v>
      </c>
      <c r="C17" s="129" t="s">
        <v>31</v>
      </c>
      <c r="D17" s="134">
        <v>62.45</v>
      </c>
      <c r="E17" s="134">
        <v>62.783333333333331</v>
      </c>
      <c r="F17" s="135">
        <v>61.466666666666669</v>
      </c>
      <c r="G17" s="135">
        <v>60.483333333333334</v>
      </c>
      <c r="H17" s="135">
        <v>59.166666666666671</v>
      </c>
      <c r="I17" s="135">
        <v>63.766666666666666</v>
      </c>
      <c r="J17" s="135">
        <v>65.083333333333329</v>
      </c>
      <c r="K17" s="135">
        <v>66.066666666666663</v>
      </c>
      <c r="L17" s="130">
        <v>64.099999999999994</v>
      </c>
      <c r="M17" s="130">
        <v>61.8</v>
      </c>
      <c r="N17" s="146">
        <v>133880000</v>
      </c>
      <c r="O17" s="320">
        <v>4.4836347332237334E-4</v>
      </c>
    </row>
    <row r="18" spans="1:15" ht="15">
      <c r="A18" s="129">
        <v>8</v>
      </c>
      <c r="B18" s="113" t="s">
        <v>1907</v>
      </c>
      <c r="C18" s="129" t="s">
        <v>184</v>
      </c>
      <c r="D18" s="134">
        <v>630.6</v>
      </c>
      <c r="E18" s="134">
        <v>631.9</v>
      </c>
      <c r="F18" s="135">
        <v>627.29999999999995</v>
      </c>
      <c r="G18" s="135">
        <v>624</v>
      </c>
      <c r="H18" s="135">
        <v>619.4</v>
      </c>
      <c r="I18" s="135">
        <v>635.19999999999993</v>
      </c>
      <c r="J18" s="135">
        <v>639.80000000000007</v>
      </c>
      <c r="K18" s="135">
        <v>643.09999999999991</v>
      </c>
      <c r="L18" s="130">
        <v>636.5</v>
      </c>
      <c r="M18" s="130">
        <v>628.6</v>
      </c>
      <c r="N18" s="146">
        <v>1128400</v>
      </c>
      <c r="O18" s="320">
        <v>-7.1963154864709264E-2</v>
      </c>
    </row>
    <row r="19" spans="1:15" ht="15">
      <c r="A19" s="129">
        <v>9</v>
      </c>
      <c r="B19" s="113" t="s">
        <v>1902</v>
      </c>
      <c r="C19" s="129" t="s">
        <v>33</v>
      </c>
      <c r="D19" s="134">
        <v>206.8</v>
      </c>
      <c r="E19" s="134">
        <v>207.18333333333331</v>
      </c>
      <c r="F19" s="135">
        <v>204.36666666666662</v>
      </c>
      <c r="G19" s="135">
        <v>201.93333333333331</v>
      </c>
      <c r="H19" s="135">
        <v>199.11666666666662</v>
      </c>
      <c r="I19" s="135">
        <v>209.61666666666662</v>
      </c>
      <c r="J19" s="135">
        <v>212.43333333333328</v>
      </c>
      <c r="K19" s="135">
        <v>214.86666666666662</v>
      </c>
      <c r="L19" s="130">
        <v>210</v>
      </c>
      <c r="M19" s="130">
        <v>204.75</v>
      </c>
      <c r="N19" s="146">
        <v>16805000</v>
      </c>
      <c r="O19" s="320">
        <v>3.082349332924398E-2</v>
      </c>
    </row>
    <row r="20" spans="1:15" ht="15">
      <c r="A20" s="129">
        <v>10</v>
      </c>
      <c r="B20" s="113" t="s">
        <v>1903</v>
      </c>
      <c r="C20" s="129" t="s">
        <v>35</v>
      </c>
      <c r="D20" s="134">
        <v>1309.6500000000001</v>
      </c>
      <c r="E20" s="134">
        <v>1312.2166666666665</v>
      </c>
      <c r="F20" s="135">
        <v>1294.383333333333</v>
      </c>
      <c r="G20" s="135">
        <v>1279.1166666666666</v>
      </c>
      <c r="H20" s="135">
        <v>1261.2833333333331</v>
      </c>
      <c r="I20" s="135">
        <v>1327.4833333333329</v>
      </c>
      <c r="J20" s="135">
        <v>1345.3166666666664</v>
      </c>
      <c r="K20" s="135">
        <v>1360.5833333333328</v>
      </c>
      <c r="L20" s="130">
        <v>1330.05</v>
      </c>
      <c r="M20" s="130">
        <v>1296.95</v>
      </c>
      <c r="N20" s="146">
        <v>1622500</v>
      </c>
      <c r="O20" s="320">
        <v>4.8126614987080103E-2</v>
      </c>
    </row>
    <row r="21" spans="1:15" ht="15">
      <c r="A21" s="129">
        <v>11</v>
      </c>
      <c r="B21" s="113" t="s">
        <v>1907</v>
      </c>
      <c r="C21" s="129" t="s">
        <v>36</v>
      </c>
      <c r="D21" s="134">
        <v>185.05</v>
      </c>
      <c r="E21" s="134">
        <v>187.26666666666668</v>
      </c>
      <c r="F21" s="135">
        <v>182.13333333333335</v>
      </c>
      <c r="G21" s="135">
        <v>179.21666666666667</v>
      </c>
      <c r="H21" s="135">
        <v>174.08333333333334</v>
      </c>
      <c r="I21" s="135">
        <v>190.18333333333337</v>
      </c>
      <c r="J21" s="135">
        <v>195.31666666666669</v>
      </c>
      <c r="K21" s="135">
        <v>198.23333333333338</v>
      </c>
      <c r="L21" s="130">
        <v>192.4</v>
      </c>
      <c r="M21" s="130">
        <v>184.35</v>
      </c>
      <c r="N21" s="146">
        <v>9075000</v>
      </c>
      <c r="O21" s="320">
        <v>5.7692307692307696E-2</v>
      </c>
    </row>
    <row r="22" spans="1:15" ht="15">
      <c r="A22" s="129">
        <v>12</v>
      </c>
      <c r="B22" s="113" t="s">
        <v>1901</v>
      </c>
      <c r="C22" s="129" t="s">
        <v>37</v>
      </c>
      <c r="D22" s="134">
        <v>63</v>
      </c>
      <c r="E22" s="134">
        <v>63.883333333333333</v>
      </c>
      <c r="F22" s="135">
        <v>61.266666666666666</v>
      </c>
      <c r="G22" s="135">
        <v>59.533333333333331</v>
      </c>
      <c r="H22" s="135">
        <v>56.916666666666664</v>
      </c>
      <c r="I22" s="135">
        <v>65.616666666666674</v>
      </c>
      <c r="J22" s="135">
        <v>68.23333333333332</v>
      </c>
      <c r="K22" s="135">
        <v>69.966666666666669</v>
      </c>
      <c r="L22" s="130">
        <v>66.5</v>
      </c>
      <c r="M22" s="130">
        <v>62.15</v>
      </c>
      <c r="N22" s="146">
        <v>7308000</v>
      </c>
      <c r="O22" s="320">
        <v>6.3755458515283844E-2</v>
      </c>
    </row>
    <row r="23" spans="1:15" ht="15">
      <c r="A23" s="129">
        <v>13</v>
      </c>
      <c r="B23" s="113" t="s">
        <v>1907</v>
      </c>
      <c r="C23" s="129" t="s">
        <v>38</v>
      </c>
      <c r="D23" s="134">
        <v>82.15</v>
      </c>
      <c r="E23" s="134">
        <v>82.083333333333329</v>
      </c>
      <c r="F23" s="135">
        <v>80.766666666666652</v>
      </c>
      <c r="G23" s="135">
        <v>79.383333333333326</v>
      </c>
      <c r="H23" s="135">
        <v>78.066666666666649</v>
      </c>
      <c r="I23" s="135">
        <v>83.466666666666654</v>
      </c>
      <c r="J23" s="135">
        <v>84.783333333333346</v>
      </c>
      <c r="K23" s="135">
        <v>86.166666666666657</v>
      </c>
      <c r="L23" s="130">
        <v>83.4</v>
      </c>
      <c r="M23" s="130">
        <v>80.7</v>
      </c>
      <c r="N23" s="146">
        <v>74232000</v>
      </c>
      <c r="O23" s="320">
        <v>3.1515757878939468E-2</v>
      </c>
    </row>
    <row r="24" spans="1:15" ht="15">
      <c r="A24" s="129">
        <v>14</v>
      </c>
      <c r="B24" s="113" t="s">
        <v>1908</v>
      </c>
      <c r="C24" s="129" t="s">
        <v>39</v>
      </c>
      <c r="D24" s="134">
        <v>1341.4</v>
      </c>
      <c r="E24" s="134">
        <v>1346.0666666666666</v>
      </c>
      <c r="F24" s="135">
        <v>1331.1333333333332</v>
      </c>
      <c r="G24" s="135">
        <v>1320.8666666666666</v>
      </c>
      <c r="H24" s="135">
        <v>1305.9333333333332</v>
      </c>
      <c r="I24" s="135">
        <v>1356.3333333333333</v>
      </c>
      <c r="J24" s="135">
        <v>1371.2666666666667</v>
      </c>
      <c r="K24" s="135">
        <v>1381.5333333333333</v>
      </c>
      <c r="L24" s="130">
        <v>1361</v>
      </c>
      <c r="M24" s="130">
        <v>1335.8</v>
      </c>
      <c r="N24" s="146">
        <v>6278400</v>
      </c>
      <c r="O24" s="320">
        <v>-2.841225626740947E-2</v>
      </c>
    </row>
    <row r="25" spans="1:15" ht="15">
      <c r="A25" s="129">
        <v>15</v>
      </c>
      <c r="B25" s="113" t="s">
        <v>1905</v>
      </c>
      <c r="C25" s="129" t="s">
        <v>40</v>
      </c>
      <c r="D25" s="134">
        <v>589.5</v>
      </c>
      <c r="E25" s="134">
        <v>592.15</v>
      </c>
      <c r="F25" s="135">
        <v>581.59999999999991</v>
      </c>
      <c r="G25" s="135">
        <v>573.69999999999993</v>
      </c>
      <c r="H25" s="135">
        <v>563.14999999999986</v>
      </c>
      <c r="I25" s="135">
        <v>600.04999999999995</v>
      </c>
      <c r="J25" s="135">
        <v>610.59999999999991</v>
      </c>
      <c r="K25" s="135">
        <v>618.5</v>
      </c>
      <c r="L25" s="130">
        <v>602.70000000000005</v>
      </c>
      <c r="M25" s="130">
        <v>584.25</v>
      </c>
      <c r="N25" s="146">
        <v>15805000</v>
      </c>
      <c r="O25" s="320">
        <v>1.8954290503513636E-2</v>
      </c>
    </row>
    <row r="26" spans="1:15" ht="15">
      <c r="A26" s="129">
        <v>16</v>
      </c>
      <c r="B26" s="113" t="s">
        <v>1906</v>
      </c>
      <c r="C26" s="129" t="s">
        <v>41</v>
      </c>
      <c r="D26" s="134">
        <v>786.45</v>
      </c>
      <c r="E26" s="134">
        <v>791.20000000000016</v>
      </c>
      <c r="F26" s="135">
        <v>777.70000000000027</v>
      </c>
      <c r="G26" s="135">
        <v>768.95000000000016</v>
      </c>
      <c r="H26" s="135">
        <v>755.45000000000027</v>
      </c>
      <c r="I26" s="135">
        <v>799.95000000000027</v>
      </c>
      <c r="J26" s="135">
        <v>813.45</v>
      </c>
      <c r="K26" s="135">
        <v>822.20000000000027</v>
      </c>
      <c r="L26" s="130">
        <v>804.7</v>
      </c>
      <c r="M26" s="130">
        <v>782.45</v>
      </c>
      <c r="N26" s="146">
        <v>42518400</v>
      </c>
      <c r="O26" s="320">
        <v>1.5156290290232931E-2</v>
      </c>
    </row>
    <row r="27" spans="1:15" ht="15">
      <c r="A27" s="129">
        <v>17</v>
      </c>
      <c r="B27" s="113" t="s">
        <v>1907</v>
      </c>
      <c r="C27" s="129" t="s">
        <v>42</v>
      </c>
      <c r="D27" s="134">
        <v>2726.5</v>
      </c>
      <c r="E27" s="134">
        <v>2728.1333333333332</v>
      </c>
      <c r="F27" s="135">
        <v>2696.2666666666664</v>
      </c>
      <c r="G27" s="135">
        <v>2666.0333333333333</v>
      </c>
      <c r="H27" s="135">
        <v>2634.1666666666665</v>
      </c>
      <c r="I27" s="135">
        <v>2758.3666666666663</v>
      </c>
      <c r="J27" s="135">
        <v>2790.2333333333331</v>
      </c>
      <c r="K27" s="135">
        <v>2820.4666666666662</v>
      </c>
      <c r="L27" s="130">
        <v>2760</v>
      </c>
      <c r="M27" s="130">
        <v>2697.9</v>
      </c>
      <c r="N27" s="146">
        <v>2348750</v>
      </c>
      <c r="O27" s="320">
        <v>1.6334919948074428E-2</v>
      </c>
    </row>
    <row r="28" spans="1:15" ht="15">
      <c r="A28" s="129">
        <v>18</v>
      </c>
      <c r="B28" s="113" t="s">
        <v>1909</v>
      </c>
      <c r="C28" s="129" t="s">
        <v>186</v>
      </c>
      <c r="D28" s="134">
        <v>7597</v>
      </c>
      <c r="E28" s="134">
        <v>7854.0666666666666</v>
      </c>
      <c r="F28" s="135">
        <v>7213.1333333333332</v>
      </c>
      <c r="G28" s="135">
        <v>6829.2666666666664</v>
      </c>
      <c r="H28" s="135">
        <v>6188.333333333333</v>
      </c>
      <c r="I28" s="135">
        <v>8237.9333333333343</v>
      </c>
      <c r="J28" s="135">
        <v>8878.866666666665</v>
      </c>
      <c r="K28" s="135">
        <v>9262.7333333333336</v>
      </c>
      <c r="L28" s="130">
        <v>8495</v>
      </c>
      <c r="M28" s="130">
        <v>7470.2</v>
      </c>
      <c r="N28" s="146">
        <v>840375</v>
      </c>
      <c r="O28" s="320">
        <v>0.18970093788709963</v>
      </c>
    </row>
    <row r="29" spans="1:15" ht="15">
      <c r="A29" s="129">
        <v>19</v>
      </c>
      <c r="B29" s="113" t="s">
        <v>1909</v>
      </c>
      <c r="C29" s="129" t="s">
        <v>185</v>
      </c>
      <c r="D29" s="134">
        <v>3429.2</v>
      </c>
      <c r="E29" s="134">
        <v>3513.6833333333329</v>
      </c>
      <c r="F29" s="135">
        <v>3297.516666666666</v>
      </c>
      <c r="G29" s="135">
        <v>3165.833333333333</v>
      </c>
      <c r="H29" s="135">
        <v>2949.6666666666661</v>
      </c>
      <c r="I29" s="135">
        <v>3645.3666666666659</v>
      </c>
      <c r="J29" s="135">
        <v>3861.5333333333328</v>
      </c>
      <c r="K29" s="135">
        <v>3993.2166666666658</v>
      </c>
      <c r="L29" s="130">
        <v>3729.85</v>
      </c>
      <c r="M29" s="130">
        <v>3382</v>
      </c>
      <c r="N29" s="146">
        <v>5627500</v>
      </c>
      <c r="O29" s="320">
        <v>-1.0114335971855761E-2</v>
      </c>
    </row>
    <row r="30" spans="1:15" ht="15">
      <c r="A30" s="129">
        <v>20</v>
      </c>
      <c r="B30" s="113" t="s">
        <v>1907</v>
      </c>
      <c r="C30" s="129" t="s">
        <v>513</v>
      </c>
      <c r="D30" s="134">
        <v>719.45</v>
      </c>
      <c r="E30" s="134">
        <v>723.86666666666667</v>
      </c>
      <c r="F30" s="135">
        <v>706.73333333333335</v>
      </c>
      <c r="G30" s="135">
        <v>694.01666666666665</v>
      </c>
      <c r="H30" s="135">
        <v>676.88333333333333</v>
      </c>
      <c r="I30" s="135">
        <v>736.58333333333337</v>
      </c>
      <c r="J30" s="135">
        <v>753.71666666666681</v>
      </c>
      <c r="K30" s="135">
        <v>766.43333333333339</v>
      </c>
      <c r="L30" s="130">
        <v>741</v>
      </c>
      <c r="M30" s="130">
        <v>711.15</v>
      </c>
      <c r="N30" s="146">
        <v>2276000</v>
      </c>
      <c r="O30" s="320">
        <v>-7.6735263341471925E-3</v>
      </c>
    </row>
    <row r="31" spans="1:15" ht="15">
      <c r="A31" s="129">
        <v>21</v>
      </c>
      <c r="B31" s="113" t="s">
        <v>1906</v>
      </c>
      <c r="C31" s="129" t="s">
        <v>43</v>
      </c>
      <c r="D31" s="134">
        <v>124.55</v>
      </c>
      <c r="E31" s="134">
        <v>126.19999999999999</v>
      </c>
      <c r="F31" s="135">
        <v>121.29999999999998</v>
      </c>
      <c r="G31" s="135">
        <v>118.05</v>
      </c>
      <c r="H31" s="135">
        <v>113.14999999999999</v>
      </c>
      <c r="I31" s="135">
        <v>129.44999999999999</v>
      </c>
      <c r="J31" s="135">
        <v>134.34999999999997</v>
      </c>
      <c r="K31" s="135">
        <v>137.59999999999997</v>
      </c>
      <c r="L31" s="130">
        <v>131.1</v>
      </c>
      <c r="M31" s="130">
        <v>122.95</v>
      </c>
      <c r="N31" s="146">
        <v>51435000</v>
      </c>
      <c r="O31" s="320">
        <v>-5.2002985817367502E-2</v>
      </c>
    </row>
    <row r="32" spans="1:15" ht="15">
      <c r="A32" s="129">
        <v>22</v>
      </c>
      <c r="B32" s="113" t="s">
        <v>1906</v>
      </c>
      <c r="C32" s="129" t="s">
        <v>44</v>
      </c>
      <c r="D32" s="134">
        <v>84.45</v>
      </c>
      <c r="E32" s="134">
        <v>86.183333333333337</v>
      </c>
      <c r="F32" s="135">
        <v>78.416666666666671</v>
      </c>
      <c r="G32" s="135">
        <v>72.38333333333334</v>
      </c>
      <c r="H32" s="135">
        <v>64.616666666666674</v>
      </c>
      <c r="I32" s="135">
        <v>92.216666666666669</v>
      </c>
      <c r="J32" s="135">
        <v>99.98333333333332</v>
      </c>
      <c r="K32" s="135">
        <v>106.01666666666667</v>
      </c>
      <c r="L32" s="130">
        <v>93.95</v>
      </c>
      <c r="M32" s="130">
        <v>80.150000000000006</v>
      </c>
      <c r="N32" s="146">
        <v>29070000</v>
      </c>
      <c r="O32" s="320">
        <v>0.10038610038610038</v>
      </c>
    </row>
    <row r="33" spans="1:15" ht="15">
      <c r="A33" s="129">
        <v>23</v>
      </c>
      <c r="B33" s="113" t="s">
        <v>1908</v>
      </c>
      <c r="C33" s="129" t="s">
        <v>45</v>
      </c>
      <c r="D33" s="134">
        <v>1417.95</v>
      </c>
      <c r="E33" s="134">
        <v>1419.8333333333333</v>
      </c>
      <c r="F33" s="135">
        <v>1403.1166666666666</v>
      </c>
      <c r="G33" s="135">
        <v>1388.2833333333333</v>
      </c>
      <c r="H33" s="135">
        <v>1371.5666666666666</v>
      </c>
      <c r="I33" s="135">
        <v>1434.6666666666665</v>
      </c>
      <c r="J33" s="135">
        <v>1451.3833333333332</v>
      </c>
      <c r="K33" s="135">
        <v>1466.2166666666665</v>
      </c>
      <c r="L33" s="130">
        <v>1436.55</v>
      </c>
      <c r="M33" s="130">
        <v>1405</v>
      </c>
      <c r="N33" s="146">
        <v>1510300</v>
      </c>
      <c r="O33" s="320">
        <v>2.1897810218978104E-3</v>
      </c>
    </row>
    <row r="34" spans="1:15" ht="15">
      <c r="A34" s="129">
        <v>24</v>
      </c>
      <c r="B34" s="113" t="s">
        <v>1911</v>
      </c>
      <c r="C34" s="129" t="s">
        <v>187</v>
      </c>
      <c r="D34" s="134">
        <v>101.75</v>
      </c>
      <c r="E34" s="134">
        <v>104.25</v>
      </c>
      <c r="F34" s="135">
        <v>98.85</v>
      </c>
      <c r="G34" s="135">
        <v>95.949999999999989</v>
      </c>
      <c r="H34" s="135">
        <v>90.549999999999983</v>
      </c>
      <c r="I34" s="135">
        <v>107.15</v>
      </c>
      <c r="J34" s="135">
        <v>112.55000000000001</v>
      </c>
      <c r="K34" s="135">
        <v>115.45000000000002</v>
      </c>
      <c r="L34" s="130">
        <v>109.65</v>
      </c>
      <c r="M34" s="130">
        <v>101.35</v>
      </c>
      <c r="N34" s="146">
        <v>26262000</v>
      </c>
      <c r="O34" s="320">
        <v>7.1218795888399411E-2</v>
      </c>
    </row>
    <row r="35" spans="1:15" ht="15">
      <c r="A35" s="129">
        <v>25</v>
      </c>
      <c r="B35" s="113" t="s">
        <v>1908</v>
      </c>
      <c r="C35" s="129" t="s">
        <v>543</v>
      </c>
      <c r="D35" s="134">
        <v>306.60000000000002</v>
      </c>
      <c r="E35" s="134">
        <v>307.58333333333331</v>
      </c>
      <c r="F35" s="135">
        <v>302.31666666666661</v>
      </c>
      <c r="G35" s="135">
        <v>298.0333333333333</v>
      </c>
      <c r="H35" s="135">
        <v>292.76666666666659</v>
      </c>
      <c r="I35" s="135">
        <v>311.86666666666662</v>
      </c>
      <c r="J35" s="135">
        <v>317.13333333333338</v>
      </c>
      <c r="K35" s="135">
        <v>321.41666666666663</v>
      </c>
      <c r="L35" s="130">
        <v>312.85000000000002</v>
      </c>
      <c r="M35" s="130">
        <v>303.3</v>
      </c>
      <c r="N35" s="146">
        <v>2314400</v>
      </c>
      <c r="O35" s="320">
        <v>-4.7303689687795648E-3</v>
      </c>
    </row>
    <row r="36" spans="1:15" ht="15">
      <c r="A36" s="129">
        <v>26</v>
      </c>
      <c r="B36" s="113" t="s">
        <v>1907</v>
      </c>
      <c r="C36" s="129" t="s">
        <v>46</v>
      </c>
      <c r="D36" s="134">
        <v>450.65</v>
      </c>
      <c r="E36" s="134">
        <v>452.5333333333333</v>
      </c>
      <c r="F36" s="135">
        <v>444.21666666666658</v>
      </c>
      <c r="G36" s="135">
        <v>437.7833333333333</v>
      </c>
      <c r="H36" s="135">
        <v>429.46666666666658</v>
      </c>
      <c r="I36" s="135">
        <v>458.96666666666658</v>
      </c>
      <c r="J36" s="135">
        <v>467.2833333333333</v>
      </c>
      <c r="K36" s="135">
        <v>473.71666666666658</v>
      </c>
      <c r="L36" s="130">
        <v>460.85</v>
      </c>
      <c r="M36" s="130">
        <v>446.1</v>
      </c>
      <c r="N36" s="146">
        <v>7047600</v>
      </c>
      <c r="O36" s="320">
        <v>-2.1003500583430573E-2</v>
      </c>
    </row>
    <row r="37" spans="1:15" ht="15">
      <c r="A37" s="129">
        <v>27</v>
      </c>
      <c r="B37" s="113" t="s">
        <v>1910</v>
      </c>
      <c r="C37" s="129" t="s">
        <v>47</v>
      </c>
      <c r="D37" s="134">
        <v>356.6</v>
      </c>
      <c r="E37" s="134">
        <v>359.18333333333339</v>
      </c>
      <c r="F37" s="135">
        <v>352.81666666666678</v>
      </c>
      <c r="G37" s="135">
        <v>349.03333333333336</v>
      </c>
      <c r="H37" s="135">
        <v>342.66666666666674</v>
      </c>
      <c r="I37" s="135">
        <v>362.96666666666681</v>
      </c>
      <c r="J37" s="135">
        <v>369.33333333333337</v>
      </c>
      <c r="K37" s="135">
        <v>373.11666666666684</v>
      </c>
      <c r="L37" s="130">
        <v>365.55</v>
      </c>
      <c r="M37" s="130">
        <v>355.4</v>
      </c>
      <c r="N37" s="146">
        <v>33423507</v>
      </c>
      <c r="O37" s="320">
        <v>-5.1239669421487607E-3</v>
      </c>
    </row>
    <row r="38" spans="1:15" ht="15">
      <c r="A38" s="129">
        <v>28</v>
      </c>
      <c r="B38" s="113" t="s">
        <v>1911</v>
      </c>
      <c r="C38" s="129" t="s">
        <v>48</v>
      </c>
      <c r="D38" s="134">
        <v>67.5</v>
      </c>
      <c r="E38" s="134">
        <v>68.216666666666654</v>
      </c>
      <c r="F38" s="135">
        <v>65.983333333333306</v>
      </c>
      <c r="G38" s="135">
        <v>64.466666666666654</v>
      </c>
      <c r="H38" s="135">
        <v>62.233333333333306</v>
      </c>
      <c r="I38" s="135">
        <v>69.733333333333306</v>
      </c>
      <c r="J38" s="135">
        <v>71.966666666666654</v>
      </c>
      <c r="K38" s="135">
        <v>73.483333333333306</v>
      </c>
      <c r="L38" s="130">
        <v>70.45</v>
      </c>
      <c r="M38" s="130">
        <v>66.7</v>
      </c>
      <c r="N38" s="146">
        <v>42052500</v>
      </c>
      <c r="O38" s="320">
        <v>4.3356903609973949E-2</v>
      </c>
    </row>
    <row r="39" spans="1:15" ht="15">
      <c r="A39" s="129">
        <v>29</v>
      </c>
      <c r="B39" s="113" t="s">
        <v>1905</v>
      </c>
      <c r="C39" s="129" t="s">
        <v>49</v>
      </c>
      <c r="D39" s="134">
        <v>240.95</v>
      </c>
      <c r="E39" s="134">
        <v>238.28333333333333</v>
      </c>
      <c r="F39" s="135">
        <v>232.66666666666666</v>
      </c>
      <c r="G39" s="135">
        <v>224.38333333333333</v>
      </c>
      <c r="H39" s="135">
        <v>218.76666666666665</v>
      </c>
      <c r="I39" s="135">
        <v>246.56666666666666</v>
      </c>
      <c r="J39" s="135">
        <v>252.18333333333334</v>
      </c>
      <c r="K39" s="135">
        <v>260.4666666666667</v>
      </c>
      <c r="L39" s="130">
        <v>243.9</v>
      </c>
      <c r="M39" s="130">
        <v>230</v>
      </c>
      <c r="N39" s="146">
        <v>13564800</v>
      </c>
      <c r="O39" s="320">
        <v>-2.5979061651803026E-2</v>
      </c>
    </row>
    <row r="40" spans="1:15" ht="15">
      <c r="A40" s="129">
        <v>30</v>
      </c>
      <c r="B40" s="113" t="s">
        <v>1907</v>
      </c>
      <c r="C40" s="129" t="s">
        <v>50</v>
      </c>
      <c r="D40" s="134">
        <v>15977.6</v>
      </c>
      <c r="E40" s="134">
        <v>16132.550000000001</v>
      </c>
      <c r="F40" s="135">
        <v>15770.050000000003</v>
      </c>
      <c r="G40" s="135">
        <v>15562.500000000002</v>
      </c>
      <c r="H40" s="135">
        <v>15200.000000000004</v>
      </c>
      <c r="I40" s="135">
        <v>16340.100000000002</v>
      </c>
      <c r="J40" s="135">
        <v>16702.599999999999</v>
      </c>
      <c r="K40" s="135">
        <v>16910.150000000001</v>
      </c>
      <c r="L40" s="130">
        <v>16495.05</v>
      </c>
      <c r="M40" s="130">
        <v>15925</v>
      </c>
      <c r="N40" s="146">
        <v>157950</v>
      </c>
      <c r="O40" s="320">
        <v>2.1734911701921211E-2</v>
      </c>
    </row>
    <row r="41" spans="1:15" ht="15">
      <c r="A41" s="129">
        <v>31</v>
      </c>
      <c r="B41" s="113" t="s">
        <v>1912</v>
      </c>
      <c r="C41" s="129" t="s">
        <v>51</v>
      </c>
      <c r="D41" s="134">
        <v>362.85</v>
      </c>
      <c r="E41" s="134">
        <v>363.51666666666665</v>
      </c>
      <c r="F41" s="135">
        <v>357.58333333333331</v>
      </c>
      <c r="G41" s="135">
        <v>352.31666666666666</v>
      </c>
      <c r="H41" s="135">
        <v>346.38333333333333</v>
      </c>
      <c r="I41" s="135">
        <v>368.7833333333333</v>
      </c>
      <c r="J41" s="135">
        <v>374.7166666666667</v>
      </c>
      <c r="K41" s="135">
        <v>379.98333333333329</v>
      </c>
      <c r="L41" s="130">
        <v>369.45</v>
      </c>
      <c r="M41" s="130">
        <v>358.25</v>
      </c>
      <c r="N41" s="146">
        <v>11500200</v>
      </c>
      <c r="O41" s="320">
        <v>-2.5175465364662801E-2</v>
      </c>
    </row>
    <row r="42" spans="1:15" ht="15">
      <c r="A42" s="129">
        <v>32</v>
      </c>
      <c r="B42" s="113" t="s">
        <v>1908</v>
      </c>
      <c r="C42" s="129" t="s">
        <v>189</v>
      </c>
      <c r="D42" s="134">
        <v>2789.5</v>
      </c>
      <c r="E42" s="134">
        <v>2802.9166666666665</v>
      </c>
      <c r="F42" s="135">
        <v>2766.9333333333329</v>
      </c>
      <c r="G42" s="135">
        <v>2744.3666666666663</v>
      </c>
      <c r="H42" s="135">
        <v>2708.3833333333328</v>
      </c>
      <c r="I42" s="135">
        <v>2825.4833333333331</v>
      </c>
      <c r="J42" s="135">
        <v>2861.4666666666667</v>
      </c>
      <c r="K42" s="135">
        <v>2884.0333333333333</v>
      </c>
      <c r="L42" s="130">
        <v>2838.9</v>
      </c>
      <c r="M42" s="130">
        <v>2780.35</v>
      </c>
      <c r="N42" s="146">
        <v>2300400</v>
      </c>
      <c r="O42" s="320">
        <v>1.2856639661852765E-2</v>
      </c>
    </row>
    <row r="43" spans="1:15" ht="15">
      <c r="A43" s="129">
        <v>33</v>
      </c>
      <c r="B43" s="113" t="s">
        <v>1916</v>
      </c>
      <c r="C43" s="129" t="s">
        <v>191</v>
      </c>
      <c r="D43" s="134">
        <v>222</v>
      </c>
      <c r="E43" s="134">
        <v>223.23333333333335</v>
      </c>
      <c r="F43" s="135">
        <v>219.51666666666671</v>
      </c>
      <c r="G43" s="135">
        <v>217.03333333333336</v>
      </c>
      <c r="H43" s="135">
        <v>213.31666666666672</v>
      </c>
      <c r="I43" s="135">
        <v>225.7166666666667</v>
      </c>
      <c r="J43" s="135">
        <v>229.43333333333334</v>
      </c>
      <c r="K43" s="135">
        <v>231.91666666666669</v>
      </c>
      <c r="L43" s="130">
        <v>226.95</v>
      </c>
      <c r="M43" s="130">
        <v>220.75</v>
      </c>
      <c r="N43" s="146">
        <v>16310400</v>
      </c>
      <c r="O43" s="320">
        <v>1.9657951641438962E-3</v>
      </c>
    </row>
    <row r="44" spans="1:15" ht="15">
      <c r="A44" s="129">
        <v>34</v>
      </c>
      <c r="B44" s="113" t="s">
        <v>1905</v>
      </c>
      <c r="C44" s="129" t="s">
        <v>52</v>
      </c>
      <c r="D44" s="134">
        <v>270.3</v>
      </c>
      <c r="E44" s="134">
        <v>276.23333333333335</v>
      </c>
      <c r="F44" s="135">
        <v>261.26666666666671</v>
      </c>
      <c r="G44" s="135">
        <v>252.23333333333335</v>
      </c>
      <c r="H44" s="135">
        <v>237.26666666666671</v>
      </c>
      <c r="I44" s="135">
        <v>285.26666666666671</v>
      </c>
      <c r="J44" s="135">
        <v>300.23333333333341</v>
      </c>
      <c r="K44" s="135">
        <v>309.26666666666671</v>
      </c>
      <c r="L44" s="130">
        <v>291.2</v>
      </c>
      <c r="M44" s="130">
        <v>267.2</v>
      </c>
      <c r="N44" s="146">
        <v>11842000</v>
      </c>
      <c r="O44" s="320">
        <v>-7.7090665325959444E-3</v>
      </c>
    </row>
    <row r="45" spans="1:15" ht="15">
      <c r="A45" s="129">
        <v>35</v>
      </c>
      <c r="B45" s="113" t="s">
        <v>1906</v>
      </c>
      <c r="C45" s="129" t="s">
        <v>228</v>
      </c>
      <c r="D45" s="134">
        <v>126.1</v>
      </c>
      <c r="E45" s="134">
        <v>126.95</v>
      </c>
      <c r="F45" s="135">
        <v>124.30000000000001</v>
      </c>
      <c r="G45" s="135">
        <v>122.50000000000001</v>
      </c>
      <c r="H45" s="135">
        <v>119.85000000000002</v>
      </c>
      <c r="I45" s="135">
        <v>128.75</v>
      </c>
      <c r="J45" s="135">
        <v>131.4</v>
      </c>
      <c r="K45" s="135">
        <v>133.19999999999999</v>
      </c>
      <c r="L45" s="130">
        <v>129.6</v>
      </c>
      <c r="M45" s="130">
        <v>125.15</v>
      </c>
      <c r="N45" s="146">
        <v>9071200</v>
      </c>
      <c r="O45" s="320">
        <v>1.4448669201520912E-2</v>
      </c>
    </row>
    <row r="46" spans="1:15" ht="15">
      <c r="A46" s="129">
        <v>36</v>
      </c>
      <c r="B46" s="113" t="s">
        <v>1912</v>
      </c>
      <c r="C46" s="129" t="s">
        <v>53</v>
      </c>
      <c r="D46" s="134">
        <v>896.3</v>
      </c>
      <c r="E46" s="134">
        <v>902.1</v>
      </c>
      <c r="F46" s="135">
        <v>884.2</v>
      </c>
      <c r="G46" s="135">
        <v>872.1</v>
      </c>
      <c r="H46" s="135">
        <v>854.2</v>
      </c>
      <c r="I46" s="135">
        <v>914.2</v>
      </c>
      <c r="J46" s="135">
        <v>932.09999999999991</v>
      </c>
      <c r="K46" s="135">
        <v>944.2</v>
      </c>
      <c r="L46" s="130">
        <v>920</v>
      </c>
      <c r="M46" s="130">
        <v>890</v>
      </c>
      <c r="N46" s="146">
        <v>4407000</v>
      </c>
      <c r="O46" s="320">
        <v>4.2287498226195541E-2</v>
      </c>
    </row>
    <row r="47" spans="1:15" ht="15">
      <c r="A47" s="129">
        <v>37</v>
      </c>
      <c r="B47" s="113" t="s">
        <v>1901</v>
      </c>
      <c r="C47" s="129" t="s">
        <v>54</v>
      </c>
      <c r="D47" s="134">
        <v>770.1</v>
      </c>
      <c r="E47" s="134">
        <v>770.05000000000007</v>
      </c>
      <c r="F47" s="135">
        <v>762.75000000000011</v>
      </c>
      <c r="G47" s="135">
        <v>755.40000000000009</v>
      </c>
      <c r="H47" s="135">
        <v>748.10000000000014</v>
      </c>
      <c r="I47" s="135">
        <v>777.40000000000009</v>
      </c>
      <c r="J47" s="135">
        <v>784.7</v>
      </c>
      <c r="K47" s="135">
        <v>792.05000000000007</v>
      </c>
      <c r="L47" s="130">
        <v>777.35</v>
      </c>
      <c r="M47" s="130">
        <v>762.7</v>
      </c>
      <c r="N47" s="146">
        <v>1019200</v>
      </c>
      <c r="O47" s="320">
        <v>-1.1636927851047323E-2</v>
      </c>
    </row>
    <row r="48" spans="1:15" ht="15">
      <c r="A48" s="129">
        <v>38</v>
      </c>
      <c r="B48" s="113" t="s">
        <v>1904</v>
      </c>
      <c r="C48" s="129" t="s">
        <v>617</v>
      </c>
      <c r="D48" s="134">
        <v>274.10000000000002</v>
      </c>
      <c r="E48" s="134">
        <v>277.86666666666667</v>
      </c>
      <c r="F48" s="135">
        <v>269.33333333333337</v>
      </c>
      <c r="G48" s="135">
        <v>264.56666666666672</v>
      </c>
      <c r="H48" s="135">
        <v>256.03333333333342</v>
      </c>
      <c r="I48" s="135">
        <v>282.63333333333333</v>
      </c>
      <c r="J48" s="135">
        <v>291.16666666666663</v>
      </c>
      <c r="K48" s="135">
        <v>295.93333333333328</v>
      </c>
      <c r="L48" s="130">
        <v>286.39999999999998</v>
      </c>
      <c r="M48" s="130">
        <v>273.10000000000002</v>
      </c>
      <c r="N48" s="146">
        <v>3130000</v>
      </c>
      <c r="O48" s="320">
        <v>4.8576214405360134E-2</v>
      </c>
    </row>
    <row r="49" spans="1:15" ht="15">
      <c r="A49" s="129">
        <v>39</v>
      </c>
      <c r="B49" s="113" t="s">
        <v>1909</v>
      </c>
      <c r="C49" s="129" t="s">
        <v>55</v>
      </c>
      <c r="D49" s="134">
        <v>539.79999999999995</v>
      </c>
      <c r="E49" s="134">
        <v>541.63333333333333</v>
      </c>
      <c r="F49" s="135">
        <v>533.51666666666665</v>
      </c>
      <c r="G49" s="135">
        <v>527.23333333333335</v>
      </c>
      <c r="H49" s="135">
        <v>519.11666666666667</v>
      </c>
      <c r="I49" s="135">
        <v>547.91666666666663</v>
      </c>
      <c r="J49" s="135">
        <v>556.03333333333319</v>
      </c>
      <c r="K49" s="135">
        <v>562.31666666666661</v>
      </c>
      <c r="L49" s="130">
        <v>549.75</v>
      </c>
      <c r="M49" s="130">
        <v>535.35</v>
      </c>
      <c r="N49" s="146">
        <v>11219000</v>
      </c>
      <c r="O49" s="320">
        <v>1.0447626767540304E-2</v>
      </c>
    </row>
    <row r="50" spans="1:15" ht="15">
      <c r="A50" s="129">
        <v>40</v>
      </c>
      <c r="B50" s="113" t="s">
        <v>1905</v>
      </c>
      <c r="C50" s="129" t="s">
        <v>56</v>
      </c>
      <c r="D50" s="134">
        <v>232.95</v>
      </c>
      <c r="E50" s="134">
        <v>235.18333333333331</v>
      </c>
      <c r="F50" s="135">
        <v>228.76666666666662</v>
      </c>
      <c r="G50" s="135">
        <v>224.58333333333331</v>
      </c>
      <c r="H50" s="135">
        <v>218.16666666666663</v>
      </c>
      <c r="I50" s="135">
        <v>239.36666666666662</v>
      </c>
      <c r="J50" s="135">
        <v>245.7833333333333</v>
      </c>
      <c r="K50" s="135">
        <v>249.96666666666661</v>
      </c>
      <c r="L50" s="130">
        <v>241.6</v>
      </c>
      <c r="M50" s="130">
        <v>231</v>
      </c>
      <c r="N50" s="146">
        <v>27275600</v>
      </c>
      <c r="O50" s="320">
        <v>1.3405264018309628E-2</v>
      </c>
    </row>
    <row r="51" spans="1:15" ht="15">
      <c r="A51" s="129">
        <v>41</v>
      </c>
      <c r="B51" s="113" t="s">
        <v>1903</v>
      </c>
      <c r="C51" s="129" t="s">
        <v>57</v>
      </c>
      <c r="D51" s="134">
        <v>1172.25</v>
      </c>
      <c r="E51" s="134">
        <v>1173.1666666666667</v>
      </c>
      <c r="F51" s="135">
        <v>1159.6833333333334</v>
      </c>
      <c r="G51" s="135">
        <v>1147.1166666666666</v>
      </c>
      <c r="H51" s="135">
        <v>1133.6333333333332</v>
      </c>
      <c r="I51" s="135">
        <v>1185.7333333333336</v>
      </c>
      <c r="J51" s="135">
        <v>1199.2166666666667</v>
      </c>
      <c r="K51" s="135">
        <v>1211.7833333333338</v>
      </c>
      <c r="L51" s="130">
        <v>1186.6500000000001</v>
      </c>
      <c r="M51" s="130">
        <v>1160.5999999999999</v>
      </c>
      <c r="N51" s="146">
        <v>1855000</v>
      </c>
      <c r="O51" s="320">
        <v>-0.10984212294255963</v>
      </c>
    </row>
    <row r="52" spans="1:15" ht="15">
      <c r="A52" s="129">
        <v>42</v>
      </c>
      <c r="B52" s="113" t="s">
        <v>1908</v>
      </c>
      <c r="C52" s="129" t="s">
        <v>192</v>
      </c>
      <c r="D52" s="134">
        <v>555.25</v>
      </c>
      <c r="E52" s="134">
        <v>559.2833333333333</v>
      </c>
      <c r="F52" s="135">
        <v>548.56666666666661</v>
      </c>
      <c r="G52" s="135">
        <v>541.88333333333333</v>
      </c>
      <c r="H52" s="135">
        <v>531.16666666666663</v>
      </c>
      <c r="I52" s="135">
        <v>565.96666666666658</v>
      </c>
      <c r="J52" s="135">
        <v>576.68333333333328</v>
      </c>
      <c r="K52" s="135">
        <v>583.36666666666656</v>
      </c>
      <c r="L52" s="130">
        <v>570</v>
      </c>
      <c r="M52" s="130">
        <v>552.6</v>
      </c>
      <c r="N52" s="146">
        <v>2036589</v>
      </c>
      <c r="O52" s="320">
        <v>-7.8500707213578505E-2</v>
      </c>
    </row>
    <row r="53" spans="1:15" ht="15">
      <c r="A53" s="129">
        <v>43</v>
      </c>
      <c r="B53" s="113" t="s">
        <v>1903</v>
      </c>
      <c r="C53" s="129" t="s">
        <v>339</v>
      </c>
      <c r="D53" s="134">
        <v>735.2</v>
      </c>
      <c r="E53" s="134">
        <v>732.68333333333339</v>
      </c>
      <c r="F53" s="135">
        <v>720.56666666666683</v>
      </c>
      <c r="G53" s="135">
        <v>705.93333333333339</v>
      </c>
      <c r="H53" s="135">
        <v>693.81666666666683</v>
      </c>
      <c r="I53" s="135">
        <v>747.31666666666683</v>
      </c>
      <c r="J53" s="135">
        <v>759.43333333333339</v>
      </c>
      <c r="K53" s="135">
        <v>774.06666666666683</v>
      </c>
      <c r="L53" s="130">
        <v>744.8</v>
      </c>
      <c r="M53" s="130">
        <v>718.05</v>
      </c>
      <c r="N53" s="146">
        <v>1868300</v>
      </c>
      <c r="O53" s="320">
        <v>8.716904276985743E-2</v>
      </c>
    </row>
    <row r="54" spans="1:15" ht="15">
      <c r="A54" s="129">
        <v>44</v>
      </c>
      <c r="B54" s="49" t="s">
        <v>1911</v>
      </c>
      <c r="C54" s="129" t="s">
        <v>58</v>
      </c>
      <c r="D54" s="134">
        <v>402.6</v>
      </c>
      <c r="E54" s="134">
        <v>404.85000000000008</v>
      </c>
      <c r="F54" s="135">
        <v>399.35000000000014</v>
      </c>
      <c r="G54" s="135">
        <v>396.10000000000008</v>
      </c>
      <c r="H54" s="135">
        <v>390.60000000000014</v>
      </c>
      <c r="I54" s="135">
        <v>408.10000000000014</v>
      </c>
      <c r="J54" s="135">
        <v>413.6</v>
      </c>
      <c r="K54" s="135">
        <v>416.85000000000014</v>
      </c>
      <c r="L54" s="130">
        <v>410.35</v>
      </c>
      <c r="M54" s="130">
        <v>401.6</v>
      </c>
      <c r="N54" s="146">
        <v>11258750</v>
      </c>
      <c r="O54" s="320">
        <v>-1.4659227655617547E-2</v>
      </c>
    </row>
    <row r="55" spans="1:15" ht="15">
      <c r="A55" s="129">
        <v>45</v>
      </c>
      <c r="B55" s="113" t="s">
        <v>1908</v>
      </c>
      <c r="C55" s="129" t="s">
        <v>229</v>
      </c>
      <c r="D55" s="134">
        <v>72.7</v>
      </c>
      <c r="E55" s="134">
        <v>72.88333333333334</v>
      </c>
      <c r="F55" s="135">
        <v>70.116666666666674</v>
      </c>
      <c r="G55" s="135">
        <v>67.533333333333331</v>
      </c>
      <c r="H55" s="135">
        <v>64.766666666666666</v>
      </c>
      <c r="I55" s="135">
        <v>75.466666666666683</v>
      </c>
      <c r="J55" s="135">
        <v>78.233333333333363</v>
      </c>
      <c r="K55" s="135">
        <v>80.816666666666691</v>
      </c>
      <c r="L55" s="130">
        <v>75.650000000000006</v>
      </c>
      <c r="M55" s="130">
        <v>70.3</v>
      </c>
      <c r="N55" s="146">
        <v>20368000</v>
      </c>
      <c r="O55" s="320">
        <v>-3.3959400493265034E-2</v>
      </c>
    </row>
    <row r="56" spans="1:15" ht="15">
      <c r="A56" s="129">
        <v>46</v>
      </c>
      <c r="B56" s="113" t="s">
        <v>1909</v>
      </c>
      <c r="C56" s="129" t="s">
        <v>59</v>
      </c>
      <c r="D56" s="134">
        <v>28.6</v>
      </c>
      <c r="E56" s="134">
        <v>29</v>
      </c>
      <c r="F56" s="135">
        <v>27.65</v>
      </c>
      <c r="G56" s="135">
        <v>26.7</v>
      </c>
      <c r="H56" s="135">
        <v>25.349999999999998</v>
      </c>
      <c r="I56" s="135">
        <v>29.95</v>
      </c>
      <c r="J56" s="135">
        <v>31.3</v>
      </c>
      <c r="K56" s="135">
        <v>32.25</v>
      </c>
      <c r="L56" s="130">
        <v>30.35</v>
      </c>
      <c r="M56" s="130">
        <v>28.05</v>
      </c>
      <c r="N56" s="146">
        <v>89866000</v>
      </c>
      <c r="O56" s="320">
        <v>4.6121251629726204E-2</v>
      </c>
    </row>
    <row r="57" spans="1:15" ht="15">
      <c r="A57" s="129">
        <v>47</v>
      </c>
      <c r="B57" s="113" t="s">
        <v>1913</v>
      </c>
      <c r="C57" s="129" t="s">
        <v>60</v>
      </c>
      <c r="D57" s="134">
        <v>1583.4</v>
      </c>
      <c r="E57" s="134">
        <v>1587.6166666666668</v>
      </c>
      <c r="F57" s="135">
        <v>1567.7833333333335</v>
      </c>
      <c r="G57" s="135">
        <v>1552.1666666666667</v>
      </c>
      <c r="H57" s="135">
        <v>1532.3333333333335</v>
      </c>
      <c r="I57" s="135">
        <v>1603.2333333333336</v>
      </c>
      <c r="J57" s="135">
        <v>1623.0666666666666</v>
      </c>
      <c r="K57" s="135">
        <v>1638.6833333333336</v>
      </c>
      <c r="L57" s="130">
        <v>1607.45</v>
      </c>
      <c r="M57" s="130">
        <v>1572</v>
      </c>
      <c r="N57" s="146">
        <v>2810400</v>
      </c>
      <c r="O57" s="320">
        <v>1.6640138908985674E-2</v>
      </c>
    </row>
    <row r="58" spans="1:15" ht="15">
      <c r="A58" s="129">
        <v>48</v>
      </c>
      <c r="B58" s="113" t="s">
        <v>1905</v>
      </c>
      <c r="C58" s="129" t="s">
        <v>61</v>
      </c>
      <c r="D58" s="134">
        <v>180.7</v>
      </c>
      <c r="E58" s="134">
        <v>180.93333333333331</v>
      </c>
      <c r="F58" s="135">
        <v>176.06666666666661</v>
      </c>
      <c r="G58" s="135">
        <v>171.43333333333331</v>
      </c>
      <c r="H58" s="135">
        <v>166.56666666666661</v>
      </c>
      <c r="I58" s="135">
        <v>185.56666666666661</v>
      </c>
      <c r="J58" s="135">
        <v>190.43333333333334</v>
      </c>
      <c r="K58" s="135">
        <v>195.06666666666661</v>
      </c>
      <c r="L58" s="130">
        <v>185.8</v>
      </c>
      <c r="M58" s="130">
        <v>176.3</v>
      </c>
      <c r="N58" s="146">
        <v>39485600</v>
      </c>
      <c r="O58" s="320">
        <v>-3.4626528160554026E-3</v>
      </c>
    </row>
    <row r="59" spans="1:15" ht="15">
      <c r="A59" s="129">
        <v>49</v>
      </c>
      <c r="B59" s="113" t="s">
        <v>1914</v>
      </c>
      <c r="C59" s="129" t="s">
        <v>62</v>
      </c>
      <c r="D59" s="134">
        <v>2577.1</v>
      </c>
      <c r="E59" s="134">
        <v>2577.9666666666667</v>
      </c>
      <c r="F59" s="135">
        <v>2551.1333333333332</v>
      </c>
      <c r="G59" s="135">
        <v>2525.1666666666665</v>
      </c>
      <c r="H59" s="135">
        <v>2498.333333333333</v>
      </c>
      <c r="I59" s="135">
        <v>2603.9333333333334</v>
      </c>
      <c r="J59" s="135">
        <v>2630.7666666666664</v>
      </c>
      <c r="K59" s="135">
        <v>2656.7333333333336</v>
      </c>
      <c r="L59" s="130">
        <v>2604.8000000000002</v>
      </c>
      <c r="M59" s="130">
        <v>2552</v>
      </c>
      <c r="N59" s="146">
        <v>3776500</v>
      </c>
      <c r="O59" s="320">
        <v>-5.2025024695423116E-3</v>
      </c>
    </row>
    <row r="60" spans="1:15" ht="15">
      <c r="A60" s="129">
        <v>50</v>
      </c>
      <c r="B60" s="113" t="s">
        <v>1905</v>
      </c>
      <c r="C60" s="129" t="s">
        <v>63</v>
      </c>
      <c r="D60" s="134">
        <v>18879.150000000001</v>
      </c>
      <c r="E60" s="134">
        <v>19070.866666666669</v>
      </c>
      <c r="F60" s="135">
        <v>18501.833333333336</v>
      </c>
      <c r="G60" s="135">
        <v>18124.516666666666</v>
      </c>
      <c r="H60" s="135">
        <v>17555.483333333334</v>
      </c>
      <c r="I60" s="135">
        <v>19448.183333333338</v>
      </c>
      <c r="J60" s="135">
        <v>20017.216666666671</v>
      </c>
      <c r="K60" s="135">
        <v>20394.53333333334</v>
      </c>
      <c r="L60" s="130">
        <v>19639.900000000001</v>
      </c>
      <c r="M60" s="130">
        <v>18693.55</v>
      </c>
      <c r="N60" s="146">
        <v>372850</v>
      </c>
      <c r="O60" s="320">
        <v>5.0133783974088159E-2</v>
      </c>
    </row>
    <row r="61" spans="1:15" ht="15">
      <c r="A61" s="129">
        <v>51</v>
      </c>
      <c r="B61" s="113" t="s">
        <v>1907</v>
      </c>
      <c r="C61" s="129" t="s">
        <v>64</v>
      </c>
      <c r="D61" s="134">
        <v>108</v>
      </c>
      <c r="E61" s="134">
        <v>109.85000000000001</v>
      </c>
      <c r="F61" s="135">
        <v>105.65000000000002</v>
      </c>
      <c r="G61" s="135">
        <v>103.30000000000001</v>
      </c>
      <c r="H61" s="135">
        <v>99.100000000000023</v>
      </c>
      <c r="I61" s="135">
        <v>112.20000000000002</v>
      </c>
      <c r="J61" s="135">
        <v>116.4</v>
      </c>
      <c r="K61" s="135">
        <v>118.75000000000001</v>
      </c>
      <c r="L61" s="130">
        <v>114.05</v>
      </c>
      <c r="M61" s="130">
        <v>107.5</v>
      </c>
      <c r="N61" s="146">
        <v>9181600</v>
      </c>
      <c r="O61" s="320">
        <v>8.4193373166757193E-2</v>
      </c>
    </row>
    <row r="62" spans="1:15" ht="15">
      <c r="A62" s="129">
        <v>52</v>
      </c>
      <c r="B62" s="113" t="s">
        <v>1915</v>
      </c>
      <c r="C62" s="129" t="s">
        <v>708</v>
      </c>
      <c r="D62" s="134">
        <v>117.3</v>
      </c>
      <c r="E62" s="134">
        <v>118.53333333333335</v>
      </c>
      <c r="F62" s="135">
        <v>114.61666666666669</v>
      </c>
      <c r="G62" s="135">
        <v>111.93333333333334</v>
      </c>
      <c r="H62" s="135">
        <v>108.01666666666668</v>
      </c>
      <c r="I62" s="135">
        <v>121.2166666666667</v>
      </c>
      <c r="J62" s="135">
        <v>125.13333333333335</v>
      </c>
      <c r="K62" s="135">
        <v>127.81666666666671</v>
      </c>
      <c r="L62" s="130">
        <v>122.45</v>
      </c>
      <c r="M62" s="130">
        <v>115.85</v>
      </c>
      <c r="N62" s="146">
        <v>11536000</v>
      </c>
      <c r="O62" s="320">
        <v>-2.0761245674740486E-3</v>
      </c>
    </row>
    <row r="63" spans="1:15" ht="15">
      <c r="A63" s="129">
        <v>53</v>
      </c>
      <c r="B63" s="113" t="s">
        <v>1909</v>
      </c>
      <c r="C63" s="129" t="s">
        <v>714</v>
      </c>
      <c r="D63" s="134">
        <v>518.45000000000005</v>
      </c>
      <c r="E63" s="134">
        <v>520.94999999999993</v>
      </c>
      <c r="F63" s="135">
        <v>510.99999999999989</v>
      </c>
      <c r="G63" s="135">
        <v>503.54999999999995</v>
      </c>
      <c r="H63" s="135">
        <v>493.59999999999991</v>
      </c>
      <c r="I63" s="135">
        <v>528.39999999999986</v>
      </c>
      <c r="J63" s="135">
        <v>538.34999999999991</v>
      </c>
      <c r="K63" s="135">
        <v>545.79999999999984</v>
      </c>
      <c r="L63" s="130">
        <v>530.9</v>
      </c>
      <c r="M63" s="130">
        <v>513.5</v>
      </c>
      <c r="N63" s="146">
        <v>6424000</v>
      </c>
      <c r="O63" s="320">
        <v>-1.3346849129920594E-2</v>
      </c>
    </row>
    <row r="64" spans="1:15" ht="15">
      <c r="A64" s="129">
        <v>54</v>
      </c>
      <c r="B64" s="113" t="s">
        <v>1907</v>
      </c>
      <c r="C64" s="129" t="s">
        <v>65</v>
      </c>
      <c r="D64" s="134">
        <v>199.2</v>
      </c>
      <c r="E64" s="134">
        <v>199.06666666666669</v>
      </c>
      <c r="F64" s="135">
        <v>196.58333333333337</v>
      </c>
      <c r="G64" s="135">
        <v>193.96666666666667</v>
      </c>
      <c r="H64" s="135">
        <v>191.48333333333335</v>
      </c>
      <c r="I64" s="135">
        <v>201.68333333333339</v>
      </c>
      <c r="J64" s="135">
        <v>204.16666666666669</v>
      </c>
      <c r="K64" s="135">
        <v>206.78333333333342</v>
      </c>
      <c r="L64" s="130">
        <v>201.55</v>
      </c>
      <c r="M64" s="130">
        <v>196.45</v>
      </c>
      <c r="N64" s="146">
        <v>8306400</v>
      </c>
      <c r="O64" s="320">
        <v>1.5253740099735994E-2</v>
      </c>
    </row>
    <row r="65" spans="1:15" ht="15">
      <c r="A65" s="129">
        <v>55</v>
      </c>
      <c r="B65" s="113" t="s">
        <v>1907</v>
      </c>
      <c r="C65" s="129" t="s">
        <v>66</v>
      </c>
      <c r="D65" s="134">
        <v>104.2</v>
      </c>
      <c r="E65" s="134">
        <v>104.36666666666667</v>
      </c>
      <c r="F65" s="135">
        <v>102.83333333333334</v>
      </c>
      <c r="G65" s="135">
        <v>101.46666666666667</v>
      </c>
      <c r="H65" s="135">
        <v>99.933333333333337</v>
      </c>
      <c r="I65" s="135">
        <v>105.73333333333335</v>
      </c>
      <c r="J65" s="135">
        <v>107.26666666666668</v>
      </c>
      <c r="K65" s="135">
        <v>108.63333333333335</v>
      </c>
      <c r="L65" s="130">
        <v>105.9</v>
      </c>
      <c r="M65" s="130">
        <v>103</v>
      </c>
      <c r="N65" s="146">
        <v>45213000</v>
      </c>
      <c r="O65" s="320">
        <v>-4.6232085067036523E-3</v>
      </c>
    </row>
    <row r="66" spans="1:15" ht="15">
      <c r="A66" s="129">
        <v>56</v>
      </c>
      <c r="B66" s="113" t="s">
        <v>1906</v>
      </c>
      <c r="C66" s="129" t="s">
        <v>67</v>
      </c>
      <c r="D66" s="134">
        <v>302.14999999999998</v>
      </c>
      <c r="E66" s="134">
        <v>301.83333333333331</v>
      </c>
      <c r="F66" s="135">
        <v>298.11666666666662</v>
      </c>
      <c r="G66" s="135">
        <v>294.08333333333331</v>
      </c>
      <c r="H66" s="135">
        <v>290.36666666666662</v>
      </c>
      <c r="I66" s="135">
        <v>305.86666666666662</v>
      </c>
      <c r="J66" s="135">
        <v>309.58333333333331</v>
      </c>
      <c r="K66" s="135">
        <v>313.61666666666662</v>
      </c>
      <c r="L66" s="130">
        <v>305.55</v>
      </c>
      <c r="M66" s="130">
        <v>297.8</v>
      </c>
      <c r="N66" s="146">
        <v>16343376</v>
      </c>
      <c r="O66" s="320">
        <v>-0.33456401346508852</v>
      </c>
    </row>
    <row r="67" spans="1:15" ht="15">
      <c r="A67" s="129">
        <v>57</v>
      </c>
      <c r="B67" s="113" t="s">
        <v>1912</v>
      </c>
      <c r="C67" s="129" t="s">
        <v>68</v>
      </c>
      <c r="D67" s="134">
        <v>437.85</v>
      </c>
      <c r="E67" s="134">
        <v>434.18333333333334</v>
      </c>
      <c r="F67" s="135">
        <v>428.36666666666667</v>
      </c>
      <c r="G67" s="135">
        <v>418.88333333333333</v>
      </c>
      <c r="H67" s="135">
        <v>413.06666666666666</v>
      </c>
      <c r="I67" s="135">
        <v>443.66666666666669</v>
      </c>
      <c r="J67" s="135">
        <v>449.48333333333341</v>
      </c>
      <c r="K67" s="135">
        <v>458.9666666666667</v>
      </c>
      <c r="L67" s="130">
        <v>440</v>
      </c>
      <c r="M67" s="130">
        <v>424.7</v>
      </c>
      <c r="N67" s="146">
        <v>8105000</v>
      </c>
      <c r="O67" s="320">
        <v>-2.7944351163348525E-2</v>
      </c>
    </row>
    <row r="68" spans="1:15" ht="15">
      <c r="A68" s="129">
        <v>58</v>
      </c>
      <c r="B68" s="113" t="s">
        <v>1905</v>
      </c>
      <c r="C68" s="129" t="s">
        <v>69</v>
      </c>
      <c r="D68" s="134">
        <v>14.95</v>
      </c>
      <c r="E68" s="134">
        <v>14.816666666666668</v>
      </c>
      <c r="F68" s="135">
        <v>14.633333333333336</v>
      </c>
      <c r="G68" s="135">
        <v>14.316666666666668</v>
      </c>
      <c r="H68" s="135">
        <v>14.133333333333336</v>
      </c>
      <c r="I68" s="135">
        <v>15.133333333333336</v>
      </c>
      <c r="J68" s="135">
        <v>15.31666666666667</v>
      </c>
      <c r="K68" s="135">
        <v>15.633333333333336</v>
      </c>
      <c r="L68" s="130">
        <v>15</v>
      </c>
      <c r="M68" s="130">
        <v>14.5</v>
      </c>
      <c r="N68" s="146">
        <v>184050000</v>
      </c>
      <c r="O68" s="320">
        <v>4.7643442622950817E-2</v>
      </c>
    </row>
    <row r="69" spans="1:15" ht="15">
      <c r="A69" s="129">
        <v>59</v>
      </c>
      <c r="B69" s="113" t="s">
        <v>1915</v>
      </c>
      <c r="C69" s="129" t="s">
        <v>335</v>
      </c>
      <c r="D69" s="134">
        <v>655</v>
      </c>
      <c r="E69" s="134">
        <v>656.5333333333333</v>
      </c>
      <c r="F69" s="135">
        <v>646.86666666666656</v>
      </c>
      <c r="G69" s="135">
        <v>638.73333333333323</v>
      </c>
      <c r="H69" s="135">
        <v>629.06666666666649</v>
      </c>
      <c r="I69" s="135">
        <v>664.66666666666663</v>
      </c>
      <c r="J69" s="135">
        <v>674.33333333333337</v>
      </c>
      <c r="K69" s="135">
        <v>682.4666666666667</v>
      </c>
      <c r="L69" s="130">
        <v>666.2</v>
      </c>
      <c r="M69" s="130">
        <v>648.4</v>
      </c>
      <c r="N69" s="146">
        <v>5462400</v>
      </c>
      <c r="O69" s="320">
        <v>8.5672082717872973E-3</v>
      </c>
    </row>
    <row r="70" spans="1:15" ht="15">
      <c r="A70" s="129">
        <v>60</v>
      </c>
      <c r="B70" s="113" t="s">
        <v>1908</v>
      </c>
      <c r="C70" s="129" t="s">
        <v>71</v>
      </c>
      <c r="D70" s="134">
        <v>889.2</v>
      </c>
      <c r="E70" s="134">
        <v>895.76666666666677</v>
      </c>
      <c r="F70" s="135">
        <v>873.13333333333355</v>
      </c>
      <c r="G70" s="135">
        <v>857.06666666666683</v>
      </c>
      <c r="H70" s="135">
        <v>834.43333333333362</v>
      </c>
      <c r="I70" s="135">
        <v>911.83333333333348</v>
      </c>
      <c r="J70" s="135">
        <v>934.4666666666667</v>
      </c>
      <c r="K70" s="135">
        <v>950.53333333333342</v>
      </c>
      <c r="L70" s="130">
        <v>918.4</v>
      </c>
      <c r="M70" s="130">
        <v>879.7</v>
      </c>
      <c r="N70" s="146">
        <v>12270000</v>
      </c>
      <c r="O70" s="320">
        <v>5.9026069847515983E-3</v>
      </c>
    </row>
    <row r="71" spans="1:15" ht="15">
      <c r="A71" s="129">
        <v>61</v>
      </c>
      <c r="B71" s="113" t="s">
        <v>1902</v>
      </c>
      <c r="C71" s="129" t="s">
        <v>72</v>
      </c>
      <c r="D71" s="134">
        <v>745.8</v>
      </c>
      <c r="E71" s="134">
        <v>748.98333333333323</v>
      </c>
      <c r="F71" s="135">
        <v>738.51666666666642</v>
      </c>
      <c r="G71" s="135">
        <v>731.23333333333323</v>
      </c>
      <c r="H71" s="135">
        <v>720.76666666666642</v>
      </c>
      <c r="I71" s="135">
        <v>756.26666666666642</v>
      </c>
      <c r="J71" s="135">
        <v>766.73333333333335</v>
      </c>
      <c r="K71" s="135">
        <v>774.01666666666642</v>
      </c>
      <c r="L71" s="130">
        <v>759.45</v>
      </c>
      <c r="M71" s="130">
        <v>741.7</v>
      </c>
      <c r="N71" s="146">
        <v>5988000</v>
      </c>
      <c r="O71" s="320">
        <v>1.6638370118845502E-2</v>
      </c>
    </row>
    <row r="72" spans="1:15" ht="15">
      <c r="A72" s="129">
        <v>62</v>
      </c>
      <c r="B72" s="113" t="s">
        <v>1903</v>
      </c>
      <c r="C72" s="129" t="s">
        <v>73</v>
      </c>
      <c r="D72" s="134">
        <v>1039.7</v>
      </c>
      <c r="E72" s="134">
        <v>1033.3999999999999</v>
      </c>
      <c r="F72" s="135">
        <v>1020.2999999999997</v>
      </c>
      <c r="G72" s="135">
        <v>1000.8999999999999</v>
      </c>
      <c r="H72" s="135">
        <v>987.79999999999973</v>
      </c>
      <c r="I72" s="135">
        <v>1052.7999999999997</v>
      </c>
      <c r="J72" s="135">
        <v>1065.8999999999996</v>
      </c>
      <c r="K72" s="135">
        <v>1085.2999999999997</v>
      </c>
      <c r="L72" s="130">
        <v>1046.5</v>
      </c>
      <c r="M72" s="130">
        <v>1014</v>
      </c>
      <c r="N72" s="146">
        <v>10572100</v>
      </c>
      <c r="O72" s="320">
        <v>-3.4581948350805421E-2</v>
      </c>
    </row>
    <row r="73" spans="1:15" ht="15">
      <c r="A73" s="129">
        <v>63</v>
      </c>
      <c r="B73" s="113" t="s">
        <v>1916</v>
      </c>
      <c r="C73" s="129" t="s">
        <v>74</v>
      </c>
      <c r="D73" s="134">
        <v>2245.5500000000002</v>
      </c>
      <c r="E73" s="134">
        <v>2246.7166666666667</v>
      </c>
      <c r="F73" s="135">
        <v>2228.8333333333335</v>
      </c>
      <c r="G73" s="135">
        <v>2212.1166666666668</v>
      </c>
      <c r="H73" s="135">
        <v>2194.2333333333336</v>
      </c>
      <c r="I73" s="135">
        <v>2263.4333333333334</v>
      </c>
      <c r="J73" s="135">
        <v>2281.3166666666666</v>
      </c>
      <c r="K73" s="135">
        <v>2298.0333333333333</v>
      </c>
      <c r="L73" s="130">
        <v>2264.6</v>
      </c>
      <c r="M73" s="130">
        <v>2230</v>
      </c>
      <c r="N73" s="146">
        <v>27178500</v>
      </c>
      <c r="O73" s="320">
        <v>1.5108245048364808E-3</v>
      </c>
    </row>
    <row r="74" spans="1:15" ht="15">
      <c r="A74" s="129">
        <v>64</v>
      </c>
      <c r="B74" s="113" t="s">
        <v>1909</v>
      </c>
      <c r="C74" s="129" t="s">
        <v>75</v>
      </c>
      <c r="D74" s="134">
        <v>2420.8000000000002</v>
      </c>
      <c r="E74" s="134">
        <v>2436.166666666667</v>
      </c>
      <c r="F74" s="135">
        <v>2392.4333333333338</v>
      </c>
      <c r="G74" s="135">
        <v>2364.0666666666671</v>
      </c>
      <c r="H74" s="135">
        <v>2320.3333333333339</v>
      </c>
      <c r="I74" s="135">
        <v>2464.5333333333338</v>
      </c>
      <c r="J74" s="135">
        <v>2508.2666666666673</v>
      </c>
      <c r="K74" s="135">
        <v>2536.6333333333337</v>
      </c>
      <c r="L74" s="130">
        <v>2479.9</v>
      </c>
      <c r="M74" s="130">
        <v>2407.8000000000002</v>
      </c>
      <c r="N74" s="146">
        <v>16913250</v>
      </c>
      <c r="O74" s="320">
        <v>-2.3146009010049672E-2</v>
      </c>
    </row>
    <row r="75" spans="1:15" ht="15">
      <c r="A75" s="129">
        <v>65</v>
      </c>
      <c r="B75" s="113" t="s">
        <v>1906</v>
      </c>
      <c r="C75" s="129" t="s">
        <v>77</v>
      </c>
      <c r="D75" s="134">
        <v>2357.85</v>
      </c>
      <c r="E75" s="134">
        <v>2392.2333333333336</v>
      </c>
      <c r="F75" s="135">
        <v>2302.9666666666672</v>
      </c>
      <c r="G75" s="135">
        <v>2248.0833333333335</v>
      </c>
      <c r="H75" s="135">
        <v>2158.8166666666671</v>
      </c>
      <c r="I75" s="135">
        <v>2447.1166666666672</v>
      </c>
      <c r="J75" s="135">
        <v>2536.3833333333337</v>
      </c>
      <c r="K75" s="135">
        <v>2591.2666666666673</v>
      </c>
      <c r="L75" s="130">
        <v>2481.5</v>
      </c>
      <c r="M75" s="130">
        <v>2337.35</v>
      </c>
      <c r="N75" s="146">
        <v>2866000</v>
      </c>
      <c r="O75" s="320">
        <v>-3.3193900958035351E-2</v>
      </c>
    </row>
    <row r="76" spans="1:15" ht="15">
      <c r="A76" s="129">
        <v>66</v>
      </c>
      <c r="B76" s="113" t="s">
        <v>1907</v>
      </c>
      <c r="C76" s="129" t="s">
        <v>78</v>
      </c>
      <c r="D76" s="134">
        <v>359.65</v>
      </c>
      <c r="E76" s="134">
        <v>361.63333333333338</v>
      </c>
      <c r="F76" s="135">
        <v>356.71666666666675</v>
      </c>
      <c r="G76" s="135">
        <v>353.78333333333336</v>
      </c>
      <c r="H76" s="135">
        <v>348.86666666666673</v>
      </c>
      <c r="I76" s="135">
        <v>364.56666666666678</v>
      </c>
      <c r="J76" s="135">
        <v>369.48333333333341</v>
      </c>
      <c r="K76" s="135">
        <v>372.4166666666668</v>
      </c>
      <c r="L76" s="130">
        <v>366.55</v>
      </c>
      <c r="M76" s="130">
        <v>358.7</v>
      </c>
      <c r="N76" s="146">
        <v>2344500</v>
      </c>
      <c r="O76" s="320">
        <v>-3.8240917782026767E-3</v>
      </c>
    </row>
    <row r="77" spans="1:15" ht="15">
      <c r="A77" s="129">
        <v>67</v>
      </c>
      <c r="B77" s="113" t="s">
        <v>1916</v>
      </c>
      <c r="C77" s="129" t="s">
        <v>79</v>
      </c>
      <c r="D77" s="134">
        <v>197.8</v>
      </c>
      <c r="E77" s="134">
        <v>198.38333333333333</v>
      </c>
      <c r="F77" s="135">
        <v>195.41666666666666</v>
      </c>
      <c r="G77" s="135">
        <v>193.03333333333333</v>
      </c>
      <c r="H77" s="135">
        <v>190.06666666666666</v>
      </c>
      <c r="I77" s="135">
        <v>200.76666666666665</v>
      </c>
      <c r="J77" s="135">
        <v>203.73333333333335</v>
      </c>
      <c r="K77" s="135">
        <v>206.11666666666665</v>
      </c>
      <c r="L77" s="130">
        <v>201.35</v>
      </c>
      <c r="M77" s="130">
        <v>196</v>
      </c>
      <c r="N77" s="146">
        <v>35616000</v>
      </c>
      <c r="O77" s="320">
        <v>-3.0949433387296447E-2</v>
      </c>
    </row>
    <row r="78" spans="1:15" ht="15">
      <c r="A78" s="129">
        <v>68</v>
      </c>
      <c r="B78" s="113" t="s">
        <v>1917</v>
      </c>
      <c r="C78" s="129" t="s">
        <v>80</v>
      </c>
      <c r="D78" s="134">
        <v>283.60000000000002</v>
      </c>
      <c r="E78" s="134">
        <v>282.59999999999997</v>
      </c>
      <c r="F78" s="135">
        <v>278.69999999999993</v>
      </c>
      <c r="G78" s="135">
        <v>273.79999999999995</v>
      </c>
      <c r="H78" s="135">
        <v>269.89999999999992</v>
      </c>
      <c r="I78" s="135">
        <v>287.49999999999994</v>
      </c>
      <c r="J78" s="135">
        <v>291.39999999999992</v>
      </c>
      <c r="K78" s="135">
        <v>296.29999999999995</v>
      </c>
      <c r="L78" s="130">
        <v>286.5</v>
      </c>
      <c r="M78" s="130">
        <v>277.7</v>
      </c>
      <c r="N78" s="146">
        <v>15783600</v>
      </c>
      <c r="O78" s="320">
        <v>-3.0193548387096775E-2</v>
      </c>
    </row>
    <row r="79" spans="1:15" ht="15">
      <c r="A79" s="129">
        <v>69</v>
      </c>
      <c r="B79" s="113" t="s">
        <v>1912</v>
      </c>
      <c r="C79" s="129" t="s">
        <v>81</v>
      </c>
      <c r="D79" s="134">
        <v>1761.95</v>
      </c>
      <c r="E79" s="134">
        <v>1769.3833333333332</v>
      </c>
      <c r="F79" s="135">
        <v>1746.5166666666664</v>
      </c>
      <c r="G79" s="135">
        <v>1731.0833333333333</v>
      </c>
      <c r="H79" s="135">
        <v>1708.2166666666665</v>
      </c>
      <c r="I79" s="135">
        <v>1784.8166666666664</v>
      </c>
      <c r="J79" s="135">
        <v>1807.6833333333332</v>
      </c>
      <c r="K79" s="135">
        <v>1823.1166666666663</v>
      </c>
      <c r="L79" s="130">
        <v>1792.25</v>
      </c>
      <c r="M79" s="130">
        <v>1753.95</v>
      </c>
      <c r="N79" s="146">
        <v>10967700</v>
      </c>
      <c r="O79" s="320">
        <v>-1.7521700572411383E-2</v>
      </c>
    </row>
    <row r="80" spans="1:15" ht="15">
      <c r="A80" s="129">
        <v>70</v>
      </c>
      <c r="B80" s="113" t="s">
        <v>1908</v>
      </c>
      <c r="C80" s="129" t="s">
        <v>82</v>
      </c>
      <c r="D80" s="134">
        <v>230.1</v>
      </c>
      <c r="E80" s="134">
        <v>231.06666666666669</v>
      </c>
      <c r="F80" s="135">
        <v>228.48333333333338</v>
      </c>
      <c r="G80" s="135">
        <v>226.86666666666667</v>
      </c>
      <c r="H80" s="135">
        <v>224.28333333333336</v>
      </c>
      <c r="I80" s="135">
        <v>232.68333333333339</v>
      </c>
      <c r="J80" s="135">
        <v>235.26666666666671</v>
      </c>
      <c r="K80" s="135">
        <v>236.88333333333341</v>
      </c>
      <c r="L80" s="130">
        <v>233.65</v>
      </c>
      <c r="M80" s="130">
        <v>229.45</v>
      </c>
      <c r="N80" s="146">
        <v>7168000</v>
      </c>
      <c r="O80" s="320">
        <v>4.0340654415060512E-3</v>
      </c>
    </row>
    <row r="81" spans="1:15" ht="15">
      <c r="A81" s="129">
        <v>71</v>
      </c>
      <c r="B81" s="113" t="s">
        <v>1917</v>
      </c>
      <c r="C81" s="129" t="s">
        <v>84</v>
      </c>
      <c r="D81" s="134">
        <v>691.15</v>
      </c>
      <c r="E81" s="134">
        <v>702.84999999999991</v>
      </c>
      <c r="F81" s="135">
        <v>666.89999999999986</v>
      </c>
      <c r="G81" s="135">
        <v>642.65</v>
      </c>
      <c r="H81" s="135">
        <v>606.69999999999993</v>
      </c>
      <c r="I81" s="135">
        <v>727.0999999999998</v>
      </c>
      <c r="J81" s="135">
        <v>763.04999999999984</v>
      </c>
      <c r="K81" s="135">
        <v>787.29999999999973</v>
      </c>
      <c r="L81" s="130">
        <v>738.8</v>
      </c>
      <c r="M81" s="130">
        <v>678.6</v>
      </c>
      <c r="N81" s="146">
        <v>18163200</v>
      </c>
      <c r="O81" s="320">
        <v>-3.6291862982299757E-2</v>
      </c>
    </row>
    <row r="82" spans="1:15" ht="15">
      <c r="A82" s="129">
        <v>72</v>
      </c>
      <c r="B82" s="113" t="s">
        <v>1909</v>
      </c>
      <c r="C82" s="129" t="s">
        <v>85</v>
      </c>
      <c r="D82" s="134">
        <v>426.15</v>
      </c>
      <c r="E82" s="134">
        <v>428.06666666666666</v>
      </c>
      <c r="F82" s="135">
        <v>420.08333333333331</v>
      </c>
      <c r="G82" s="135">
        <v>414.01666666666665</v>
      </c>
      <c r="H82" s="135">
        <v>406.0333333333333</v>
      </c>
      <c r="I82" s="135">
        <v>434.13333333333333</v>
      </c>
      <c r="J82" s="135">
        <v>442.11666666666667</v>
      </c>
      <c r="K82" s="135">
        <v>448.18333333333334</v>
      </c>
      <c r="L82" s="130">
        <v>436.05</v>
      </c>
      <c r="M82" s="130">
        <v>422</v>
      </c>
      <c r="N82" s="146">
        <v>90354000</v>
      </c>
      <c r="O82" s="320">
        <v>-1.8139437587783521E-2</v>
      </c>
    </row>
    <row r="83" spans="1:15" ht="15">
      <c r="A83" s="129">
        <v>73</v>
      </c>
      <c r="B83" s="113" t="s">
        <v>1906</v>
      </c>
      <c r="C83" s="129" t="s">
        <v>1868</v>
      </c>
      <c r="D83" s="134">
        <v>374.45</v>
      </c>
      <c r="E83" s="134">
        <v>380.23333333333335</v>
      </c>
      <c r="F83" s="135">
        <v>365.4666666666667</v>
      </c>
      <c r="G83" s="135">
        <v>356.48333333333335</v>
      </c>
      <c r="H83" s="135">
        <v>341.7166666666667</v>
      </c>
      <c r="I83" s="135">
        <v>389.2166666666667</v>
      </c>
      <c r="J83" s="135">
        <v>403.98333333333335</v>
      </c>
      <c r="K83" s="135">
        <v>412.9666666666667</v>
      </c>
      <c r="L83" s="130">
        <v>395</v>
      </c>
      <c r="M83" s="130">
        <v>371.25</v>
      </c>
      <c r="N83" s="146">
        <v>4078500</v>
      </c>
      <c r="O83" s="320">
        <v>-4.7584187408491949E-3</v>
      </c>
    </row>
    <row r="84" spans="1:15" ht="15">
      <c r="A84" s="129">
        <v>74</v>
      </c>
      <c r="B84" s="113" t="s">
        <v>1909</v>
      </c>
      <c r="C84" s="129" t="s">
        <v>86</v>
      </c>
      <c r="D84" s="134">
        <v>33.85</v>
      </c>
      <c r="E84" s="134">
        <v>34.300000000000004</v>
      </c>
      <c r="F84" s="135">
        <v>33.150000000000006</v>
      </c>
      <c r="G84" s="135">
        <v>32.450000000000003</v>
      </c>
      <c r="H84" s="135">
        <v>31.300000000000004</v>
      </c>
      <c r="I84" s="135">
        <v>35.000000000000007</v>
      </c>
      <c r="J84" s="135">
        <v>36.15</v>
      </c>
      <c r="K84" s="135">
        <v>36.850000000000009</v>
      </c>
      <c r="L84" s="130">
        <v>35.450000000000003</v>
      </c>
      <c r="M84" s="130">
        <v>33.6</v>
      </c>
      <c r="N84" s="146">
        <v>28380000</v>
      </c>
      <c r="O84" s="320">
        <v>3.6825953529153882E-2</v>
      </c>
    </row>
    <row r="85" spans="1:15" ht="15">
      <c r="A85" s="129">
        <v>75</v>
      </c>
      <c r="B85" s="113" t="s">
        <v>1906</v>
      </c>
      <c r="C85" s="129" t="s">
        <v>87</v>
      </c>
      <c r="D85" s="134">
        <v>11.5</v>
      </c>
      <c r="E85" s="134">
        <v>11.6</v>
      </c>
      <c r="F85" s="135">
        <v>11.299999999999999</v>
      </c>
      <c r="G85" s="135">
        <v>11.1</v>
      </c>
      <c r="H85" s="135">
        <v>10.799999999999999</v>
      </c>
      <c r="I85" s="135">
        <v>11.799999999999999</v>
      </c>
      <c r="J85" s="135">
        <v>12.1</v>
      </c>
      <c r="K85" s="135">
        <v>12.299999999999999</v>
      </c>
      <c r="L85" s="130">
        <v>11.9</v>
      </c>
      <c r="M85" s="130">
        <v>11.4</v>
      </c>
      <c r="N85" s="146">
        <v>388080000</v>
      </c>
      <c r="O85" s="320">
        <v>1.4715572150230618E-2</v>
      </c>
    </row>
    <row r="86" spans="1:15" ht="15">
      <c r="A86" s="129">
        <v>76</v>
      </c>
      <c r="B86" s="113" t="s">
        <v>1910</v>
      </c>
      <c r="C86" s="129" t="s">
        <v>3208</v>
      </c>
      <c r="D86" s="134">
        <v>41.85</v>
      </c>
      <c r="E86" s="134">
        <v>42.283333333333331</v>
      </c>
      <c r="F86" s="135">
        <v>41.166666666666664</v>
      </c>
      <c r="G86" s="135">
        <v>40.483333333333334</v>
      </c>
      <c r="H86" s="135">
        <v>39.366666666666667</v>
      </c>
      <c r="I86" s="135">
        <v>42.966666666666661</v>
      </c>
      <c r="J86" s="135">
        <v>44.083333333333336</v>
      </c>
      <c r="K86" s="135">
        <v>44.766666666666659</v>
      </c>
      <c r="L86" s="130">
        <v>43.4</v>
      </c>
      <c r="M86" s="130">
        <v>41.6</v>
      </c>
      <c r="N86" s="146">
        <v>115884000</v>
      </c>
      <c r="O86" s="320">
        <v>2.810603641009262E-2</v>
      </c>
    </row>
    <row r="87" spans="1:15" ht="15">
      <c r="A87" s="129">
        <v>77</v>
      </c>
      <c r="B87" s="113" t="s">
        <v>1906</v>
      </c>
      <c r="C87" s="129" t="s">
        <v>90</v>
      </c>
      <c r="D87" s="134">
        <v>297.95</v>
      </c>
      <c r="E87" s="134">
        <v>299.11666666666662</v>
      </c>
      <c r="F87" s="135">
        <v>294.83333333333326</v>
      </c>
      <c r="G87" s="135">
        <v>291.71666666666664</v>
      </c>
      <c r="H87" s="135">
        <v>287.43333333333328</v>
      </c>
      <c r="I87" s="135">
        <v>302.23333333333323</v>
      </c>
      <c r="J87" s="135">
        <v>306.51666666666665</v>
      </c>
      <c r="K87" s="135">
        <v>309.63333333333321</v>
      </c>
      <c r="L87" s="130">
        <v>303.39999999999998</v>
      </c>
      <c r="M87" s="130">
        <v>296</v>
      </c>
      <c r="N87" s="146">
        <v>5467000</v>
      </c>
      <c r="O87" s="320">
        <v>-8.639705882352941E-2</v>
      </c>
    </row>
    <row r="88" spans="1:15" ht="15">
      <c r="A88" s="129">
        <v>78</v>
      </c>
      <c r="B88" s="113" t="s">
        <v>1912</v>
      </c>
      <c r="C88" s="129" t="s">
        <v>911</v>
      </c>
      <c r="D88" s="134">
        <v>1575.15</v>
      </c>
      <c r="E88" s="134">
        <v>1569.6500000000003</v>
      </c>
      <c r="F88" s="135">
        <v>1555.8500000000006</v>
      </c>
      <c r="G88" s="135">
        <v>1536.5500000000002</v>
      </c>
      <c r="H88" s="135">
        <v>1522.7500000000005</v>
      </c>
      <c r="I88" s="135">
        <v>1588.9500000000007</v>
      </c>
      <c r="J88" s="135">
        <v>1602.7500000000005</v>
      </c>
      <c r="K88" s="135">
        <v>1622.0500000000009</v>
      </c>
      <c r="L88" s="130">
        <v>1583.45</v>
      </c>
      <c r="M88" s="130">
        <v>1550.35</v>
      </c>
      <c r="N88" s="146">
        <v>2652000</v>
      </c>
      <c r="O88" s="320">
        <v>1.6091954022988506E-2</v>
      </c>
    </row>
    <row r="89" spans="1:15" ht="15">
      <c r="A89" s="129">
        <v>79</v>
      </c>
      <c r="B89" s="113" t="s">
        <v>1903</v>
      </c>
      <c r="C89" s="129" t="s">
        <v>92</v>
      </c>
      <c r="D89" s="134">
        <v>1479.9</v>
      </c>
      <c r="E89" s="134">
        <v>1499.2333333333333</v>
      </c>
      <c r="F89" s="135">
        <v>1455.7166666666667</v>
      </c>
      <c r="G89" s="135">
        <v>1431.5333333333333</v>
      </c>
      <c r="H89" s="135">
        <v>1388.0166666666667</v>
      </c>
      <c r="I89" s="135">
        <v>1523.4166666666667</v>
      </c>
      <c r="J89" s="135">
        <v>1566.9333333333336</v>
      </c>
      <c r="K89" s="135">
        <v>1591.1166666666668</v>
      </c>
      <c r="L89" s="130">
        <v>1542.75</v>
      </c>
      <c r="M89" s="130">
        <v>1475.05</v>
      </c>
      <c r="N89" s="146">
        <v>11903200</v>
      </c>
      <c r="O89" s="320">
        <v>2.3667010663914689E-2</v>
      </c>
    </row>
    <row r="90" spans="1:15" ht="15">
      <c r="A90" s="129">
        <v>80</v>
      </c>
      <c r="B90" s="113" t="s">
        <v>1906</v>
      </c>
      <c r="C90" s="129" t="s">
        <v>188</v>
      </c>
      <c r="D90" s="134">
        <v>263.45</v>
      </c>
      <c r="E90" s="134">
        <v>263.93333333333334</v>
      </c>
      <c r="F90" s="135">
        <v>261.86666666666667</v>
      </c>
      <c r="G90" s="135">
        <v>260.28333333333336</v>
      </c>
      <c r="H90" s="135">
        <v>258.2166666666667</v>
      </c>
      <c r="I90" s="135">
        <v>265.51666666666665</v>
      </c>
      <c r="J90" s="135">
        <v>267.58333333333337</v>
      </c>
      <c r="K90" s="135">
        <v>269.16666666666663</v>
      </c>
      <c r="L90" s="130">
        <v>266</v>
      </c>
      <c r="M90" s="130">
        <v>262.35000000000002</v>
      </c>
      <c r="N90" s="146">
        <v>6958000</v>
      </c>
      <c r="O90" s="320">
        <v>-2.0551801801801804E-2</v>
      </c>
    </row>
    <row r="91" spans="1:15" ht="15">
      <c r="A91" s="129">
        <v>81</v>
      </c>
      <c r="B91" s="113" t="s">
        <v>1910</v>
      </c>
      <c r="C91" s="129" t="s">
        <v>93</v>
      </c>
      <c r="D91" s="134">
        <v>720.75</v>
      </c>
      <c r="E91" s="134">
        <v>721.79999999999984</v>
      </c>
      <c r="F91" s="135">
        <v>714.74999999999966</v>
      </c>
      <c r="G91" s="135">
        <v>708.74999999999977</v>
      </c>
      <c r="H91" s="135">
        <v>701.69999999999959</v>
      </c>
      <c r="I91" s="135">
        <v>727.79999999999973</v>
      </c>
      <c r="J91" s="135">
        <v>734.84999999999991</v>
      </c>
      <c r="K91" s="135">
        <v>740.8499999999998</v>
      </c>
      <c r="L91" s="130">
        <v>728.85</v>
      </c>
      <c r="M91" s="130">
        <v>715.8</v>
      </c>
      <c r="N91" s="146">
        <v>58323600</v>
      </c>
      <c r="O91" s="320">
        <v>2.5141844719579844E-2</v>
      </c>
    </row>
    <row r="92" spans="1:15" ht="15">
      <c r="A92" s="129">
        <v>82</v>
      </c>
      <c r="B92" s="113" t="s">
        <v>1916</v>
      </c>
      <c r="C92" s="129" t="s">
        <v>95</v>
      </c>
      <c r="D92" s="134">
        <v>144.5</v>
      </c>
      <c r="E92" s="134">
        <v>146.5</v>
      </c>
      <c r="F92" s="135">
        <v>141.9</v>
      </c>
      <c r="G92" s="135">
        <v>139.30000000000001</v>
      </c>
      <c r="H92" s="135">
        <v>134.70000000000002</v>
      </c>
      <c r="I92" s="135">
        <v>149.1</v>
      </c>
      <c r="J92" s="135">
        <v>153.70000000000002</v>
      </c>
      <c r="K92" s="135">
        <v>156.29999999999998</v>
      </c>
      <c r="L92" s="130">
        <v>151.1</v>
      </c>
      <c r="M92" s="130">
        <v>143.9</v>
      </c>
      <c r="N92" s="146">
        <v>40530000</v>
      </c>
      <c r="O92" s="320">
        <v>4.6543154089471309E-2</v>
      </c>
    </row>
    <row r="93" spans="1:15" ht="15">
      <c r="A93" s="129">
        <v>83</v>
      </c>
      <c r="B93" s="113" t="s">
        <v>1912</v>
      </c>
      <c r="C93" s="129" t="s">
        <v>97</v>
      </c>
      <c r="D93" s="134">
        <v>277.8</v>
      </c>
      <c r="E93" s="134">
        <v>279.2</v>
      </c>
      <c r="F93" s="135">
        <v>275</v>
      </c>
      <c r="G93" s="135">
        <v>272.2</v>
      </c>
      <c r="H93" s="135">
        <v>268</v>
      </c>
      <c r="I93" s="135">
        <v>282</v>
      </c>
      <c r="J93" s="135">
        <v>286.19999999999993</v>
      </c>
      <c r="K93" s="135">
        <v>289</v>
      </c>
      <c r="L93" s="130">
        <v>283.39999999999998</v>
      </c>
      <c r="M93" s="130">
        <v>276.39999999999998</v>
      </c>
      <c r="N93" s="146">
        <v>92625600</v>
      </c>
      <c r="O93" s="320">
        <v>-2.4147260360565373E-2</v>
      </c>
    </row>
    <row r="94" spans="1:15" ht="15">
      <c r="A94" s="129">
        <v>84</v>
      </c>
      <c r="B94" s="49" t="s">
        <v>1908</v>
      </c>
      <c r="C94" s="129" t="s">
        <v>98</v>
      </c>
      <c r="D94" s="134">
        <v>135.9</v>
      </c>
      <c r="E94" s="134">
        <v>135.5</v>
      </c>
      <c r="F94" s="135">
        <v>132.4</v>
      </c>
      <c r="G94" s="135">
        <v>128.9</v>
      </c>
      <c r="H94" s="135">
        <v>125.80000000000001</v>
      </c>
      <c r="I94" s="135">
        <v>139</v>
      </c>
      <c r="J94" s="135">
        <v>142.10000000000002</v>
      </c>
      <c r="K94" s="135">
        <v>145.6</v>
      </c>
      <c r="L94" s="130">
        <v>138.6</v>
      </c>
      <c r="M94" s="130">
        <v>132</v>
      </c>
      <c r="N94" s="146">
        <v>35452800</v>
      </c>
      <c r="O94" s="320">
        <v>-2.2498676548438328E-2</v>
      </c>
    </row>
    <row r="95" spans="1:15" ht="15">
      <c r="A95" s="129">
        <v>85</v>
      </c>
      <c r="B95" s="113" t="s">
        <v>1917</v>
      </c>
      <c r="C95" s="129" t="s">
        <v>102</v>
      </c>
      <c r="D95" s="134">
        <v>262.64999999999998</v>
      </c>
      <c r="E95" s="134">
        <v>263.46666666666664</v>
      </c>
      <c r="F95" s="135">
        <v>258.7833333333333</v>
      </c>
      <c r="G95" s="135">
        <v>254.91666666666669</v>
      </c>
      <c r="H95" s="135">
        <v>250.23333333333335</v>
      </c>
      <c r="I95" s="135">
        <v>267.33333333333326</v>
      </c>
      <c r="J95" s="135">
        <v>272.01666666666654</v>
      </c>
      <c r="K95" s="135">
        <v>275.88333333333321</v>
      </c>
      <c r="L95" s="130">
        <v>268.14999999999998</v>
      </c>
      <c r="M95" s="130">
        <v>259.60000000000002</v>
      </c>
      <c r="N95" s="146">
        <v>51356000</v>
      </c>
      <c r="O95" s="320">
        <v>-3.221924614727689E-3</v>
      </c>
    </row>
    <row r="96" spans="1:15" ht="15">
      <c r="A96" s="129">
        <v>86</v>
      </c>
      <c r="B96" s="113" t="s">
        <v>1917</v>
      </c>
      <c r="C96" s="129" t="s">
        <v>103</v>
      </c>
      <c r="D96" s="134">
        <v>1243.2</v>
      </c>
      <c r="E96" s="134">
        <v>1233.6000000000001</v>
      </c>
      <c r="F96" s="135">
        <v>1217.1000000000004</v>
      </c>
      <c r="G96" s="135">
        <v>1191.0000000000002</v>
      </c>
      <c r="H96" s="135">
        <v>1174.5000000000005</v>
      </c>
      <c r="I96" s="135">
        <v>1259.7000000000003</v>
      </c>
      <c r="J96" s="135">
        <v>1276.1999999999998</v>
      </c>
      <c r="K96" s="135">
        <v>1302.3000000000002</v>
      </c>
      <c r="L96" s="130">
        <v>1250.0999999999999</v>
      </c>
      <c r="M96" s="130">
        <v>1207.5</v>
      </c>
      <c r="N96" s="146">
        <v>2745000</v>
      </c>
      <c r="O96" s="320">
        <v>-7.870448061755328E-2</v>
      </c>
    </row>
    <row r="97" spans="1:15" ht="15">
      <c r="A97" s="129">
        <v>87</v>
      </c>
      <c r="B97" s="113" t="s">
        <v>1903</v>
      </c>
      <c r="C97" s="129" t="s">
        <v>104</v>
      </c>
      <c r="D97" s="134">
        <v>759.35</v>
      </c>
      <c r="E97" s="134">
        <v>756.95000000000016</v>
      </c>
      <c r="F97" s="135">
        <v>749.45000000000027</v>
      </c>
      <c r="G97" s="135">
        <v>739.55000000000007</v>
      </c>
      <c r="H97" s="135">
        <v>732.05000000000018</v>
      </c>
      <c r="I97" s="135">
        <v>766.85000000000036</v>
      </c>
      <c r="J97" s="135">
        <v>774.35000000000014</v>
      </c>
      <c r="K97" s="135">
        <v>784.25000000000045</v>
      </c>
      <c r="L97" s="130">
        <v>764.45</v>
      </c>
      <c r="M97" s="130">
        <v>747.05</v>
      </c>
      <c r="N97" s="146">
        <v>2412200</v>
      </c>
      <c r="O97" s="320">
        <v>2.1339656194427979E-2</v>
      </c>
    </row>
    <row r="98" spans="1:15" ht="15">
      <c r="A98" s="129">
        <v>88</v>
      </c>
      <c r="B98" s="113" t="s">
        <v>1903</v>
      </c>
      <c r="C98" s="129" t="s">
        <v>993</v>
      </c>
      <c r="D98" s="134">
        <v>563.65</v>
      </c>
      <c r="E98" s="134">
        <v>562.35</v>
      </c>
      <c r="F98" s="135">
        <v>555.1</v>
      </c>
      <c r="G98" s="135">
        <v>546.54999999999995</v>
      </c>
      <c r="H98" s="135">
        <v>539.29999999999995</v>
      </c>
      <c r="I98" s="135">
        <v>570.90000000000009</v>
      </c>
      <c r="J98" s="135">
        <v>578.15000000000009</v>
      </c>
      <c r="K98" s="135">
        <v>586.70000000000016</v>
      </c>
      <c r="L98" s="130">
        <v>569.6</v>
      </c>
      <c r="M98" s="130">
        <v>553.79999999999995</v>
      </c>
      <c r="N98" s="146">
        <v>2414100</v>
      </c>
      <c r="O98" s="320">
        <v>-3.2206119162640902E-3</v>
      </c>
    </row>
    <row r="99" spans="1:15" ht="15">
      <c r="A99" s="129">
        <v>89</v>
      </c>
      <c r="B99" s="113" t="s">
        <v>1903</v>
      </c>
      <c r="C99" s="129" t="s">
        <v>105</v>
      </c>
      <c r="D99" s="134">
        <v>1477.5</v>
      </c>
      <c r="E99" s="134">
        <v>1489.25</v>
      </c>
      <c r="F99" s="135">
        <v>1461.65</v>
      </c>
      <c r="G99" s="135">
        <v>1445.8000000000002</v>
      </c>
      <c r="H99" s="135">
        <v>1418.2000000000003</v>
      </c>
      <c r="I99" s="135">
        <v>1505.1</v>
      </c>
      <c r="J99" s="135">
        <v>1532.6999999999998</v>
      </c>
      <c r="K99" s="135">
        <v>1548.5499999999997</v>
      </c>
      <c r="L99" s="130">
        <v>1516.85</v>
      </c>
      <c r="M99" s="130">
        <v>1473.4</v>
      </c>
      <c r="N99" s="146">
        <v>8998000</v>
      </c>
      <c r="O99" s="320">
        <v>-3.5542788543989026E-2</v>
      </c>
    </row>
    <row r="100" spans="1:15" ht="15">
      <c r="A100" s="129">
        <v>90</v>
      </c>
      <c r="B100" s="113" t="s">
        <v>1906</v>
      </c>
      <c r="C100" s="129" t="s">
        <v>3261</v>
      </c>
      <c r="D100" s="134">
        <v>82.4</v>
      </c>
      <c r="E100" s="134">
        <v>84.149999999999991</v>
      </c>
      <c r="F100" s="135">
        <v>80.249999999999986</v>
      </c>
      <c r="G100" s="135">
        <v>78.099999999999994</v>
      </c>
      <c r="H100" s="135">
        <v>74.199999999999989</v>
      </c>
      <c r="I100" s="135">
        <v>86.299999999999983</v>
      </c>
      <c r="J100" s="135">
        <v>90.199999999999989</v>
      </c>
      <c r="K100" s="135">
        <v>92.34999999999998</v>
      </c>
      <c r="L100" s="130">
        <v>88.05</v>
      </c>
      <c r="M100" s="130">
        <v>82</v>
      </c>
      <c r="N100" s="146">
        <v>2850900</v>
      </c>
      <c r="O100" s="320">
        <v>0.10474308300395258</v>
      </c>
    </row>
    <row r="101" spans="1:15" ht="15">
      <c r="A101" s="129">
        <v>91</v>
      </c>
      <c r="B101" s="113" t="s">
        <v>1909</v>
      </c>
      <c r="C101" s="129" t="s">
        <v>107</v>
      </c>
      <c r="D101" s="134">
        <v>120.35</v>
      </c>
      <c r="E101" s="134">
        <v>121.10000000000001</v>
      </c>
      <c r="F101" s="135">
        <v>117.80000000000001</v>
      </c>
      <c r="G101" s="135">
        <v>115.25</v>
      </c>
      <c r="H101" s="135">
        <v>111.95</v>
      </c>
      <c r="I101" s="135">
        <v>123.65000000000002</v>
      </c>
      <c r="J101" s="135">
        <v>126.95</v>
      </c>
      <c r="K101" s="135">
        <v>129.50000000000003</v>
      </c>
      <c r="L101" s="130">
        <v>124.4</v>
      </c>
      <c r="M101" s="130">
        <v>118.55</v>
      </c>
      <c r="N101" s="146">
        <v>33106500</v>
      </c>
      <c r="O101" s="320">
        <v>4.2954352140629433E-2</v>
      </c>
    </row>
    <row r="102" spans="1:15" ht="15">
      <c r="A102" s="129">
        <v>92</v>
      </c>
      <c r="B102" s="113" t="s">
        <v>1909</v>
      </c>
      <c r="C102" s="129" t="s">
        <v>108</v>
      </c>
      <c r="D102" s="134">
        <v>553.1</v>
      </c>
      <c r="E102" s="134">
        <v>557.05000000000007</v>
      </c>
      <c r="F102" s="135">
        <v>543.40000000000009</v>
      </c>
      <c r="G102" s="135">
        <v>533.70000000000005</v>
      </c>
      <c r="H102" s="135">
        <v>520.05000000000007</v>
      </c>
      <c r="I102" s="135">
        <v>566.75000000000011</v>
      </c>
      <c r="J102" s="135">
        <v>580.4</v>
      </c>
      <c r="K102" s="135">
        <v>590.10000000000014</v>
      </c>
      <c r="L102" s="130">
        <v>570.70000000000005</v>
      </c>
      <c r="M102" s="130">
        <v>547.35</v>
      </c>
      <c r="N102" s="146">
        <v>7574600</v>
      </c>
      <c r="O102" s="320">
        <v>-1.7969195664575013E-2</v>
      </c>
    </row>
    <row r="103" spans="1:15" ht="15">
      <c r="A103" s="129">
        <v>93</v>
      </c>
      <c r="B103" s="113" t="s">
        <v>1911</v>
      </c>
      <c r="C103" s="129" t="s">
        <v>109</v>
      </c>
      <c r="D103" s="134">
        <v>1475</v>
      </c>
      <c r="E103" s="134">
        <v>1487.6666666666667</v>
      </c>
      <c r="F103" s="135">
        <v>1436.3333333333335</v>
      </c>
      <c r="G103" s="135">
        <v>1397.6666666666667</v>
      </c>
      <c r="H103" s="135">
        <v>1346.3333333333335</v>
      </c>
      <c r="I103" s="135">
        <v>1526.3333333333335</v>
      </c>
      <c r="J103" s="135">
        <v>1577.666666666667</v>
      </c>
      <c r="K103" s="135">
        <v>1616.3333333333335</v>
      </c>
      <c r="L103" s="130">
        <v>1539</v>
      </c>
      <c r="M103" s="130">
        <v>1449</v>
      </c>
      <c r="N103" s="146">
        <v>12517125</v>
      </c>
      <c r="O103" s="320">
        <v>-4.5113857420757526E-2</v>
      </c>
    </row>
    <row r="104" spans="1:15" ht="15">
      <c r="A104" s="129">
        <v>94</v>
      </c>
      <c r="B104" s="113" t="s">
        <v>1905</v>
      </c>
      <c r="C104" s="129" t="s">
        <v>110</v>
      </c>
      <c r="D104" s="134">
        <v>735.05</v>
      </c>
      <c r="E104" s="134">
        <v>735.9</v>
      </c>
      <c r="F104" s="135">
        <v>728.19999999999993</v>
      </c>
      <c r="G104" s="135">
        <v>721.34999999999991</v>
      </c>
      <c r="H104" s="135">
        <v>713.64999999999986</v>
      </c>
      <c r="I104" s="135">
        <v>742.75</v>
      </c>
      <c r="J104" s="135">
        <v>750.45</v>
      </c>
      <c r="K104" s="135">
        <v>757.30000000000007</v>
      </c>
      <c r="L104" s="130">
        <v>743.6</v>
      </c>
      <c r="M104" s="130">
        <v>729.05</v>
      </c>
      <c r="N104" s="146">
        <v>8762600</v>
      </c>
      <c r="O104" s="320">
        <v>-1.4358647096362476E-3</v>
      </c>
    </row>
    <row r="105" spans="1:15" ht="15">
      <c r="A105" s="129">
        <v>95</v>
      </c>
      <c r="B105" s="113" t="s">
        <v>1907</v>
      </c>
      <c r="C105" s="129" t="s">
        <v>111</v>
      </c>
      <c r="D105" s="134">
        <v>628.1</v>
      </c>
      <c r="E105" s="134">
        <v>629.48333333333323</v>
      </c>
      <c r="F105" s="135">
        <v>619.96666666666647</v>
      </c>
      <c r="G105" s="135">
        <v>611.83333333333326</v>
      </c>
      <c r="H105" s="135">
        <v>602.31666666666649</v>
      </c>
      <c r="I105" s="135">
        <v>637.61666666666645</v>
      </c>
      <c r="J105" s="135">
        <v>647.1333333333331</v>
      </c>
      <c r="K105" s="135">
        <v>655.26666666666642</v>
      </c>
      <c r="L105" s="130">
        <v>639</v>
      </c>
      <c r="M105" s="130">
        <v>621.35</v>
      </c>
      <c r="N105" s="146">
        <v>20129000</v>
      </c>
      <c r="O105" s="320">
        <v>-1.8336990977810289E-2</v>
      </c>
    </row>
    <row r="106" spans="1:15" ht="15">
      <c r="A106" s="129">
        <v>96</v>
      </c>
      <c r="B106" s="113" t="s">
        <v>1909</v>
      </c>
      <c r="C106" s="129" t="s">
        <v>112</v>
      </c>
      <c r="D106" s="134">
        <v>385</v>
      </c>
      <c r="E106" s="134">
        <v>388.90000000000003</v>
      </c>
      <c r="F106" s="135">
        <v>378.70000000000005</v>
      </c>
      <c r="G106" s="135">
        <v>372.40000000000003</v>
      </c>
      <c r="H106" s="135">
        <v>362.20000000000005</v>
      </c>
      <c r="I106" s="135">
        <v>395.20000000000005</v>
      </c>
      <c r="J106" s="135">
        <v>405.4</v>
      </c>
      <c r="K106" s="135">
        <v>411.70000000000005</v>
      </c>
      <c r="L106" s="130">
        <v>399.1</v>
      </c>
      <c r="M106" s="130">
        <v>382.6</v>
      </c>
      <c r="N106" s="146">
        <v>12682500</v>
      </c>
      <c r="O106" s="320">
        <v>0.10740013097576949</v>
      </c>
    </row>
    <row r="107" spans="1:15" ht="15">
      <c r="A107" s="129">
        <v>97</v>
      </c>
      <c r="B107" s="113" t="s">
        <v>1909</v>
      </c>
      <c r="C107" s="129" t="s">
        <v>1111</v>
      </c>
      <c r="D107" s="134">
        <v>130.30000000000001</v>
      </c>
      <c r="E107" s="134">
        <v>132.15</v>
      </c>
      <c r="F107" s="135">
        <v>127.5</v>
      </c>
      <c r="G107" s="135">
        <v>124.69999999999999</v>
      </c>
      <c r="H107" s="135">
        <v>120.04999999999998</v>
      </c>
      <c r="I107" s="135">
        <v>134.95000000000002</v>
      </c>
      <c r="J107" s="135">
        <v>139.60000000000005</v>
      </c>
      <c r="K107" s="135">
        <v>142.40000000000003</v>
      </c>
      <c r="L107" s="130">
        <v>136.80000000000001</v>
      </c>
      <c r="M107" s="130">
        <v>129.35</v>
      </c>
      <c r="N107" s="146">
        <v>14034000</v>
      </c>
      <c r="O107" s="320">
        <v>-7.2156196943972831E-3</v>
      </c>
    </row>
    <row r="108" spans="1:15" ht="15">
      <c r="A108" s="129">
        <v>98</v>
      </c>
      <c r="B108" s="113" t="s">
        <v>1908</v>
      </c>
      <c r="C108" s="129" t="s">
        <v>237</v>
      </c>
      <c r="D108" s="134">
        <v>371.6</v>
      </c>
      <c r="E108" s="134">
        <v>373.34999999999997</v>
      </c>
      <c r="F108" s="135">
        <v>368.94999999999993</v>
      </c>
      <c r="G108" s="135">
        <v>366.29999999999995</v>
      </c>
      <c r="H108" s="135">
        <v>361.89999999999992</v>
      </c>
      <c r="I108" s="135">
        <v>375.99999999999994</v>
      </c>
      <c r="J108" s="135">
        <v>380.39999999999992</v>
      </c>
      <c r="K108" s="135">
        <v>383.04999999999995</v>
      </c>
      <c r="L108" s="130">
        <v>377.75</v>
      </c>
      <c r="M108" s="130">
        <v>370.7</v>
      </c>
      <c r="N108" s="146">
        <v>7818200</v>
      </c>
      <c r="O108" s="320">
        <v>-4.5699777848302127E-2</v>
      </c>
    </row>
    <row r="109" spans="1:15" ht="15">
      <c r="A109" s="129">
        <v>99</v>
      </c>
      <c r="B109" s="113" t="s">
        <v>1907</v>
      </c>
      <c r="C109" s="129" t="s">
        <v>113</v>
      </c>
      <c r="D109" s="134">
        <v>6067.35</v>
      </c>
      <c r="E109" s="134">
        <v>6131.75</v>
      </c>
      <c r="F109" s="135">
        <v>5942.7</v>
      </c>
      <c r="G109" s="135">
        <v>5818.05</v>
      </c>
      <c r="H109" s="135">
        <v>5629</v>
      </c>
      <c r="I109" s="135">
        <v>6256.4</v>
      </c>
      <c r="J109" s="135">
        <v>6445.4499999999989</v>
      </c>
      <c r="K109" s="135">
        <v>6570.0999999999995</v>
      </c>
      <c r="L109" s="130">
        <v>6320.8</v>
      </c>
      <c r="M109" s="130">
        <v>6007.1</v>
      </c>
      <c r="N109" s="146">
        <v>3274800</v>
      </c>
      <c r="O109" s="320">
        <v>2.7098231087692888E-2</v>
      </c>
    </row>
    <row r="110" spans="1:15" ht="15">
      <c r="A110" s="129">
        <v>100</v>
      </c>
      <c r="B110" s="113" t="s">
        <v>1908</v>
      </c>
      <c r="C110" s="129" t="s">
        <v>342</v>
      </c>
      <c r="D110" s="134">
        <v>581.20000000000005</v>
      </c>
      <c r="E110" s="134">
        <v>579.20000000000005</v>
      </c>
      <c r="F110" s="135">
        <v>572.70000000000005</v>
      </c>
      <c r="G110" s="135">
        <v>564.20000000000005</v>
      </c>
      <c r="H110" s="135">
        <v>557.70000000000005</v>
      </c>
      <c r="I110" s="135">
        <v>587.70000000000005</v>
      </c>
      <c r="J110" s="135">
        <v>594.20000000000005</v>
      </c>
      <c r="K110" s="135">
        <v>602.70000000000005</v>
      </c>
      <c r="L110" s="130">
        <v>585.70000000000005</v>
      </c>
      <c r="M110" s="130">
        <v>570.70000000000005</v>
      </c>
      <c r="N110" s="146">
        <v>9363750</v>
      </c>
      <c r="O110" s="320">
        <v>-1.4731027226094963E-2</v>
      </c>
    </row>
    <row r="111" spans="1:15" ht="15">
      <c r="A111" s="129">
        <v>101</v>
      </c>
      <c r="B111" s="113" t="s">
        <v>1903</v>
      </c>
      <c r="C111" s="129" t="s">
        <v>1135</v>
      </c>
      <c r="D111" s="134">
        <v>817.75</v>
      </c>
      <c r="E111" s="134">
        <v>827.61666666666667</v>
      </c>
      <c r="F111" s="135">
        <v>797.2833333333333</v>
      </c>
      <c r="G111" s="135">
        <v>776.81666666666661</v>
      </c>
      <c r="H111" s="135">
        <v>746.48333333333323</v>
      </c>
      <c r="I111" s="135">
        <v>848.08333333333337</v>
      </c>
      <c r="J111" s="135">
        <v>878.41666666666663</v>
      </c>
      <c r="K111" s="135">
        <v>898.88333333333344</v>
      </c>
      <c r="L111" s="130">
        <v>857.95</v>
      </c>
      <c r="M111" s="130">
        <v>807.15</v>
      </c>
      <c r="N111" s="146">
        <v>1643600</v>
      </c>
      <c r="O111" s="320">
        <v>5.1369863013698627E-3</v>
      </c>
    </row>
    <row r="112" spans="1:15" ht="15">
      <c r="A112" s="129">
        <v>102</v>
      </c>
      <c r="B112" s="113" t="s">
        <v>1909</v>
      </c>
      <c r="C112" s="129" t="s">
        <v>346</v>
      </c>
      <c r="D112" s="134">
        <v>401.8</v>
      </c>
      <c r="E112" s="134">
        <v>406.51666666666665</v>
      </c>
      <c r="F112" s="135">
        <v>395.7833333333333</v>
      </c>
      <c r="G112" s="135">
        <v>389.76666666666665</v>
      </c>
      <c r="H112" s="135">
        <v>379.0333333333333</v>
      </c>
      <c r="I112" s="135">
        <v>412.5333333333333</v>
      </c>
      <c r="J112" s="135">
        <v>423.26666666666665</v>
      </c>
      <c r="K112" s="135">
        <v>429.2833333333333</v>
      </c>
      <c r="L112" s="130">
        <v>417.25</v>
      </c>
      <c r="M112" s="130">
        <v>400.5</v>
      </c>
      <c r="N112" s="146">
        <v>2380800</v>
      </c>
      <c r="O112" s="320">
        <v>-1.2935323383084577E-2</v>
      </c>
    </row>
    <row r="113" spans="1:15" ht="15">
      <c r="A113" s="129">
        <v>103</v>
      </c>
      <c r="B113" s="113" t="s">
        <v>1912</v>
      </c>
      <c r="C113" s="129" t="s">
        <v>1803</v>
      </c>
      <c r="D113" s="134">
        <v>795.5</v>
      </c>
      <c r="E113" s="134">
        <v>802.08333333333337</v>
      </c>
      <c r="F113" s="135">
        <v>786.7166666666667</v>
      </c>
      <c r="G113" s="135">
        <v>777.93333333333328</v>
      </c>
      <c r="H113" s="135">
        <v>762.56666666666661</v>
      </c>
      <c r="I113" s="135">
        <v>810.86666666666679</v>
      </c>
      <c r="J113" s="135">
        <v>826.23333333333335</v>
      </c>
      <c r="K113" s="135">
        <v>835.01666666666688</v>
      </c>
      <c r="L113" s="130">
        <v>817.45</v>
      </c>
      <c r="M113" s="130">
        <v>793.3</v>
      </c>
      <c r="N113" s="146">
        <v>1016400</v>
      </c>
      <c r="O113" s="320">
        <v>3.4819792302993278E-2</v>
      </c>
    </row>
    <row r="114" spans="1:15" ht="15">
      <c r="A114" s="129">
        <v>104</v>
      </c>
      <c r="B114" s="113" t="s">
        <v>1916</v>
      </c>
      <c r="C114" s="129" t="s">
        <v>115</v>
      </c>
      <c r="D114" s="134">
        <v>772.1</v>
      </c>
      <c r="E114" s="134">
        <v>793.98333333333323</v>
      </c>
      <c r="F114" s="135">
        <v>740.11666666666645</v>
      </c>
      <c r="G114" s="135">
        <v>708.13333333333321</v>
      </c>
      <c r="H114" s="135">
        <v>654.26666666666642</v>
      </c>
      <c r="I114" s="135">
        <v>825.96666666666647</v>
      </c>
      <c r="J114" s="135">
        <v>879.83333333333326</v>
      </c>
      <c r="K114" s="135">
        <v>911.81666666666649</v>
      </c>
      <c r="L114" s="130">
        <v>847.85</v>
      </c>
      <c r="M114" s="130">
        <v>762</v>
      </c>
      <c r="N114" s="146">
        <v>1855800</v>
      </c>
      <c r="O114" s="320">
        <v>0.1720348616900341</v>
      </c>
    </row>
    <row r="115" spans="1:15" ht="15">
      <c r="A115" s="129">
        <v>105</v>
      </c>
      <c r="B115" s="113" t="s">
        <v>1907</v>
      </c>
      <c r="C115" s="129" t="s">
        <v>116</v>
      </c>
      <c r="D115" s="134">
        <v>118.4</v>
      </c>
      <c r="E115" s="134">
        <v>119.06666666666666</v>
      </c>
      <c r="F115" s="135">
        <v>116.13333333333333</v>
      </c>
      <c r="G115" s="135">
        <v>113.86666666666666</v>
      </c>
      <c r="H115" s="135">
        <v>110.93333333333332</v>
      </c>
      <c r="I115" s="135">
        <v>121.33333333333333</v>
      </c>
      <c r="J115" s="135">
        <v>124.26666666666667</v>
      </c>
      <c r="K115" s="135">
        <v>126.53333333333333</v>
      </c>
      <c r="L115" s="130">
        <v>122</v>
      </c>
      <c r="M115" s="130">
        <v>116.8</v>
      </c>
      <c r="N115" s="146">
        <v>25139400</v>
      </c>
      <c r="O115" s="320">
        <v>-2.487887914102396E-3</v>
      </c>
    </row>
    <row r="116" spans="1:15" ht="15">
      <c r="A116" s="129">
        <v>106</v>
      </c>
      <c r="B116" s="113" t="s">
        <v>1907</v>
      </c>
      <c r="C116" s="129" t="s">
        <v>117</v>
      </c>
      <c r="D116" s="134">
        <v>54727.75</v>
      </c>
      <c r="E116" s="134">
        <v>54927.9</v>
      </c>
      <c r="F116" s="135">
        <v>54177.700000000004</v>
      </c>
      <c r="G116" s="135">
        <v>53627.65</v>
      </c>
      <c r="H116" s="135">
        <v>52877.450000000004</v>
      </c>
      <c r="I116" s="135">
        <v>55477.950000000004</v>
      </c>
      <c r="J116" s="135">
        <v>56228.15</v>
      </c>
      <c r="K116" s="135">
        <v>56778.200000000004</v>
      </c>
      <c r="L116" s="130">
        <v>55678.1</v>
      </c>
      <c r="M116" s="130">
        <v>54377.85</v>
      </c>
      <c r="N116" s="146">
        <v>32680</v>
      </c>
      <c r="O116" s="320">
        <v>2.8643374252439409E-2</v>
      </c>
    </row>
    <row r="117" spans="1:15" ht="15">
      <c r="A117" s="129">
        <v>107</v>
      </c>
      <c r="B117" s="113" t="s">
        <v>1909</v>
      </c>
      <c r="C117" s="129" t="s">
        <v>1189</v>
      </c>
      <c r="D117" s="134">
        <v>604.9</v>
      </c>
      <c r="E117" s="134">
        <v>611.46666666666658</v>
      </c>
      <c r="F117" s="135">
        <v>594.23333333333312</v>
      </c>
      <c r="G117" s="135">
        <v>583.56666666666649</v>
      </c>
      <c r="H117" s="135">
        <v>566.33333333333303</v>
      </c>
      <c r="I117" s="135">
        <v>622.13333333333321</v>
      </c>
      <c r="J117" s="135">
        <v>639.36666666666656</v>
      </c>
      <c r="K117" s="135">
        <v>650.0333333333333</v>
      </c>
      <c r="L117" s="130">
        <v>628.70000000000005</v>
      </c>
      <c r="M117" s="130">
        <v>600.79999999999995</v>
      </c>
      <c r="N117" s="146">
        <v>3384000</v>
      </c>
      <c r="O117" s="320">
        <v>1.0752688172043012E-2</v>
      </c>
    </row>
    <row r="118" spans="1:15" ht="15">
      <c r="A118" s="129">
        <v>108</v>
      </c>
      <c r="B118" s="113" t="s">
        <v>1917</v>
      </c>
      <c r="C118" s="129" t="s">
        <v>1204</v>
      </c>
      <c r="D118" s="134">
        <v>47.9</v>
      </c>
      <c r="E118" s="134">
        <v>47.983333333333327</v>
      </c>
      <c r="F118" s="135">
        <v>47.316666666666656</v>
      </c>
      <c r="G118" s="135">
        <v>46.733333333333327</v>
      </c>
      <c r="H118" s="135">
        <v>46.066666666666656</v>
      </c>
      <c r="I118" s="135">
        <v>48.566666666666656</v>
      </c>
      <c r="J118" s="135">
        <v>49.233333333333327</v>
      </c>
      <c r="K118" s="135">
        <v>49.816666666666656</v>
      </c>
      <c r="L118" s="130">
        <v>48.65</v>
      </c>
      <c r="M118" s="130">
        <v>47.4</v>
      </c>
      <c r="N118" s="146">
        <v>43210000</v>
      </c>
      <c r="O118" s="320">
        <v>2.5148279952550416E-2</v>
      </c>
    </row>
    <row r="119" spans="1:15" ht="15">
      <c r="A119" s="129">
        <v>109</v>
      </c>
      <c r="B119" s="113" t="s">
        <v>1915</v>
      </c>
      <c r="C119" s="129" t="s">
        <v>360</v>
      </c>
      <c r="D119" s="134">
        <v>54</v>
      </c>
      <c r="E119" s="134">
        <v>54.833333333333336</v>
      </c>
      <c r="F119" s="135">
        <v>52.516666666666673</v>
      </c>
      <c r="G119" s="135">
        <v>51.033333333333339</v>
      </c>
      <c r="H119" s="135">
        <v>48.716666666666676</v>
      </c>
      <c r="I119" s="135">
        <v>56.31666666666667</v>
      </c>
      <c r="J119" s="135">
        <v>58.633333333333333</v>
      </c>
      <c r="K119" s="135">
        <v>60.116666666666667</v>
      </c>
      <c r="L119" s="130">
        <v>57.15</v>
      </c>
      <c r="M119" s="130">
        <v>53.35</v>
      </c>
      <c r="N119" s="146">
        <v>33116000</v>
      </c>
      <c r="O119" s="320">
        <v>3.6721660457690264E-2</v>
      </c>
    </row>
    <row r="120" spans="1:15" ht="15">
      <c r="A120" s="129">
        <v>110</v>
      </c>
      <c r="B120" s="113" t="s">
        <v>1915</v>
      </c>
      <c r="C120" s="129" t="s">
        <v>238</v>
      </c>
      <c r="D120" s="134">
        <v>93.55</v>
      </c>
      <c r="E120" s="134">
        <v>94.083333333333329</v>
      </c>
      <c r="F120" s="135">
        <v>91.816666666666663</v>
      </c>
      <c r="G120" s="135">
        <v>90.083333333333329</v>
      </c>
      <c r="H120" s="135">
        <v>87.816666666666663</v>
      </c>
      <c r="I120" s="135">
        <v>95.816666666666663</v>
      </c>
      <c r="J120" s="135">
        <v>98.083333333333343</v>
      </c>
      <c r="K120" s="135">
        <v>99.816666666666663</v>
      </c>
      <c r="L120" s="130">
        <v>96.35</v>
      </c>
      <c r="M120" s="130">
        <v>92.35</v>
      </c>
      <c r="N120" s="146">
        <v>32584000</v>
      </c>
      <c r="O120" s="320">
        <v>-1.3562605957859046E-2</v>
      </c>
    </row>
    <row r="121" spans="1:15" ht="15">
      <c r="A121" s="129">
        <v>111</v>
      </c>
      <c r="B121" s="113" t="s">
        <v>1908</v>
      </c>
      <c r="C121" s="129" t="s">
        <v>1222</v>
      </c>
      <c r="D121" s="134">
        <v>11815</v>
      </c>
      <c r="E121" s="134">
        <v>11840.066666666666</v>
      </c>
      <c r="F121" s="135">
        <v>11743.033333333331</v>
      </c>
      <c r="G121" s="135">
        <v>11671.066666666666</v>
      </c>
      <c r="H121" s="135">
        <v>11574.033333333331</v>
      </c>
      <c r="I121" s="135">
        <v>11912.033333333331</v>
      </c>
      <c r="J121" s="135">
        <v>12009.066666666664</v>
      </c>
      <c r="K121" s="135">
        <v>12081.033333333331</v>
      </c>
      <c r="L121" s="130">
        <v>11937.1</v>
      </c>
      <c r="M121" s="130">
        <v>11768.1</v>
      </c>
      <c r="N121" s="146">
        <v>350050</v>
      </c>
      <c r="O121" s="320">
        <v>-1.8534359851725122E-3</v>
      </c>
    </row>
    <row r="122" spans="1:15" ht="15">
      <c r="A122" s="129">
        <v>112</v>
      </c>
      <c r="B122" s="113" t="s">
        <v>1916</v>
      </c>
      <c r="C122" s="129" t="s">
        <v>1235</v>
      </c>
      <c r="D122" s="134">
        <v>1311.65</v>
      </c>
      <c r="E122" s="134">
        <v>1311.95</v>
      </c>
      <c r="F122" s="135">
        <v>1305.7</v>
      </c>
      <c r="G122" s="135">
        <v>1299.75</v>
      </c>
      <c r="H122" s="135">
        <v>1293.5</v>
      </c>
      <c r="I122" s="135">
        <v>1317.9</v>
      </c>
      <c r="J122" s="135">
        <v>1324.15</v>
      </c>
      <c r="K122" s="135">
        <v>1330.1000000000001</v>
      </c>
      <c r="L122" s="130">
        <v>1318.2</v>
      </c>
      <c r="M122" s="130">
        <v>1306</v>
      </c>
      <c r="N122" s="146">
        <v>1531500</v>
      </c>
      <c r="O122" s="320">
        <v>0.16220830961866819</v>
      </c>
    </row>
    <row r="123" spans="1:15" ht="15">
      <c r="A123" s="129">
        <v>113</v>
      </c>
      <c r="B123" s="113" t="s">
        <v>1917</v>
      </c>
      <c r="C123" s="129" t="s">
        <v>119</v>
      </c>
      <c r="D123" s="134">
        <v>107.4</v>
      </c>
      <c r="E123" s="134">
        <v>108.56666666666666</v>
      </c>
      <c r="F123" s="135">
        <v>104.78333333333333</v>
      </c>
      <c r="G123" s="135">
        <v>102.16666666666667</v>
      </c>
      <c r="H123" s="135">
        <v>98.38333333333334</v>
      </c>
      <c r="I123" s="135">
        <v>111.18333333333332</v>
      </c>
      <c r="J123" s="135">
        <v>114.96666666666665</v>
      </c>
      <c r="K123" s="135">
        <v>117.58333333333331</v>
      </c>
      <c r="L123" s="130">
        <v>112.35</v>
      </c>
      <c r="M123" s="130">
        <v>105.95</v>
      </c>
      <c r="N123" s="146">
        <v>29772000</v>
      </c>
      <c r="O123" s="320">
        <v>9.7544790975447909E-2</v>
      </c>
    </row>
    <row r="124" spans="1:15" ht="15">
      <c r="A124" s="129">
        <v>114</v>
      </c>
      <c r="B124" s="113" t="s">
        <v>1904</v>
      </c>
      <c r="C124" s="129" t="s">
        <v>120</v>
      </c>
      <c r="D124" s="134">
        <v>130</v>
      </c>
      <c r="E124" s="134">
        <v>131.96666666666667</v>
      </c>
      <c r="F124" s="135">
        <v>127.28333333333333</v>
      </c>
      <c r="G124" s="135">
        <v>124.56666666666666</v>
      </c>
      <c r="H124" s="135">
        <v>119.88333333333333</v>
      </c>
      <c r="I124" s="135">
        <v>134.68333333333334</v>
      </c>
      <c r="J124" s="135">
        <v>139.36666666666667</v>
      </c>
      <c r="K124" s="135">
        <v>142.08333333333334</v>
      </c>
      <c r="L124" s="130">
        <v>136.65</v>
      </c>
      <c r="M124" s="130">
        <v>129.25</v>
      </c>
      <c r="N124" s="146">
        <v>69220800</v>
      </c>
      <c r="O124" s="320">
        <v>4.5833635506563206E-2</v>
      </c>
    </row>
    <row r="125" spans="1:15" ht="15">
      <c r="A125" s="129">
        <v>115</v>
      </c>
      <c r="B125" s="113" t="s">
        <v>1916</v>
      </c>
      <c r="C125" s="129" t="s">
        <v>121</v>
      </c>
      <c r="D125" s="134">
        <v>3221</v>
      </c>
      <c r="E125" s="134">
        <v>3238.3833333333332</v>
      </c>
      <c r="F125" s="135">
        <v>3196.5666666666666</v>
      </c>
      <c r="G125" s="135">
        <v>3172.1333333333332</v>
      </c>
      <c r="H125" s="135">
        <v>3130.3166666666666</v>
      </c>
      <c r="I125" s="135">
        <v>3262.8166666666666</v>
      </c>
      <c r="J125" s="135">
        <v>3304.6333333333332</v>
      </c>
      <c r="K125" s="135">
        <v>3329.0666666666666</v>
      </c>
      <c r="L125" s="130">
        <v>3280.2</v>
      </c>
      <c r="M125" s="130">
        <v>3213.95</v>
      </c>
      <c r="N125" s="146">
        <v>259200</v>
      </c>
      <c r="O125" s="320">
        <v>-2.7574563871693866E-2</v>
      </c>
    </row>
    <row r="126" spans="1:15" ht="15">
      <c r="A126" s="129">
        <v>116</v>
      </c>
      <c r="B126" s="113" t="s">
        <v>1912</v>
      </c>
      <c r="C126" s="129" t="s">
        <v>202</v>
      </c>
      <c r="D126" s="134">
        <v>166.2</v>
      </c>
      <c r="E126" s="134">
        <v>167.81666666666663</v>
      </c>
      <c r="F126" s="135">
        <v>162.78333333333327</v>
      </c>
      <c r="G126" s="135">
        <v>159.36666666666665</v>
      </c>
      <c r="H126" s="135">
        <v>154.33333333333329</v>
      </c>
      <c r="I126" s="135">
        <v>171.23333333333326</v>
      </c>
      <c r="J126" s="135">
        <v>176.26666666666662</v>
      </c>
      <c r="K126" s="135">
        <v>179.68333333333325</v>
      </c>
      <c r="L126" s="130">
        <v>172.85</v>
      </c>
      <c r="M126" s="130">
        <v>164.4</v>
      </c>
      <c r="N126" s="146">
        <v>6634848</v>
      </c>
      <c r="O126" s="320">
        <v>6.7833698030634576E-2</v>
      </c>
    </row>
    <row r="127" spans="1:15" ht="15">
      <c r="A127" s="129">
        <v>117</v>
      </c>
      <c r="B127" s="113" t="s">
        <v>1912</v>
      </c>
      <c r="C127" s="129" t="s">
        <v>122</v>
      </c>
      <c r="D127" s="134">
        <v>152.9</v>
      </c>
      <c r="E127" s="134">
        <v>155.15</v>
      </c>
      <c r="F127" s="135">
        <v>149.10000000000002</v>
      </c>
      <c r="G127" s="135">
        <v>145.30000000000001</v>
      </c>
      <c r="H127" s="135">
        <v>139.25000000000003</v>
      </c>
      <c r="I127" s="135">
        <v>158.95000000000002</v>
      </c>
      <c r="J127" s="135">
        <v>165.00000000000003</v>
      </c>
      <c r="K127" s="135">
        <v>168.8</v>
      </c>
      <c r="L127" s="130">
        <v>161.19999999999999</v>
      </c>
      <c r="M127" s="130">
        <v>151.35</v>
      </c>
      <c r="N127" s="146">
        <v>52346250</v>
      </c>
      <c r="O127" s="320">
        <v>1.8905109489051095E-2</v>
      </c>
    </row>
    <row r="128" spans="1:15" ht="15">
      <c r="A128" s="129">
        <v>118</v>
      </c>
      <c r="B128" s="49" t="s">
        <v>1901</v>
      </c>
      <c r="C128" s="129" t="s">
        <v>226</v>
      </c>
      <c r="D128" s="134">
        <v>19848.599999999999</v>
      </c>
      <c r="E128" s="134">
        <v>19913.283333333333</v>
      </c>
      <c r="F128" s="135">
        <v>19501.466666666667</v>
      </c>
      <c r="G128" s="135">
        <v>19154.333333333336</v>
      </c>
      <c r="H128" s="135">
        <v>18742.51666666667</v>
      </c>
      <c r="I128" s="135">
        <v>20260.416666666664</v>
      </c>
      <c r="J128" s="135">
        <v>20672.23333333333</v>
      </c>
      <c r="K128" s="135">
        <v>21019.366666666661</v>
      </c>
      <c r="L128" s="130">
        <v>20325.099999999999</v>
      </c>
      <c r="M128" s="130">
        <v>19566.150000000001</v>
      </c>
      <c r="N128" s="146">
        <v>166175</v>
      </c>
      <c r="O128" s="320">
        <v>9.7220112410754973E-3</v>
      </c>
    </row>
    <row r="129" spans="1:15" ht="15">
      <c r="A129" s="129">
        <v>119</v>
      </c>
      <c r="B129" s="113" t="s">
        <v>1905</v>
      </c>
      <c r="C129" s="129" t="s">
        <v>204</v>
      </c>
      <c r="D129" s="134">
        <v>1892.6</v>
      </c>
      <c r="E129" s="134">
        <v>1922.6000000000001</v>
      </c>
      <c r="F129" s="135">
        <v>1847.2000000000003</v>
      </c>
      <c r="G129" s="135">
        <v>1801.8000000000002</v>
      </c>
      <c r="H129" s="135">
        <v>1726.4000000000003</v>
      </c>
      <c r="I129" s="135">
        <v>1968.0000000000002</v>
      </c>
      <c r="J129" s="135">
        <v>2043.4000000000003</v>
      </c>
      <c r="K129" s="135">
        <v>2088.8000000000002</v>
      </c>
      <c r="L129" s="130">
        <v>1998</v>
      </c>
      <c r="M129" s="130">
        <v>1877.2</v>
      </c>
      <c r="N129" s="146">
        <v>3386024</v>
      </c>
      <c r="O129" s="320">
        <v>6.1139504069657388E-2</v>
      </c>
    </row>
    <row r="130" spans="1:15" ht="15">
      <c r="A130" s="129">
        <v>120</v>
      </c>
      <c r="B130" s="113" t="s">
        <v>1912</v>
      </c>
      <c r="C130" s="129" t="s">
        <v>124</v>
      </c>
      <c r="D130" s="134">
        <v>247.1</v>
      </c>
      <c r="E130" s="134">
        <v>246.78333333333333</v>
      </c>
      <c r="F130" s="135">
        <v>244.31666666666666</v>
      </c>
      <c r="G130" s="135">
        <v>241.53333333333333</v>
      </c>
      <c r="H130" s="135">
        <v>239.06666666666666</v>
      </c>
      <c r="I130" s="135">
        <v>249.56666666666666</v>
      </c>
      <c r="J130" s="135">
        <v>252.0333333333333</v>
      </c>
      <c r="K130" s="135">
        <v>254.81666666666666</v>
      </c>
      <c r="L130" s="130">
        <v>249.25</v>
      </c>
      <c r="M130" s="130">
        <v>244</v>
      </c>
      <c r="N130" s="146">
        <v>11748000</v>
      </c>
      <c r="O130" s="320">
        <v>7.7200205867215647E-3</v>
      </c>
    </row>
    <row r="131" spans="1:15" ht="15">
      <c r="A131" s="129">
        <v>121</v>
      </c>
      <c r="B131" s="113" t="s">
        <v>1909</v>
      </c>
      <c r="C131" s="129" t="s">
        <v>125</v>
      </c>
      <c r="D131" s="134">
        <v>127.6</v>
      </c>
      <c r="E131" s="134">
        <v>127.88333333333333</v>
      </c>
      <c r="F131" s="135">
        <v>124.96666666666664</v>
      </c>
      <c r="G131" s="135">
        <v>122.33333333333331</v>
      </c>
      <c r="H131" s="135">
        <v>119.41666666666663</v>
      </c>
      <c r="I131" s="135">
        <v>130.51666666666665</v>
      </c>
      <c r="J131" s="135">
        <v>133.43333333333334</v>
      </c>
      <c r="K131" s="135">
        <v>136.06666666666666</v>
      </c>
      <c r="L131" s="130">
        <v>130.80000000000001</v>
      </c>
      <c r="M131" s="130">
        <v>125.25</v>
      </c>
      <c r="N131" s="146">
        <v>34447200</v>
      </c>
      <c r="O131" s="320">
        <v>2.7937095282146163E-2</v>
      </c>
    </row>
    <row r="132" spans="1:15" ht="15">
      <c r="A132" s="129">
        <v>122</v>
      </c>
      <c r="B132" s="113" t="s">
        <v>1908</v>
      </c>
      <c r="C132" s="129" t="s">
        <v>203</v>
      </c>
      <c r="D132" s="134">
        <v>1202.6500000000001</v>
      </c>
      <c r="E132" s="134">
        <v>1200.9833333333333</v>
      </c>
      <c r="F132" s="135">
        <v>1193.7166666666667</v>
      </c>
      <c r="G132" s="135">
        <v>1184.7833333333333</v>
      </c>
      <c r="H132" s="135">
        <v>1177.5166666666667</v>
      </c>
      <c r="I132" s="135">
        <v>1209.9166666666667</v>
      </c>
      <c r="J132" s="135">
        <v>1217.1833333333336</v>
      </c>
      <c r="K132" s="135">
        <v>1226.1166666666668</v>
      </c>
      <c r="L132" s="130">
        <v>1208.25</v>
      </c>
      <c r="M132" s="130">
        <v>1192.05</v>
      </c>
      <c r="N132" s="146">
        <v>2734500</v>
      </c>
      <c r="O132" s="320">
        <v>-1.866140319397093E-2</v>
      </c>
    </row>
    <row r="133" spans="1:15" ht="15">
      <c r="A133" s="129">
        <v>123</v>
      </c>
      <c r="B133" s="113" t="s">
        <v>1906</v>
      </c>
      <c r="C133" s="129" t="s">
        <v>126</v>
      </c>
      <c r="D133" s="134">
        <v>72.900000000000006</v>
      </c>
      <c r="E133" s="134">
        <v>74.649999999999991</v>
      </c>
      <c r="F133" s="135">
        <v>70.799999999999983</v>
      </c>
      <c r="G133" s="135">
        <v>68.699999999999989</v>
      </c>
      <c r="H133" s="135">
        <v>64.84999999999998</v>
      </c>
      <c r="I133" s="135">
        <v>76.749999999999986</v>
      </c>
      <c r="J133" s="135">
        <v>80.59999999999998</v>
      </c>
      <c r="K133" s="135">
        <v>82.699999999999989</v>
      </c>
      <c r="L133" s="130">
        <v>78.5</v>
      </c>
      <c r="M133" s="130">
        <v>72.55</v>
      </c>
      <c r="N133" s="146">
        <v>118503000</v>
      </c>
      <c r="O133" s="320">
        <v>8.4844601089394428E-2</v>
      </c>
    </row>
    <row r="134" spans="1:15" ht="15">
      <c r="A134" s="129">
        <v>124</v>
      </c>
      <c r="B134" s="113" t="s">
        <v>1904</v>
      </c>
      <c r="C134" s="129" t="s">
        <v>127</v>
      </c>
      <c r="D134" s="134">
        <v>202.1</v>
      </c>
      <c r="E134" s="134">
        <v>203.51666666666665</v>
      </c>
      <c r="F134" s="135">
        <v>200.08333333333331</v>
      </c>
      <c r="G134" s="135">
        <v>198.06666666666666</v>
      </c>
      <c r="H134" s="135">
        <v>194.63333333333333</v>
      </c>
      <c r="I134" s="135">
        <v>205.5333333333333</v>
      </c>
      <c r="J134" s="135">
        <v>208.96666666666664</v>
      </c>
      <c r="K134" s="135">
        <v>210.98333333333329</v>
      </c>
      <c r="L134" s="130">
        <v>206.95</v>
      </c>
      <c r="M134" s="130">
        <v>201.5</v>
      </c>
      <c r="N134" s="146">
        <v>32396000</v>
      </c>
      <c r="O134" s="320">
        <v>6.8373943311785179E-3</v>
      </c>
    </row>
    <row r="135" spans="1:15" ht="15">
      <c r="A135" s="129">
        <v>125</v>
      </c>
      <c r="B135" s="113" t="s">
        <v>1913</v>
      </c>
      <c r="C135" s="129" t="s">
        <v>1342</v>
      </c>
      <c r="D135" s="134">
        <v>1621.2</v>
      </c>
      <c r="E135" s="134">
        <v>1637.5</v>
      </c>
      <c r="F135" s="135">
        <v>1593.7</v>
      </c>
      <c r="G135" s="135">
        <v>1566.2</v>
      </c>
      <c r="H135" s="135">
        <v>1522.4</v>
      </c>
      <c r="I135" s="135">
        <v>1665</v>
      </c>
      <c r="J135" s="135">
        <v>1708.8000000000002</v>
      </c>
      <c r="K135" s="135">
        <v>1736.3</v>
      </c>
      <c r="L135" s="130">
        <v>1681.3</v>
      </c>
      <c r="M135" s="130">
        <v>1610</v>
      </c>
      <c r="N135" s="146">
        <v>618000</v>
      </c>
      <c r="O135" s="320">
        <v>9.4192634560906513E-2</v>
      </c>
    </row>
    <row r="136" spans="1:15" ht="15">
      <c r="A136" s="129">
        <v>126</v>
      </c>
      <c r="B136" s="113" t="s">
        <v>1902</v>
      </c>
      <c r="C136" s="129" t="s">
        <v>209</v>
      </c>
      <c r="D136" s="134">
        <v>760.35</v>
      </c>
      <c r="E136" s="134">
        <v>763.55000000000007</v>
      </c>
      <c r="F136" s="135">
        <v>750.55000000000018</v>
      </c>
      <c r="G136" s="135">
        <v>740.75000000000011</v>
      </c>
      <c r="H136" s="135">
        <v>727.75000000000023</v>
      </c>
      <c r="I136" s="135">
        <v>773.35000000000014</v>
      </c>
      <c r="J136" s="135">
        <v>786.34999999999991</v>
      </c>
      <c r="K136" s="135">
        <v>796.15000000000009</v>
      </c>
      <c r="L136" s="130">
        <v>776.55</v>
      </c>
      <c r="M136" s="130">
        <v>753.75</v>
      </c>
      <c r="N136" s="146">
        <v>1087200</v>
      </c>
      <c r="O136" s="320">
        <v>-2.2302158273381296E-2</v>
      </c>
    </row>
    <row r="137" spans="1:15" ht="15">
      <c r="A137" s="129">
        <v>127</v>
      </c>
      <c r="B137" s="113" t="s">
        <v>1901</v>
      </c>
      <c r="C137" s="129" t="s">
        <v>1364</v>
      </c>
      <c r="D137" s="134">
        <v>712.35</v>
      </c>
      <c r="E137" s="134">
        <v>713.81666666666661</v>
      </c>
      <c r="F137" s="135">
        <v>702.63333333333321</v>
      </c>
      <c r="G137" s="135">
        <v>692.91666666666663</v>
      </c>
      <c r="H137" s="135">
        <v>681.73333333333323</v>
      </c>
      <c r="I137" s="135">
        <v>723.53333333333319</v>
      </c>
      <c r="J137" s="135">
        <v>734.71666666666658</v>
      </c>
      <c r="K137" s="135">
        <v>744.43333333333317</v>
      </c>
      <c r="L137" s="130">
        <v>725</v>
      </c>
      <c r="M137" s="130">
        <v>704.1</v>
      </c>
      <c r="N137" s="146">
        <v>2699200</v>
      </c>
      <c r="O137" s="320">
        <v>-3.4344590726960507E-2</v>
      </c>
    </row>
    <row r="138" spans="1:15" ht="15">
      <c r="A138" s="129">
        <v>128</v>
      </c>
      <c r="B138" s="113" t="s">
        <v>1906</v>
      </c>
      <c r="C138" s="129" t="s">
        <v>1848</v>
      </c>
      <c r="D138" s="134">
        <v>627.1</v>
      </c>
      <c r="E138" s="134">
        <v>631.51666666666677</v>
      </c>
      <c r="F138" s="135">
        <v>618.43333333333351</v>
      </c>
      <c r="G138" s="135">
        <v>609.76666666666677</v>
      </c>
      <c r="H138" s="135">
        <v>596.68333333333351</v>
      </c>
      <c r="I138" s="135">
        <v>640.18333333333351</v>
      </c>
      <c r="J138" s="135">
        <v>653.26666666666677</v>
      </c>
      <c r="K138" s="135">
        <v>661.93333333333351</v>
      </c>
      <c r="L138" s="130">
        <v>644.6</v>
      </c>
      <c r="M138" s="130">
        <v>622.85</v>
      </c>
      <c r="N138" s="146">
        <v>5528400</v>
      </c>
      <c r="O138" s="320">
        <v>-2.9696714406065711E-2</v>
      </c>
    </row>
    <row r="139" spans="1:15" ht="15">
      <c r="A139" s="129">
        <v>129</v>
      </c>
      <c r="B139" s="113" t="s">
        <v>1904</v>
      </c>
      <c r="C139" s="129" t="s">
        <v>130</v>
      </c>
      <c r="D139" s="134">
        <v>160.85</v>
      </c>
      <c r="E139" s="134">
        <v>161.5</v>
      </c>
      <c r="F139" s="135">
        <v>157.5</v>
      </c>
      <c r="G139" s="135">
        <v>154.15</v>
      </c>
      <c r="H139" s="135">
        <v>150.15</v>
      </c>
      <c r="I139" s="135">
        <v>164.85</v>
      </c>
      <c r="J139" s="135">
        <v>168.85</v>
      </c>
      <c r="K139" s="135">
        <v>172.2</v>
      </c>
      <c r="L139" s="130">
        <v>165.5</v>
      </c>
      <c r="M139" s="130">
        <v>158.15</v>
      </c>
      <c r="N139" s="146">
        <v>31902000</v>
      </c>
      <c r="O139" s="320">
        <v>1.1990864103540159E-2</v>
      </c>
    </row>
    <row r="140" spans="1:15" ht="15">
      <c r="A140" s="129">
        <v>130</v>
      </c>
      <c r="B140" s="113" t="s">
        <v>1909</v>
      </c>
      <c r="C140" s="129" t="s">
        <v>131</v>
      </c>
      <c r="D140" s="134">
        <v>51.35</v>
      </c>
      <c r="E140" s="134">
        <v>51.983333333333327</v>
      </c>
      <c r="F140" s="135">
        <v>49.366666666666653</v>
      </c>
      <c r="G140" s="135">
        <v>47.383333333333326</v>
      </c>
      <c r="H140" s="135">
        <v>44.766666666666652</v>
      </c>
      <c r="I140" s="135">
        <v>53.966666666666654</v>
      </c>
      <c r="J140" s="135">
        <v>56.583333333333329</v>
      </c>
      <c r="K140" s="135">
        <v>58.566666666666656</v>
      </c>
      <c r="L140" s="130">
        <v>54.6</v>
      </c>
      <c r="M140" s="130">
        <v>50</v>
      </c>
      <c r="N140" s="146">
        <v>15744000</v>
      </c>
      <c r="O140" s="320">
        <v>-2.0164301717699777E-2</v>
      </c>
    </row>
    <row r="141" spans="1:15" ht="15">
      <c r="A141" s="129">
        <v>131</v>
      </c>
      <c r="B141" s="113" t="s">
        <v>1912</v>
      </c>
      <c r="C141" s="129" t="s">
        <v>132</v>
      </c>
      <c r="D141" s="134">
        <v>1253.8</v>
      </c>
      <c r="E141" s="134">
        <v>1257.9333333333332</v>
      </c>
      <c r="F141" s="135">
        <v>1245.9666666666662</v>
      </c>
      <c r="G141" s="135">
        <v>1238.133333333333</v>
      </c>
      <c r="H141" s="135">
        <v>1226.1666666666661</v>
      </c>
      <c r="I141" s="135">
        <v>1265.7666666666664</v>
      </c>
      <c r="J141" s="135">
        <v>1277.7333333333331</v>
      </c>
      <c r="K141" s="135">
        <v>1285.5666666666666</v>
      </c>
      <c r="L141" s="130">
        <v>1269.9000000000001</v>
      </c>
      <c r="M141" s="130">
        <v>1250.0999999999999</v>
      </c>
      <c r="N141" s="146">
        <v>44775500</v>
      </c>
      <c r="O141" s="320">
        <v>1.0414316017511397E-2</v>
      </c>
    </row>
    <row r="142" spans="1:15" ht="15">
      <c r="A142" s="129">
        <v>132</v>
      </c>
      <c r="B142" s="113" t="s">
        <v>1904</v>
      </c>
      <c r="C142" s="129" t="s">
        <v>133</v>
      </c>
      <c r="D142" s="134">
        <v>47.35</v>
      </c>
      <c r="E142" s="134">
        <v>47.716666666666669</v>
      </c>
      <c r="F142" s="135">
        <v>45.63333333333334</v>
      </c>
      <c r="G142" s="135">
        <v>43.916666666666671</v>
      </c>
      <c r="H142" s="135">
        <v>41.833333333333343</v>
      </c>
      <c r="I142" s="135">
        <v>49.433333333333337</v>
      </c>
      <c r="J142" s="135">
        <v>51.516666666666666</v>
      </c>
      <c r="K142" s="135">
        <v>53.233333333333334</v>
      </c>
      <c r="L142" s="130">
        <v>49.8</v>
      </c>
      <c r="M142" s="130">
        <v>46</v>
      </c>
      <c r="N142" s="146">
        <v>15852000</v>
      </c>
      <c r="O142" s="320">
        <v>5.17515923566879E-2</v>
      </c>
    </row>
    <row r="143" spans="1:15" ht="15">
      <c r="A143" s="129">
        <v>133</v>
      </c>
      <c r="B143" s="113" t="s">
        <v>1917</v>
      </c>
      <c r="C143" s="129" t="s">
        <v>135</v>
      </c>
      <c r="D143" s="134">
        <v>46.5</v>
      </c>
      <c r="E143" s="134">
        <v>47.233333333333327</v>
      </c>
      <c r="F143" s="135">
        <v>45.466666666666654</v>
      </c>
      <c r="G143" s="135">
        <v>44.43333333333333</v>
      </c>
      <c r="H143" s="135">
        <v>42.666666666666657</v>
      </c>
      <c r="I143" s="135">
        <v>48.266666666666652</v>
      </c>
      <c r="J143" s="135">
        <v>50.033333333333317</v>
      </c>
      <c r="K143" s="135">
        <v>51.066666666666649</v>
      </c>
      <c r="L143" s="130">
        <v>49</v>
      </c>
      <c r="M143" s="130">
        <v>46.2</v>
      </c>
      <c r="N143" s="146">
        <v>105240000</v>
      </c>
      <c r="O143" s="320">
        <v>3.0673404630391352E-2</v>
      </c>
    </row>
    <row r="144" spans="1:15" ht="15">
      <c r="A144" s="129">
        <v>134</v>
      </c>
      <c r="B144" s="113" t="s">
        <v>1906</v>
      </c>
      <c r="C144" s="129" t="s">
        <v>136</v>
      </c>
      <c r="D144" s="134">
        <v>357</v>
      </c>
      <c r="E144" s="134">
        <v>360.7166666666667</v>
      </c>
      <c r="F144" s="135">
        <v>351.53333333333342</v>
      </c>
      <c r="G144" s="135">
        <v>346.06666666666672</v>
      </c>
      <c r="H144" s="135">
        <v>336.88333333333344</v>
      </c>
      <c r="I144" s="135">
        <v>366.18333333333339</v>
      </c>
      <c r="J144" s="135">
        <v>375.36666666666667</v>
      </c>
      <c r="K144" s="135">
        <v>380.83333333333337</v>
      </c>
      <c r="L144" s="130">
        <v>369.9</v>
      </c>
      <c r="M144" s="130">
        <v>355.25</v>
      </c>
      <c r="N144" s="146">
        <v>71853000</v>
      </c>
      <c r="O144" s="320">
        <v>-1.9807652956824226E-2</v>
      </c>
    </row>
    <row r="145" spans="1:15" ht="15">
      <c r="A145" s="129">
        <v>135</v>
      </c>
      <c r="B145" s="113" t="s">
        <v>1902</v>
      </c>
      <c r="C145" s="129" t="s">
        <v>207</v>
      </c>
      <c r="D145" s="134">
        <v>20910.849999999999</v>
      </c>
      <c r="E145" s="134">
        <v>21054.716666666667</v>
      </c>
      <c r="F145" s="135">
        <v>20722.033333333333</v>
      </c>
      <c r="G145" s="135">
        <v>20533.216666666667</v>
      </c>
      <c r="H145" s="135">
        <v>20200.533333333333</v>
      </c>
      <c r="I145" s="135">
        <v>21243.533333333333</v>
      </c>
      <c r="J145" s="135">
        <v>21576.216666666667</v>
      </c>
      <c r="K145" s="135">
        <v>21765.033333333333</v>
      </c>
      <c r="L145" s="130">
        <v>21387.4</v>
      </c>
      <c r="M145" s="130">
        <v>20865.900000000001</v>
      </c>
      <c r="N145" s="146">
        <v>127450</v>
      </c>
      <c r="O145" s="320">
        <v>-3.9215686274509802E-4</v>
      </c>
    </row>
    <row r="146" spans="1:15" ht="15">
      <c r="A146" s="129">
        <v>136</v>
      </c>
      <c r="B146" s="113" t="s">
        <v>1911</v>
      </c>
      <c r="C146" s="129" t="s">
        <v>137</v>
      </c>
      <c r="D146" s="134">
        <v>1254.3</v>
      </c>
      <c r="E146" s="134">
        <v>1260.4833333333333</v>
      </c>
      <c r="F146" s="135">
        <v>1231.5666666666666</v>
      </c>
      <c r="G146" s="135">
        <v>1208.8333333333333</v>
      </c>
      <c r="H146" s="135">
        <v>1179.9166666666665</v>
      </c>
      <c r="I146" s="135">
        <v>1283.2166666666667</v>
      </c>
      <c r="J146" s="135">
        <v>1312.1333333333332</v>
      </c>
      <c r="K146" s="135">
        <v>1334.8666666666668</v>
      </c>
      <c r="L146" s="130">
        <v>1289.4000000000001</v>
      </c>
      <c r="M146" s="130">
        <v>1237.75</v>
      </c>
      <c r="N146" s="146">
        <v>1452550</v>
      </c>
      <c r="O146" s="320">
        <v>3.5686274509803918E-2</v>
      </c>
    </row>
    <row r="147" spans="1:15" ht="15">
      <c r="A147" s="129">
        <v>137</v>
      </c>
      <c r="B147" s="113" t="s">
        <v>1901</v>
      </c>
      <c r="C147" s="129" t="s">
        <v>225</v>
      </c>
      <c r="D147" s="134">
        <v>2896.65</v>
      </c>
      <c r="E147" s="134">
        <v>2922.4833333333336</v>
      </c>
      <c r="F147" s="135">
        <v>2859.3666666666672</v>
      </c>
      <c r="G147" s="135">
        <v>2822.0833333333335</v>
      </c>
      <c r="H147" s="135">
        <v>2758.9666666666672</v>
      </c>
      <c r="I147" s="135">
        <v>2959.7666666666673</v>
      </c>
      <c r="J147" s="135">
        <v>3022.8833333333341</v>
      </c>
      <c r="K147" s="135">
        <v>3060.1666666666674</v>
      </c>
      <c r="L147" s="130">
        <v>2985.6</v>
      </c>
      <c r="M147" s="130">
        <v>2885.2</v>
      </c>
      <c r="N147" s="146">
        <v>943500</v>
      </c>
      <c r="O147" s="320">
        <v>6.0112359550561795E-2</v>
      </c>
    </row>
    <row r="148" spans="1:15" ht="15">
      <c r="A148" s="129">
        <v>138</v>
      </c>
      <c r="B148" s="113" t="s">
        <v>1909</v>
      </c>
      <c r="C148" s="129" t="s">
        <v>138</v>
      </c>
      <c r="D148" s="134">
        <v>1035.95</v>
      </c>
      <c r="E148" s="134">
        <v>1043.9166666666667</v>
      </c>
      <c r="F148" s="135">
        <v>1012.8333333333335</v>
      </c>
      <c r="G148" s="135">
        <v>989.7166666666667</v>
      </c>
      <c r="H148" s="135">
        <v>958.63333333333344</v>
      </c>
      <c r="I148" s="135">
        <v>1067.0333333333335</v>
      </c>
      <c r="J148" s="135">
        <v>1098.116666666667</v>
      </c>
      <c r="K148" s="135">
        <v>1121.2333333333336</v>
      </c>
      <c r="L148" s="130">
        <v>1075</v>
      </c>
      <c r="M148" s="130">
        <v>1020.8</v>
      </c>
      <c r="N148" s="146">
        <v>4884000</v>
      </c>
      <c r="O148" s="320">
        <v>-6.5901879423968758E-3</v>
      </c>
    </row>
    <row r="149" spans="1:15" ht="15">
      <c r="A149" s="129">
        <v>139</v>
      </c>
      <c r="B149" s="113" t="s">
        <v>1905</v>
      </c>
      <c r="C149" s="129" t="s">
        <v>139</v>
      </c>
      <c r="D149" s="134">
        <v>370.7</v>
      </c>
      <c r="E149" s="134">
        <v>371.48333333333335</v>
      </c>
      <c r="F149" s="135">
        <v>364.4666666666667</v>
      </c>
      <c r="G149" s="135">
        <v>358.23333333333335</v>
      </c>
      <c r="H149" s="135">
        <v>351.2166666666667</v>
      </c>
      <c r="I149" s="135">
        <v>377.7166666666667</v>
      </c>
      <c r="J149" s="135">
        <v>384.73333333333335</v>
      </c>
      <c r="K149" s="135">
        <v>390.9666666666667</v>
      </c>
      <c r="L149" s="130">
        <v>378.5</v>
      </c>
      <c r="M149" s="130">
        <v>365.25</v>
      </c>
      <c r="N149" s="146">
        <v>3639600</v>
      </c>
      <c r="O149" s="320">
        <v>-7.5261780104712043E-3</v>
      </c>
    </row>
    <row r="150" spans="1:15" ht="15">
      <c r="A150" s="129">
        <v>140</v>
      </c>
      <c r="B150" s="113" t="s">
        <v>1905</v>
      </c>
      <c r="C150" s="129" t="s">
        <v>140</v>
      </c>
      <c r="D150" s="134">
        <v>368.65</v>
      </c>
      <c r="E150" s="134">
        <v>372.58333333333331</v>
      </c>
      <c r="F150" s="135">
        <v>362.86666666666662</v>
      </c>
      <c r="G150" s="135">
        <v>357.08333333333331</v>
      </c>
      <c r="H150" s="135">
        <v>347.36666666666662</v>
      </c>
      <c r="I150" s="135">
        <v>378.36666666666662</v>
      </c>
      <c r="J150" s="135">
        <v>388.08333333333331</v>
      </c>
      <c r="K150" s="135">
        <v>393.86666666666662</v>
      </c>
      <c r="L150" s="130">
        <v>382.3</v>
      </c>
      <c r="M150" s="130">
        <v>366.8</v>
      </c>
      <c r="N150" s="146">
        <v>55838200</v>
      </c>
      <c r="O150" s="320">
        <v>2.1532641068984948E-2</v>
      </c>
    </row>
    <row r="151" spans="1:15" ht="15">
      <c r="A151" s="129">
        <v>141</v>
      </c>
      <c r="B151" s="113" t="s">
        <v>1913</v>
      </c>
      <c r="C151" s="129" t="s">
        <v>141</v>
      </c>
      <c r="D151" s="134">
        <v>473.05</v>
      </c>
      <c r="E151" s="134">
        <v>477.3</v>
      </c>
      <c r="F151" s="135">
        <v>466.40000000000003</v>
      </c>
      <c r="G151" s="135">
        <v>459.75</v>
      </c>
      <c r="H151" s="135">
        <v>448.85</v>
      </c>
      <c r="I151" s="135">
        <v>483.95000000000005</v>
      </c>
      <c r="J151" s="135">
        <v>494.85</v>
      </c>
      <c r="K151" s="135">
        <v>501.50000000000006</v>
      </c>
      <c r="L151" s="130">
        <v>488.2</v>
      </c>
      <c r="M151" s="130">
        <v>470.65</v>
      </c>
      <c r="N151" s="146">
        <v>6313000</v>
      </c>
      <c r="O151" s="320">
        <v>1.6095284081764045E-2</v>
      </c>
    </row>
    <row r="152" spans="1:15" ht="15">
      <c r="A152" s="129">
        <v>142</v>
      </c>
      <c r="B152" s="113" t="s">
        <v>3509</v>
      </c>
      <c r="C152" s="129" t="s">
        <v>143</v>
      </c>
      <c r="D152" s="134">
        <v>592.6</v>
      </c>
      <c r="E152" s="134">
        <v>596.38333333333333</v>
      </c>
      <c r="F152" s="135">
        <v>586.31666666666661</v>
      </c>
      <c r="G152" s="135">
        <v>580.0333333333333</v>
      </c>
      <c r="H152" s="135">
        <v>569.96666666666658</v>
      </c>
      <c r="I152" s="135">
        <v>602.66666666666663</v>
      </c>
      <c r="J152" s="135">
        <v>612.73333333333346</v>
      </c>
      <c r="K152" s="135">
        <v>619.01666666666665</v>
      </c>
      <c r="L152" s="130">
        <v>606.45000000000005</v>
      </c>
      <c r="M152" s="130">
        <v>590.1</v>
      </c>
      <c r="N152" s="146">
        <v>2667600</v>
      </c>
      <c r="O152" s="320">
        <v>-1.6262860935944243E-2</v>
      </c>
    </row>
    <row r="153" spans="1:15" ht="15">
      <c r="A153" s="129">
        <v>143</v>
      </c>
      <c r="B153" s="113" t="s">
        <v>1916</v>
      </c>
      <c r="C153" s="129" t="s">
        <v>344</v>
      </c>
      <c r="D153" s="134">
        <v>857.75</v>
      </c>
      <c r="E153" s="134">
        <v>858.5</v>
      </c>
      <c r="F153" s="135">
        <v>848.25</v>
      </c>
      <c r="G153" s="135">
        <v>838.75</v>
      </c>
      <c r="H153" s="135">
        <v>828.5</v>
      </c>
      <c r="I153" s="135">
        <v>868</v>
      </c>
      <c r="J153" s="135">
        <v>878.25</v>
      </c>
      <c r="K153" s="135">
        <v>887.75</v>
      </c>
      <c r="L153" s="130">
        <v>868.75</v>
      </c>
      <c r="M153" s="130">
        <v>849</v>
      </c>
      <c r="N153" s="146">
        <v>1597800</v>
      </c>
      <c r="O153" s="320">
        <v>1.8745218056618211E-2</v>
      </c>
    </row>
    <row r="154" spans="1:15" ht="15">
      <c r="A154" s="129">
        <v>144</v>
      </c>
      <c r="B154" s="113" t="s">
        <v>1908</v>
      </c>
      <c r="C154" s="129" t="s">
        <v>145</v>
      </c>
      <c r="D154" s="134">
        <v>264.89999999999998</v>
      </c>
      <c r="E154" s="134">
        <v>265.05</v>
      </c>
      <c r="F154" s="135">
        <v>261.70000000000005</v>
      </c>
      <c r="G154" s="135">
        <v>258.50000000000006</v>
      </c>
      <c r="H154" s="135">
        <v>255.15000000000009</v>
      </c>
      <c r="I154" s="135">
        <v>268.25</v>
      </c>
      <c r="J154" s="135">
        <v>271.60000000000002</v>
      </c>
      <c r="K154" s="135">
        <v>274.79999999999995</v>
      </c>
      <c r="L154" s="130">
        <v>268.39999999999998</v>
      </c>
      <c r="M154" s="130">
        <v>261.85000000000002</v>
      </c>
      <c r="N154" s="146">
        <v>7236000</v>
      </c>
      <c r="O154" s="320">
        <v>-3.5277177825773935E-2</v>
      </c>
    </row>
    <row r="155" spans="1:15" ht="15">
      <c r="A155" s="129">
        <v>145</v>
      </c>
      <c r="B155" s="113" t="s">
        <v>1907</v>
      </c>
      <c r="C155" s="129" t="s">
        <v>146</v>
      </c>
      <c r="D155" s="134">
        <v>154.85</v>
      </c>
      <c r="E155" s="134">
        <v>156.08333333333334</v>
      </c>
      <c r="F155" s="135">
        <v>152.36666666666667</v>
      </c>
      <c r="G155" s="135">
        <v>149.88333333333333</v>
      </c>
      <c r="H155" s="135">
        <v>146.16666666666666</v>
      </c>
      <c r="I155" s="135">
        <v>158.56666666666669</v>
      </c>
      <c r="J155" s="135">
        <v>162.28333333333333</v>
      </c>
      <c r="K155" s="135">
        <v>164.76666666666671</v>
      </c>
      <c r="L155" s="130">
        <v>159.80000000000001</v>
      </c>
      <c r="M155" s="130">
        <v>153.6</v>
      </c>
      <c r="N155" s="146">
        <v>69603000</v>
      </c>
      <c r="O155" s="320">
        <v>1.7097014598220158E-2</v>
      </c>
    </row>
    <row r="156" spans="1:15" ht="15">
      <c r="A156" s="129">
        <v>146</v>
      </c>
      <c r="B156" s="113" t="s">
        <v>1907</v>
      </c>
      <c r="C156" s="129" t="s">
        <v>147</v>
      </c>
      <c r="D156" s="134">
        <v>75</v>
      </c>
      <c r="E156" s="134">
        <v>75.783333333333331</v>
      </c>
      <c r="F156" s="135">
        <v>73.816666666666663</v>
      </c>
      <c r="G156" s="135">
        <v>72.633333333333326</v>
      </c>
      <c r="H156" s="135">
        <v>70.666666666666657</v>
      </c>
      <c r="I156" s="135">
        <v>76.966666666666669</v>
      </c>
      <c r="J156" s="135">
        <v>78.933333333333337</v>
      </c>
      <c r="K156" s="135">
        <v>80.116666666666674</v>
      </c>
      <c r="L156" s="130">
        <v>77.75</v>
      </c>
      <c r="M156" s="130">
        <v>74.599999999999994</v>
      </c>
      <c r="N156" s="146">
        <v>31452000</v>
      </c>
      <c r="O156" s="320">
        <v>2.3828124999999999E-2</v>
      </c>
    </row>
    <row r="157" spans="1:15" ht="15">
      <c r="A157" s="129">
        <v>147</v>
      </c>
      <c r="B157" s="113" t="s">
        <v>1904</v>
      </c>
      <c r="C157" s="129" t="s">
        <v>148</v>
      </c>
      <c r="D157" s="134">
        <v>68.650000000000006</v>
      </c>
      <c r="E157" s="134">
        <v>68.916666666666671</v>
      </c>
      <c r="F157" s="135">
        <v>67.283333333333346</v>
      </c>
      <c r="G157" s="135">
        <v>65.916666666666671</v>
      </c>
      <c r="H157" s="135">
        <v>64.283333333333346</v>
      </c>
      <c r="I157" s="135">
        <v>70.283333333333346</v>
      </c>
      <c r="J157" s="135">
        <v>71.916666666666671</v>
      </c>
      <c r="K157" s="135">
        <v>73.283333333333346</v>
      </c>
      <c r="L157" s="130">
        <v>70.55</v>
      </c>
      <c r="M157" s="130">
        <v>67.55</v>
      </c>
      <c r="N157" s="146">
        <v>53928000</v>
      </c>
      <c r="O157" s="320">
        <v>1.4905149051490514E-2</v>
      </c>
    </row>
    <row r="158" spans="1:15" ht="15">
      <c r="A158" s="129">
        <v>148</v>
      </c>
      <c r="B158" s="113" t="s">
        <v>1917</v>
      </c>
      <c r="C158" s="129" t="s">
        <v>149</v>
      </c>
      <c r="D158" s="134">
        <v>470</v>
      </c>
      <c r="E158" s="134">
        <v>472.81666666666666</v>
      </c>
      <c r="F158" s="135">
        <v>464.18333333333334</v>
      </c>
      <c r="G158" s="135">
        <v>458.36666666666667</v>
      </c>
      <c r="H158" s="135">
        <v>449.73333333333335</v>
      </c>
      <c r="I158" s="135">
        <v>478.63333333333333</v>
      </c>
      <c r="J158" s="135">
        <v>487.26666666666665</v>
      </c>
      <c r="K158" s="135">
        <v>493.08333333333331</v>
      </c>
      <c r="L158" s="130">
        <v>481.45</v>
      </c>
      <c r="M158" s="130">
        <v>467</v>
      </c>
      <c r="N158" s="146">
        <v>32102677</v>
      </c>
      <c r="O158" s="320">
        <v>-2.0174870466321243E-2</v>
      </c>
    </row>
    <row r="159" spans="1:15" ht="15">
      <c r="A159" s="129">
        <v>149</v>
      </c>
      <c r="B159" s="113" t="s">
        <v>1916</v>
      </c>
      <c r="C159" s="129" t="s">
        <v>150</v>
      </c>
      <c r="D159" s="134">
        <v>2173.9499999999998</v>
      </c>
      <c r="E159" s="134">
        <v>2166.8333333333335</v>
      </c>
      <c r="F159" s="135">
        <v>2145.5166666666669</v>
      </c>
      <c r="G159" s="135">
        <v>2117.0833333333335</v>
      </c>
      <c r="H159" s="135">
        <v>2095.7666666666669</v>
      </c>
      <c r="I159" s="135">
        <v>2195.2666666666669</v>
      </c>
      <c r="J159" s="135">
        <v>2216.5833333333335</v>
      </c>
      <c r="K159" s="135">
        <v>2245.0166666666669</v>
      </c>
      <c r="L159" s="130">
        <v>2188.15</v>
      </c>
      <c r="M159" s="130">
        <v>2138.4</v>
      </c>
      <c r="N159" s="146">
        <v>14758750</v>
      </c>
      <c r="O159" s="320">
        <v>2.20256853376707E-4</v>
      </c>
    </row>
    <row r="160" spans="1:15" ht="15">
      <c r="A160" s="129">
        <v>150</v>
      </c>
      <c r="B160" s="113" t="s">
        <v>1916</v>
      </c>
      <c r="C160" s="129" t="s">
        <v>151</v>
      </c>
      <c r="D160" s="134">
        <v>669.4</v>
      </c>
      <c r="E160" s="134">
        <v>666.34999999999991</v>
      </c>
      <c r="F160" s="135">
        <v>658.14999999999986</v>
      </c>
      <c r="G160" s="135">
        <v>646.9</v>
      </c>
      <c r="H160" s="135">
        <v>638.69999999999993</v>
      </c>
      <c r="I160" s="135">
        <v>677.5999999999998</v>
      </c>
      <c r="J160" s="135">
        <v>685.79999999999984</v>
      </c>
      <c r="K160" s="135">
        <v>697.04999999999973</v>
      </c>
      <c r="L160" s="130">
        <v>674.55</v>
      </c>
      <c r="M160" s="130">
        <v>655.1</v>
      </c>
      <c r="N160" s="146">
        <v>16630800</v>
      </c>
      <c r="O160" s="320">
        <v>1.6428309497616429E-2</v>
      </c>
    </row>
    <row r="161" spans="1:15" ht="15">
      <c r="A161" s="129">
        <v>151</v>
      </c>
      <c r="B161" s="113" t="s">
        <v>1908</v>
      </c>
      <c r="C161" s="129" t="s">
        <v>152</v>
      </c>
      <c r="D161" s="134">
        <v>1257</v>
      </c>
      <c r="E161" s="134">
        <v>1262.1166666666666</v>
      </c>
      <c r="F161" s="135">
        <v>1246.5333333333331</v>
      </c>
      <c r="G161" s="135">
        <v>1236.0666666666666</v>
      </c>
      <c r="H161" s="135">
        <v>1220.4833333333331</v>
      </c>
      <c r="I161" s="135">
        <v>1272.583333333333</v>
      </c>
      <c r="J161" s="135">
        <v>1288.1666666666665</v>
      </c>
      <c r="K161" s="135">
        <v>1298.633333333333</v>
      </c>
      <c r="L161" s="130">
        <v>1277.7</v>
      </c>
      <c r="M161" s="130">
        <v>1251.6500000000001</v>
      </c>
      <c r="N161" s="146">
        <v>8393250</v>
      </c>
      <c r="O161" s="320">
        <v>-2.0138341651344014E-2</v>
      </c>
    </row>
    <row r="162" spans="1:15" ht="15">
      <c r="A162" s="129">
        <v>152</v>
      </c>
      <c r="B162" s="113" t="s">
        <v>1905</v>
      </c>
      <c r="C162" s="129" t="s">
        <v>211</v>
      </c>
      <c r="D162" s="134">
        <v>1519</v>
      </c>
      <c r="E162" s="134">
        <v>1513.8333333333333</v>
      </c>
      <c r="F162" s="135">
        <v>1497.7166666666665</v>
      </c>
      <c r="G162" s="135">
        <v>1476.4333333333332</v>
      </c>
      <c r="H162" s="135">
        <v>1460.3166666666664</v>
      </c>
      <c r="I162" s="135">
        <v>1535.1166666666666</v>
      </c>
      <c r="J162" s="135">
        <v>1551.2333333333333</v>
      </c>
      <c r="K162" s="135">
        <v>1572.5166666666667</v>
      </c>
      <c r="L162" s="130">
        <v>1529.95</v>
      </c>
      <c r="M162" s="130">
        <v>1492.55</v>
      </c>
      <c r="N162" s="146">
        <v>631000</v>
      </c>
      <c r="O162" s="320">
        <v>-1.7898832684824902E-2</v>
      </c>
    </row>
    <row r="163" spans="1:15" ht="15">
      <c r="A163" s="129">
        <v>153</v>
      </c>
      <c r="B163" s="113" t="s">
        <v>1904</v>
      </c>
      <c r="C163" s="129" t="s">
        <v>212</v>
      </c>
      <c r="D163" s="134">
        <v>295.85000000000002</v>
      </c>
      <c r="E163" s="134">
        <v>297.31666666666666</v>
      </c>
      <c r="F163" s="135">
        <v>291.88333333333333</v>
      </c>
      <c r="G163" s="135">
        <v>287.91666666666669</v>
      </c>
      <c r="H163" s="135">
        <v>282.48333333333335</v>
      </c>
      <c r="I163" s="135">
        <v>301.2833333333333</v>
      </c>
      <c r="J163" s="135">
        <v>306.71666666666658</v>
      </c>
      <c r="K163" s="135">
        <v>310.68333333333328</v>
      </c>
      <c r="L163" s="130">
        <v>302.75</v>
      </c>
      <c r="M163" s="130">
        <v>293.35000000000002</v>
      </c>
      <c r="N163" s="146">
        <v>4035000</v>
      </c>
      <c r="O163" s="320">
        <v>6.4924782264449726E-2</v>
      </c>
    </row>
    <row r="164" spans="1:15" ht="15">
      <c r="A164" s="129">
        <v>154</v>
      </c>
      <c r="B164" s="113" t="s">
        <v>1907</v>
      </c>
      <c r="C164" s="129" t="s">
        <v>153</v>
      </c>
      <c r="D164" s="134">
        <v>408.5</v>
      </c>
      <c r="E164" s="134">
        <v>411.76666666666665</v>
      </c>
      <c r="F164" s="135">
        <v>400.7833333333333</v>
      </c>
      <c r="G164" s="135">
        <v>393.06666666666666</v>
      </c>
      <c r="H164" s="135">
        <v>382.08333333333331</v>
      </c>
      <c r="I164" s="135">
        <v>419.48333333333329</v>
      </c>
      <c r="J164" s="135">
        <v>430.46666666666664</v>
      </c>
      <c r="K164" s="135">
        <v>438.18333333333328</v>
      </c>
      <c r="L164" s="130">
        <v>422.75</v>
      </c>
      <c r="M164" s="130">
        <v>404.05</v>
      </c>
      <c r="N164" s="146">
        <v>6790300</v>
      </c>
      <c r="O164" s="320">
        <v>4.8836073579684195E-3</v>
      </c>
    </row>
    <row r="165" spans="1:15" ht="15">
      <c r="A165" s="129">
        <v>155</v>
      </c>
      <c r="B165" s="113" t="s">
        <v>1908</v>
      </c>
      <c r="C165" s="129" t="s">
        <v>154</v>
      </c>
      <c r="D165" s="134">
        <v>1377.2</v>
      </c>
      <c r="E165" s="134">
        <v>1373.5333333333335</v>
      </c>
      <c r="F165" s="135">
        <v>1359.0666666666671</v>
      </c>
      <c r="G165" s="135">
        <v>1340.9333333333336</v>
      </c>
      <c r="H165" s="135">
        <v>1326.4666666666672</v>
      </c>
      <c r="I165" s="135">
        <v>1391.666666666667</v>
      </c>
      <c r="J165" s="135">
        <v>1406.1333333333337</v>
      </c>
      <c r="K165" s="135">
        <v>1424.2666666666669</v>
      </c>
      <c r="L165" s="130">
        <v>1388</v>
      </c>
      <c r="M165" s="130">
        <v>1355.4</v>
      </c>
      <c r="N165" s="146">
        <v>1169700</v>
      </c>
      <c r="O165" s="320">
        <v>-7.1301247771836003E-3</v>
      </c>
    </row>
    <row r="166" spans="1:15" ht="15">
      <c r="A166" s="129">
        <v>156</v>
      </c>
      <c r="B166" s="113" t="s">
        <v>1909</v>
      </c>
      <c r="C166" s="129" t="s">
        <v>1673</v>
      </c>
      <c r="D166" s="134">
        <v>273.3</v>
      </c>
      <c r="E166" s="134">
        <v>279.08333333333331</v>
      </c>
      <c r="F166" s="135">
        <v>264.61666666666662</v>
      </c>
      <c r="G166" s="135">
        <v>255.93333333333328</v>
      </c>
      <c r="H166" s="135">
        <v>241.46666666666658</v>
      </c>
      <c r="I166" s="135">
        <v>287.76666666666665</v>
      </c>
      <c r="J166" s="135">
        <v>302.23333333333335</v>
      </c>
      <c r="K166" s="135">
        <v>310.91666666666669</v>
      </c>
      <c r="L166" s="130">
        <v>293.55</v>
      </c>
      <c r="M166" s="130">
        <v>270.39999999999998</v>
      </c>
      <c r="N166" s="146">
        <v>5944000</v>
      </c>
      <c r="O166" s="320">
        <v>5.0622171945701358E-2</v>
      </c>
    </row>
    <row r="167" spans="1:15" ht="15">
      <c r="A167" s="129">
        <v>157</v>
      </c>
      <c r="B167" s="113" t="s">
        <v>1902</v>
      </c>
      <c r="C167" s="129" t="s">
        <v>156</v>
      </c>
      <c r="D167" s="134">
        <v>4389.5</v>
      </c>
      <c r="E167" s="134">
        <v>4416.9833333333336</v>
      </c>
      <c r="F167" s="135">
        <v>4322.5166666666673</v>
      </c>
      <c r="G167" s="135">
        <v>4255.5333333333338</v>
      </c>
      <c r="H167" s="135">
        <v>4161.0666666666675</v>
      </c>
      <c r="I167" s="135">
        <v>4483.9666666666672</v>
      </c>
      <c r="J167" s="135">
        <v>4578.4333333333343</v>
      </c>
      <c r="K167" s="135">
        <v>4645.416666666667</v>
      </c>
      <c r="L167" s="130">
        <v>4511.45</v>
      </c>
      <c r="M167" s="130">
        <v>4350</v>
      </c>
      <c r="N167" s="146">
        <v>2322800</v>
      </c>
      <c r="O167" s="320">
        <v>-1.8673426277989017E-2</v>
      </c>
    </row>
    <row r="168" spans="1:15" ht="15">
      <c r="A168" s="129">
        <v>158</v>
      </c>
      <c r="B168" s="49" t="s">
        <v>1906</v>
      </c>
      <c r="C168" s="129" t="s">
        <v>157</v>
      </c>
      <c r="D168" s="134">
        <v>77.25</v>
      </c>
      <c r="E168" s="134">
        <v>79.63333333333334</v>
      </c>
      <c r="F168" s="135">
        <v>74.616666666666674</v>
      </c>
      <c r="G168" s="135">
        <v>71.983333333333334</v>
      </c>
      <c r="H168" s="135">
        <v>66.966666666666669</v>
      </c>
      <c r="I168" s="135">
        <v>82.26666666666668</v>
      </c>
      <c r="J168" s="135">
        <v>87.28333333333336</v>
      </c>
      <c r="K168" s="135">
        <v>89.916666666666686</v>
      </c>
      <c r="L168" s="130">
        <v>84.65</v>
      </c>
      <c r="M168" s="130">
        <v>77</v>
      </c>
      <c r="N168" s="146">
        <v>33040000</v>
      </c>
      <c r="O168" s="320">
        <v>4.102337891486546E-2</v>
      </c>
    </row>
    <row r="169" spans="1:15" ht="15">
      <c r="A169" s="129">
        <v>159</v>
      </c>
      <c r="B169" s="113" t="s">
        <v>3509</v>
      </c>
      <c r="C169" s="129" t="s">
        <v>158</v>
      </c>
      <c r="D169" s="134">
        <v>663.7</v>
      </c>
      <c r="E169" s="134">
        <v>664.56666666666672</v>
      </c>
      <c r="F169" s="135">
        <v>654.63333333333344</v>
      </c>
      <c r="G169" s="135">
        <v>645.56666666666672</v>
      </c>
      <c r="H169" s="135">
        <v>635.63333333333344</v>
      </c>
      <c r="I169" s="135">
        <v>673.63333333333344</v>
      </c>
      <c r="J169" s="135">
        <v>683.56666666666661</v>
      </c>
      <c r="K169" s="135">
        <v>692.63333333333344</v>
      </c>
      <c r="L169" s="130">
        <v>674.5</v>
      </c>
      <c r="M169" s="130">
        <v>655.5</v>
      </c>
      <c r="N169" s="146">
        <v>16146000</v>
      </c>
      <c r="O169" s="320">
        <v>5.774513651398778E-3</v>
      </c>
    </row>
    <row r="170" spans="1:15" ht="15">
      <c r="A170" s="129">
        <v>160</v>
      </c>
      <c r="B170" s="113" t="s">
        <v>1917</v>
      </c>
      <c r="C170" s="129" t="s">
        <v>223</v>
      </c>
      <c r="D170" s="134">
        <v>162.69999999999999</v>
      </c>
      <c r="E170" s="134">
        <v>163.48333333333332</v>
      </c>
      <c r="F170" s="135">
        <v>161.01666666666665</v>
      </c>
      <c r="G170" s="135">
        <v>159.33333333333334</v>
      </c>
      <c r="H170" s="135">
        <v>156.86666666666667</v>
      </c>
      <c r="I170" s="135">
        <v>165.16666666666663</v>
      </c>
      <c r="J170" s="135">
        <v>167.63333333333327</v>
      </c>
      <c r="K170" s="135">
        <v>169.31666666666661</v>
      </c>
      <c r="L170" s="130">
        <v>165.95</v>
      </c>
      <c r="M170" s="130">
        <v>161.80000000000001</v>
      </c>
      <c r="N170" s="146">
        <v>58164000</v>
      </c>
      <c r="O170" s="320">
        <v>2.8967515001034555E-3</v>
      </c>
    </row>
    <row r="171" spans="1:15" ht="15">
      <c r="A171" s="129">
        <v>161</v>
      </c>
      <c r="B171" s="113" t="s">
        <v>1911</v>
      </c>
      <c r="C171" s="129" t="s">
        <v>159</v>
      </c>
      <c r="D171" s="134">
        <v>602.5</v>
      </c>
      <c r="E171" s="134">
        <v>603.9</v>
      </c>
      <c r="F171" s="135">
        <v>597.79999999999995</v>
      </c>
      <c r="G171" s="135">
        <v>593.1</v>
      </c>
      <c r="H171" s="135">
        <v>587</v>
      </c>
      <c r="I171" s="135">
        <v>608.59999999999991</v>
      </c>
      <c r="J171" s="135">
        <v>614.70000000000005</v>
      </c>
      <c r="K171" s="135">
        <v>619.39999999999986</v>
      </c>
      <c r="L171" s="130">
        <v>610</v>
      </c>
      <c r="M171" s="130">
        <v>599.20000000000005</v>
      </c>
      <c r="N171" s="146">
        <v>4317000</v>
      </c>
      <c r="O171" s="320">
        <v>-1.144950767117014E-2</v>
      </c>
    </row>
    <row r="172" spans="1:15" ht="15">
      <c r="A172" s="129">
        <v>162</v>
      </c>
      <c r="B172" s="113" t="s">
        <v>1916</v>
      </c>
      <c r="C172" s="129" t="s">
        <v>160</v>
      </c>
      <c r="D172" s="134">
        <v>268.2</v>
      </c>
      <c r="E172" s="134">
        <v>269.33333333333331</v>
      </c>
      <c r="F172" s="135">
        <v>266.16666666666663</v>
      </c>
      <c r="G172" s="135">
        <v>264.13333333333333</v>
      </c>
      <c r="H172" s="135">
        <v>260.96666666666664</v>
      </c>
      <c r="I172" s="135">
        <v>271.36666666666662</v>
      </c>
      <c r="J172" s="135">
        <v>274.53333333333325</v>
      </c>
      <c r="K172" s="135">
        <v>276.56666666666661</v>
      </c>
      <c r="L172" s="130">
        <v>272.5</v>
      </c>
      <c r="M172" s="130">
        <v>267.3</v>
      </c>
      <c r="N172" s="146">
        <v>30310400</v>
      </c>
      <c r="O172" s="320">
        <v>1.5437392795883362E-2</v>
      </c>
    </row>
    <row r="173" spans="1:15" ht="15">
      <c r="A173" s="129">
        <v>163</v>
      </c>
      <c r="B173" s="113" t="s">
        <v>1906</v>
      </c>
      <c r="C173" s="129" t="s">
        <v>162</v>
      </c>
      <c r="D173" s="134">
        <v>93.6</v>
      </c>
      <c r="E173" s="134">
        <v>91.533333333333346</v>
      </c>
      <c r="F173" s="135">
        <v>88.066666666666691</v>
      </c>
      <c r="G173" s="135">
        <v>82.533333333333346</v>
      </c>
      <c r="H173" s="135">
        <v>79.066666666666691</v>
      </c>
      <c r="I173" s="135">
        <v>97.066666666666691</v>
      </c>
      <c r="J173" s="135">
        <v>100.53333333333336</v>
      </c>
      <c r="K173" s="135">
        <v>106.06666666666669</v>
      </c>
      <c r="L173" s="130">
        <v>95</v>
      </c>
      <c r="M173" s="130">
        <v>86</v>
      </c>
      <c r="N173" s="146">
        <v>135339600</v>
      </c>
      <c r="O173" s="320">
        <v>2.8935572355656653E-2</v>
      </c>
    </row>
    <row r="174" spans="1:15" ht="15">
      <c r="A174" s="129">
        <v>164</v>
      </c>
      <c r="B174" s="113" t="s">
        <v>1913</v>
      </c>
      <c r="C174" s="129" t="s">
        <v>163</v>
      </c>
      <c r="D174" s="134">
        <v>332.05</v>
      </c>
      <c r="E174" s="134">
        <v>336</v>
      </c>
      <c r="F174" s="135">
        <v>325.5</v>
      </c>
      <c r="G174" s="135">
        <v>318.95</v>
      </c>
      <c r="H174" s="135">
        <v>308.45</v>
      </c>
      <c r="I174" s="135">
        <v>342.55</v>
      </c>
      <c r="J174" s="135">
        <v>353.05</v>
      </c>
      <c r="K174" s="135">
        <v>359.6</v>
      </c>
      <c r="L174" s="130">
        <v>346.5</v>
      </c>
      <c r="M174" s="130">
        <v>329.45</v>
      </c>
      <c r="N174" s="146">
        <v>21641100</v>
      </c>
      <c r="O174" s="320">
        <v>7.6876513317191281E-3</v>
      </c>
    </row>
    <row r="175" spans="1:15" ht="15">
      <c r="A175" s="129"/>
      <c r="B175" s="113"/>
      <c r="C175" s="129"/>
      <c r="D175" s="134"/>
      <c r="E175" s="134"/>
      <c r="F175" s="135"/>
      <c r="G175" s="135"/>
      <c r="H175" s="135"/>
      <c r="I175" s="135"/>
      <c r="J175" s="135"/>
      <c r="K175" s="135"/>
      <c r="L175" s="130"/>
      <c r="M175" s="130"/>
      <c r="N175" s="146"/>
      <c r="O175" s="320"/>
    </row>
    <row r="176" spans="1:15" ht="15">
      <c r="A176" s="129"/>
      <c r="B176" s="113"/>
      <c r="C176" s="129"/>
      <c r="D176" s="134"/>
      <c r="E176" s="134"/>
      <c r="F176" s="135"/>
      <c r="G176" s="135"/>
      <c r="H176" s="135"/>
      <c r="I176" s="135"/>
      <c r="J176" s="135"/>
      <c r="K176" s="135"/>
      <c r="L176" s="130"/>
      <c r="M176" s="130"/>
      <c r="N176" s="146"/>
      <c r="O176" s="320"/>
    </row>
    <row r="177" spans="1:15" ht="15">
      <c r="A177" s="129"/>
      <c r="B177" s="113"/>
      <c r="C177" s="129"/>
      <c r="D177" s="134"/>
      <c r="E177" s="134"/>
      <c r="F177" s="135"/>
      <c r="G177" s="135"/>
      <c r="H177" s="135"/>
      <c r="I177" s="135"/>
      <c r="J177" s="135"/>
      <c r="K177" s="135"/>
      <c r="L177" s="130"/>
      <c r="M177" s="130"/>
      <c r="N177" s="146"/>
      <c r="O177" s="320"/>
    </row>
    <row r="178" spans="1:15" ht="15">
      <c r="A178" s="129"/>
      <c r="B178" s="113"/>
      <c r="C178" s="129"/>
      <c r="D178" s="134"/>
      <c r="E178" s="134"/>
      <c r="F178" s="135"/>
      <c r="G178" s="135"/>
      <c r="H178" s="135"/>
      <c r="I178" s="135"/>
      <c r="J178" s="135"/>
      <c r="K178" s="135"/>
      <c r="L178" s="130"/>
      <c r="M178" s="130"/>
      <c r="N178" s="146"/>
      <c r="O178" s="320"/>
    </row>
    <row r="179" spans="1:15" ht="15">
      <c r="A179" s="129"/>
      <c r="B179" s="113"/>
      <c r="C179" s="129"/>
      <c r="D179" s="134"/>
      <c r="E179" s="134"/>
      <c r="F179" s="135"/>
      <c r="G179" s="135"/>
      <c r="H179" s="135"/>
      <c r="I179" s="135"/>
      <c r="J179" s="135"/>
      <c r="K179" s="135"/>
      <c r="L179" s="130"/>
      <c r="M179" s="130"/>
      <c r="N179" s="146"/>
      <c r="O179" s="320"/>
    </row>
    <row r="180" spans="1:15" ht="15">
      <c r="A180" s="129"/>
      <c r="B180" s="113"/>
      <c r="C180" s="129"/>
      <c r="D180" s="134"/>
      <c r="E180" s="134"/>
      <c r="F180" s="135"/>
      <c r="G180" s="135"/>
      <c r="H180" s="135"/>
      <c r="I180" s="135"/>
      <c r="J180" s="135"/>
      <c r="K180" s="135"/>
      <c r="L180" s="130"/>
      <c r="M180" s="130"/>
      <c r="N180" s="146"/>
      <c r="O180" s="320"/>
    </row>
    <row r="181" spans="1:15" ht="15">
      <c r="A181" s="129"/>
      <c r="B181" s="113"/>
      <c r="C181" s="129"/>
      <c r="D181" s="134"/>
      <c r="E181" s="134"/>
      <c r="F181" s="135"/>
      <c r="G181" s="135"/>
      <c r="H181" s="135"/>
      <c r="I181" s="135"/>
      <c r="J181" s="135"/>
      <c r="K181" s="135"/>
      <c r="L181" s="130"/>
      <c r="M181" s="130"/>
      <c r="N181" s="146"/>
      <c r="O181" s="320"/>
    </row>
    <row r="182" spans="1:15" ht="15">
      <c r="A182" s="129"/>
      <c r="B182" s="113"/>
      <c r="C182" s="129"/>
      <c r="D182" s="134"/>
      <c r="E182" s="134"/>
      <c r="F182" s="135"/>
      <c r="G182" s="135"/>
      <c r="H182" s="135"/>
      <c r="I182" s="135"/>
      <c r="J182" s="135"/>
      <c r="K182" s="135"/>
      <c r="L182" s="130"/>
      <c r="M182" s="130"/>
      <c r="N182" s="146"/>
      <c r="O182" s="320"/>
    </row>
    <row r="183" spans="1:15" ht="15">
      <c r="A183" s="129"/>
      <c r="B183" s="113"/>
      <c r="C183" s="129"/>
      <c r="D183" s="134"/>
      <c r="E183" s="134"/>
      <c r="F183" s="135"/>
      <c r="G183" s="135"/>
      <c r="H183" s="135"/>
      <c r="I183" s="135"/>
      <c r="J183" s="135"/>
      <c r="K183" s="135"/>
      <c r="L183" s="130"/>
      <c r="M183" s="130"/>
      <c r="N183" s="146"/>
      <c r="O183" s="320"/>
    </row>
    <row r="184" spans="1:15" ht="15">
      <c r="A184" s="129"/>
      <c r="B184" s="113"/>
      <c r="C184" s="129"/>
      <c r="D184" s="134"/>
      <c r="E184" s="134"/>
      <c r="F184" s="135"/>
      <c r="G184" s="135"/>
      <c r="H184" s="135"/>
      <c r="I184" s="135"/>
      <c r="J184" s="135"/>
      <c r="K184" s="135"/>
      <c r="L184" s="130"/>
      <c r="M184" s="130"/>
      <c r="N184" s="146"/>
      <c r="O184" s="320"/>
    </row>
    <row r="185" spans="1:15" ht="15">
      <c r="A185" s="129"/>
      <c r="B185" s="113"/>
      <c r="C185" s="129"/>
      <c r="D185" s="134"/>
      <c r="E185" s="134"/>
      <c r="F185" s="135"/>
      <c r="G185" s="135"/>
      <c r="H185" s="135"/>
      <c r="I185" s="135"/>
      <c r="J185" s="135"/>
      <c r="K185" s="135"/>
      <c r="L185" s="130"/>
      <c r="M185" s="130"/>
      <c r="N185" s="146"/>
      <c r="O185" s="320"/>
    </row>
    <row r="186" spans="1:15" ht="15">
      <c r="A186" s="129"/>
      <c r="B186" s="113"/>
      <c r="C186" s="129"/>
      <c r="D186" s="134"/>
      <c r="E186" s="134"/>
      <c r="F186" s="135"/>
      <c r="G186" s="135"/>
      <c r="H186" s="135"/>
      <c r="I186" s="135"/>
      <c r="J186" s="135"/>
      <c r="K186" s="135"/>
      <c r="L186" s="130"/>
      <c r="M186" s="130"/>
      <c r="N186" s="146"/>
      <c r="O186" s="320"/>
    </row>
    <row r="187" spans="1:15" ht="15">
      <c r="A187" s="129"/>
      <c r="B187" s="113"/>
      <c r="C187" s="129"/>
      <c r="D187" s="134"/>
      <c r="E187" s="134"/>
      <c r="F187" s="135"/>
      <c r="G187" s="135"/>
      <c r="H187" s="135"/>
      <c r="I187" s="135"/>
      <c r="J187" s="135"/>
      <c r="K187" s="135"/>
      <c r="L187" s="130"/>
      <c r="M187" s="130"/>
      <c r="N187" s="146"/>
      <c r="O187" s="320"/>
    </row>
    <row r="188" spans="1:15" ht="15">
      <c r="A188" s="129"/>
      <c r="B188" s="113"/>
      <c r="C188" s="129"/>
      <c r="D188" s="134"/>
      <c r="E188" s="134"/>
      <c r="F188" s="135"/>
      <c r="G188" s="135"/>
      <c r="H188" s="135"/>
      <c r="I188" s="135"/>
      <c r="J188" s="135"/>
      <c r="K188" s="135"/>
      <c r="L188" s="130"/>
      <c r="M188" s="130"/>
      <c r="N188" s="146"/>
      <c r="O188" s="320"/>
    </row>
    <row r="189" spans="1:15" ht="15">
      <c r="A189" s="129"/>
      <c r="B189" s="113"/>
      <c r="C189" s="129"/>
      <c r="D189" s="134"/>
      <c r="E189" s="134"/>
      <c r="F189" s="135"/>
      <c r="G189" s="135"/>
      <c r="H189" s="135"/>
      <c r="I189" s="135"/>
      <c r="J189" s="135"/>
      <c r="K189" s="135"/>
      <c r="L189" s="130"/>
      <c r="M189" s="130"/>
      <c r="N189" s="146"/>
      <c r="O189" s="320"/>
    </row>
    <row r="190" spans="1:15" ht="15">
      <c r="A190" s="129"/>
      <c r="B190" s="113"/>
      <c r="C190" s="129"/>
      <c r="D190" s="134"/>
      <c r="E190" s="134"/>
      <c r="F190" s="135"/>
      <c r="G190" s="135"/>
      <c r="H190" s="135"/>
      <c r="I190" s="135"/>
      <c r="J190" s="135"/>
      <c r="K190" s="135"/>
      <c r="L190" s="130"/>
      <c r="M190" s="130"/>
      <c r="N190" s="146"/>
      <c r="O190" s="320"/>
    </row>
    <row r="191" spans="1:15" ht="15">
      <c r="A191" s="129"/>
      <c r="B191" s="113"/>
      <c r="C191" s="129"/>
      <c r="D191" s="134"/>
      <c r="E191" s="134"/>
      <c r="F191" s="135"/>
      <c r="G191" s="135"/>
      <c r="H191" s="135"/>
      <c r="I191" s="135"/>
      <c r="J191" s="135"/>
      <c r="K191" s="135"/>
      <c r="L191" s="130"/>
      <c r="M191" s="130"/>
      <c r="N191" s="146"/>
      <c r="O191" s="320"/>
    </row>
    <row r="192" spans="1:15" ht="15">
      <c r="A192" s="129"/>
      <c r="B192" s="113"/>
      <c r="C192" s="129"/>
      <c r="D192" s="134"/>
      <c r="E192" s="134"/>
      <c r="F192" s="135"/>
      <c r="G192" s="135"/>
      <c r="H192" s="135"/>
      <c r="I192" s="135"/>
      <c r="J192" s="135"/>
      <c r="K192" s="135"/>
      <c r="L192" s="130"/>
      <c r="M192" s="130"/>
      <c r="N192" s="146"/>
      <c r="O192" s="320"/>
    </row>
    <row r="193" spans="1:15" ht="15">
      <c r="A193" s="129"/>
      <c r="B193" s="113"/>
      <c r="C193" s="129"/>
      <c r="D193" s="134"/>
      <c r="E193" s="134"/>
      <c r="F193" s="135"/>
      <c r="G193" s="135"/>
      <c r="H193" s="135"/>
      <c r="I193" s="135"/>
      <c r="J193" s="135"/>
      <c r="K193" s="135"/>
      <c r="L193" s="130"/>
      <c r="M193" s="130"/>
      <c r="N193" s="146"/>
      <c r="O193" s="320"/>
    </row>
    <row r="194" spans="1:15" ht="15">
      <c r="A194" s="129"/>
      <c r="B194" s="113"/>
      <c r="C194" s="129"/>
      <c r="D194" s="134"/>
      <c r="E194" s="134"/>
      <c r="F194" s="135"/>
      <c r="G194" s="135"/>
      <c r="H194" s="135"/>
      <c r="I194" s="135"/>
      <c r="J194" s="135"/>
      <c r="K194" s="135"/>
      <c r="L194" s="130"/>
      <c r="M194" s="130"/>
      <c r="N194" s="146"/>
      <c r="O194" s="320"/>
    </row>
    <row r="195" spans="1:15" ht="15">
      <c r="A195" s="129"/>
      <c r="B195" s="113"/>
      <c r="C195" s="129"/>
      <c r="D195" s="134"/>
      <c r="E195" s="134"/>
      <c r="F195" s="135"/>
      <c r="G195" s="135"/>
      <c r="H195" s="135"/>
      <c r="I195" s="135"/>
      <c r="J195" s="135"/>
      <c r="K195" s="135"/>
      <c r="L195" s="130"/>
      <c r="M195" s="130"/>
      <c r="N195" s="146"/>
      <c r="O195" s="320"/>
    </row>
    <row r="196" spans="1:15" ht="15">
      <c r="A196" s="129"/>
      <c r="B196" s="113"/>
      <c r="C196" s="129"/>
      <c r="D196" s="134"/>
      <c r="E196" s="134"/>
      <c r="F196" s="135"/>
      <c r="G196" s="135"/>
      <c r="H196" s="135"/>
      <c r="I196" s="135"/>
      <c r="J196" s="135"/>
      <c r="K196" s="135"/>
      <c r="L196" s="130"/>
      <c r="M196" s="130"/>
      <c r="N196" s="67"/>
      <c r="O196" s="320"/>
    </row>
    <row r="197" spans="1:15" ht="15">
      <c r="A197" s="129"/>
      <c r="B197" s="113"/>
      <c r="C197" s="129"/>
      <c r="D197" s="134"/>
      <c r="E197" s="134"/>
      <c r="F197" s="135"/>
      <c r="G197" s="135"/>
      <c r="H197" s="135"/>
      <c r="I197" s="135"/>
      <c r="J197" s="135"/>
      <c r="K197" s="135"/>
      <c r="L197" s="130"/>
      <c r="M197" s="130"/>
      <c r="N197" s="67"/>
      <c r="O197" s="320"/>
    </row>
    <row r="198" spans="1:15" ht="15">
      <c r="A198" s="129"/>
      <c r="B198" s="113"/>
      <c r="C198" s="129"/>
      <c r="D198" s="134"/>
      <c r="E198" s="134"/>
      <c r="F198" s="135"/>
      <c r="G198" s="135"/>
      <c r="H198" s="135"/>
      <c r="I198" s="135"/>
      <c r="J198" s="135"/>
      <c r="K198" s="135"/>
      <c r="L198" s="130"/>
      <c r="M198" s="130"/>
      <c r="N198" s="67"/>
      <c r="O198" s="320"/>
    </row>
    <row r="199" spans="1:15" ht="15">
      <c r="A199" s="129"/>
      <c r="B199" s="113"/>
      <c r="C199" s="129"/>
      <c r="D199" s="134"/>
      <c r="E199" s="134"/>
      <c r="F199" s="135"/>
      <c r="G199" s="135"/>
      <c r="H199" s="135"/>
      <c r="I199" s="135"/>
      <c r="J199" s="135"/>
      <c r="K199" s="135"/>
      <c r="L199" s="130"/>
      <c r="M199" s="130"/>
      <c r="N199" s="67"/>
      <c r="O199" s="320"/>
    </row>
    <row r="200" spans="1:15" ht="15">
      <c r="A200" s="129"/>
      <c r="B200" s="113"/>
      <c r="C200" s="129"/>
      <c r="D200" s="134"/>
      <c r="E200" s="134"/>
      <c r="F200" s="135"/>
      <c r="G200" s="135"/>
      <c r="H200" s="135"/>
      <c r="I200" s="135"/>
      <c r="J200" s="135"/>
      <c r="K200" s="135"/>
      <c r="L200" s="130"/>
      <c r="M200" s="130"/>
      <c r="N200" s="67"/>
      <c r="O200" s="320"/>
    </row>
    <row r="201" spans="1:15" ht="15">
      <c r="A201" s="129"/>
      <c r="B201" s="113"/>
      <c r="C201" s="129"/>
      <c r="D201" s="134"/>
      <c r="E201" s="134"/>
      <c r="F201" s="135"/>
      <c r="G201" s="135"/>
      <c r="H201" s="135"/>
      <c r="I201" s="135"/>
      <c r="J201" s="135"/>
      <c r="K201" s="135"/>
      <c r="L201" s="130"/>
      <c r="M201" s="130"/>
      <c r="N201" s="67"/>
      <c r="O201" s="320"/>
    </row>
    <row r="202" spans="1:15" ht="15">
      <c r="A202" s="129"/>
      <c r="B202" s="113"/>
      <c r="C202" s="129"/>
      <c r="D202" s="134"/>
      <c r="E202" s="134"/>
      <c r="F202" s="135"/>
      <c r="G202" s="135"/>
      <c r="H202" s="135"/>
      <c r="I202" s="135"/>
      <c r="J202" s="135"/>
      <c r="K202" s="135"/>
      <c r="L202" s="130"/>
      <c r="M202" s="130"/>
      <c r="N202" s="67"/>
      <c r="O202" s="320"/>
    </row>
    <row r="203" spans="1:15" ht="15">
      <c r="A203" s="129"/>
      <c r="B203" s="113"/>
      <c r="C203" s="129"/>
      <c r="D203" s="134"/>
      <c r="E203" s="134"/>
      <c r="F203" s="135"/>
      <c r="G203" s="135"/>
      <c r="H203" s="135"/>
      <c r="I203" s="135"/>
      <c r="J203" s="135"/>
      <c r="K203" s="135"/>
      <c r="L203" s="130"/>
      <c r="M203" s="130"/>
      <c r="N203" s="67"/>
      <c r="O203" s="320"/>
    </row>
    <row r="204" spans="1:15" ht="15">
      <c r="A204" s="129"/>
      <c r="B204" s="113"/>
      <c r="C204" s="129"/>
      <c r="D204" s="134"/>
      <c r="E204" s="134"/>
      <c r="F204" s="135"/>
      <c r="G204" s="135"/>
      <c r="H204" s="135"/>
      <c r="I204" s="135"/>
      <c r="J204" s="135"/>
      <c r="K204" s="135"/>
      <c r="L204" s="130"/>
      <c r="M204" s="130"/>
      <c r="N204" s="67"/>
      <c r="O204" s="320"/>
    </row>
    <row r="205" spans="1:15" ht="15">
      <c r="A205" s="129"/>
      <c r="B205" s="113"/>
      <c r="C205" s="129"/>
      <c r="D205" s="134"/>
      <c r="E205" s="134"/>
      <c r="F205" s="135"/>
      <c r="G205" s="135"/>
      <c r="H205" s="135"/>
      <c r="I205" s="135"/>
      <c r="J205" s="135"/>
      <c r="K205" s="135"/>
      <c r="L205" s="130"/>
      <c r="M205" s="130"/>
      <c r="N205" s="67"/>
      <c r="O205" s="320"/>
    </row>
    <row r="206" spans="1:15" ht="15">
      <c r="A206" s="129"/>
      <c r="B206" s="113"/>
      <c r="C206" s="129"/>
      <c r="D206" s="134"/>
      <c r="E206" s="134"/>
      <c r="F206" s="135"/>
      <c r="G206" s="135"/>
      <c r="H206" s="135"/>
      <c r="I206" s="135"/>
      <c r="J206" s="135"/>
      <c r="K206" s="135"/>
      <c r="L206" s="130"/>
      <c r="M206" s="130"/>
      <c r="N206" s="67"/>
      <c r="O206" s="320"/>
    </row>
    <row r="207" spans="1:15" ht="15">
      <c r="A207" s="129"/>
      <c r="B207" s="113"/>
      <c r="C207" s="129"/>
      <c r="D207" s="134"/>
      <c r="E207" s="134"/>
      <c r="F207" s="135"/>
      <c r="G207" s="135"/>
      <c r="H207" s="135"/>
      <c r="I207" s="135"/>
      <c r="J207" s="135"/>
      <c r="K207" s="135"/>
      <c r="L207" s="130"/>
      <c r="M207" s="130"/>
      <c r="N207" s="67"/>
      <c r="O207" s="320"/>
    </row>
    <row r="208" spans="1:15" ht="15">
      <c r="A208" s="129"/>
      <c r="B208" s="113"/>
      <c r="C208" s="129"/>
      <c r="D208" s="134"/>
      <c r="E208" s="134"/>
      <c r="F208" s="135"/>
      <c r="G208" s="135"/>
      <c r="H208" s="135"/>
      <c r="I208" s="135"/>
      <c r="J208" s="135"/>
      <c r="K208" s="135"/>
      <c r="L208" s="130"/>
      <c r="M208" s="130"/>
      <c r="N208" s="67"/>
      <c r="O208" s="320"/>
    </row>
    <row r="209" spans="1:15" ht="15">
      <c r="A209" s="129"/>
      <c r="C209" s="129"/>
      <c r="D209" s="134"/>
      <c r="E209" s="134"/>
      <c r="F209" s="135"/>
      <c r="G209" s="135"/>
      <c r="H209" s="135"/>
      <c r="I209" s="135"/>
      <c r="J209" s="135"/>
      <c r="K209" s="135"/>
      <c r="L209" s="130"/>
      <c r="M209" s="130"/>
      <c r="N209" s="67"/>
      <c r="O209" s="320"/>
    </row>
    <row r="210" spans="1:15">
      <c r="A210" s="129"/>
      <c r="C210" s="148"/>
      <c r="D210" s="167"/>
      <c r="E210" s="167"/>
      <c r="F210" s="168"/>
      <c r="G210" s="168"/>
      <c r="H210" s="168"/>
      <c r="I210" s="168"/>
      <c r="J210" s="168"/>
      <c r="K210" s="168"/>
      <c r="L210" s="169"/>
      <c r="M210" s="169"/>
    </row>
    <row r="211" spans="1:15">
      <c r="A211" s="129"/>
      <c r="C211" s="26"/>
      <c r="D211" s="27"/>
      <c r="E211" s="27"/>
      <c r="F211" s="28"/>
      <c r="G211" s="28"/>
      <c r="H211" s="28"/>
      <c r="I211" s="28"/>
      <c r="J211" s="28"/>
      <c r="K211" s="28"/>
      <c r="L211" s="28"/>
      <c r="M211" s="28"/>
    </row>
    <row r="212" spans="1:15">
      <c r="A212" s="129"/>
      <c r="C212" s="26"/>
      <c r="D212" s="27"/>
      <c r="E212" s="27"/>
      <c r="F212" s="28"/>
      <c r="G212" s="28"/>
      <c r="H212" s="28"/>
      <c r="I212" s="28"/>
      <c r="J212" s="28"/>
      <c r="K212" s="28"/>
      <c r="L212" s="28"/>
      <c r="M212" s="28"/>
    </row>
    <row r="213" spans="1:15">
      <c r="A213" s="148"/>
      <c r="C213" s="26"/>
      <c r="D213" s="27"/>
      <c r="E213" s="27"/>
      <c r="F213" s="28"/>
      <c r="G213" s="28"/>
      <c r="H213" s="28"/>
      <c r="I213" s="28"/>
      <c r="J213" s="28"/>
      <c r="K213" s="28"/>
      <c r="L213" s="28"/>
      <c r="M213" s="28"/>
    </row>
    <row r="214" spans="1:15">
      <c r="A214" s="148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7" spans="1:15">
      <c r="B217" s="26"/>
      <c r="C217" s="27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B218" s="26"/>
      <c r="C218" s="27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B219" s="26"/>
      <c r="C219" s="27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B220" s="26"/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A221" s="26" t="s">
        <v>164</v>
      </c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26" t="s">
        <v>165</v>
      </c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26" t="s">
        <v>166</v>
      </c>
      <c r="B223" s="21"/>
      <c r="D223" s="29"/>
      <c r="E223" s="29"/>
      <c r="F223" s="25"/>
      <c r="G223" s="25"/>
      <c r="H223" s="28"/>
      <c r="I223" s="25"/>
      <c r="J223" s="25"/>
      <c r="K223" s="25"/>
      <c r="L223" s="25"/>
      <c r="M223" s="25"/>
    </row>
    <row r="224" spans="1:15">
      <c r="A224" s="26" t="s">
        <v>167</v>
      </c>
      <c r="B224" s="29"/>
      <c r="D224" s="29"/>
      <c r="E224" s="29"/>
      <c r="F224" s="25"/>
      <c r="G224" s="25"/>
      <c r="H224" s="25"/>
      <c r="I224" s="25"/>
      <c r="J224" s="25"/>
      <c r="K224" s="25"/>
      <c r="L224" s="25"/>
      <c r="M224" s="25"/>
    </row>
    <row r="225" spans="1:13">
      <c r="A225" s="26" t="s">
        <v>168</v>
      </c>
      <c r="B225" s="29"/>
      <c r="D225" s="30"/>
      <c r="E225" s="30"/>
      <c r="F225" s="25"/>
      <c r="G225" s="25"/>
      <c r="H225" s="25"/>
      <c r="I225" s="25"/>
      <c r="J225" s="25"/>
      <c r="K225" s="25"/>
      <c r="L225" s="25"/>
      <c r="M225" s="25"/>
    </row>
    <row r="226" spans="1:13">
      <c r="B226" s="29"/>
      <c r="D226" s="30"/>
      <c r="E226" s="30"/>
      <c r="F226" s="25"/>
      <c r="G226" s="25"/>
      <c r="H226" s="25"/>
      <c r="I226" s="25"/>
      <c r="J226" s="25"/>
      <c r="K226" s="25"/>
      <c r="L226" s="25"/>
      <c r="M226" s="25"/>
    </row>
    <row r="227" spans="1:13">
      <c r="A227" s="21" t="s">
        <v>169</v>
      </c>
      <c r="B227" s="30"/>
      <c r="D227" s="30"/>
      <c r="E227" s="30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9" t="s">
        <v>170</v>
      </c>
      <c r="B228" s="30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9" t="s">
        <v>171</v>
      </c>
      <c r="B229" s="30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9" t="s">
        <v>172</v>
      </c>
      <c r="B230" s="30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30" t="s">
        <v>173</v>
      </c>
      <c r="B231" s="30"/>
      <c r="H231" s="25"/>
    </row>
    <row r="232" spans="1:13">
      <c r="A232" s="30" t="s">
        <v>174</v>
      </c>
      <c r="B232" s="30"/>
    </row>
    <row r="233" spans="1:13">
      <c r="A233" s="30" t="s">
        <v>175</v>
      </c>
    </row>
    <row r="234" spans="1:13">
      <c r="A234" s="30" t="s">
        <v>176</v>
      </c>
    </row>
    <row r="235" spans="1:13">
      <c r="A235" s="30" t="s">
        <v>177</v>
      </c>
    </row>
    <row r="236" spans="1:13">
      <c r="A236" s="30" t="s">
        <v>178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O20" sqref="O20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710937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231</v>
      </c>
    </row>
    <row r="6" spans="1:15">
      <c r="A6" s="21" t="s">
        <v>12</v>
      </c>
      <c r="K6" s="10">
        <f>Main!B10</f>
        <v>43655</v>
      </c>
    </row>
    <row r="7" spans="1:15" ht="13.5" thickBot="1">
      <c r="A7"/>
    </row>
    <row r="8" spans="1:15" ht="28.5" customHeight="1" thickBot="1">
      <c r="A8" s="563" t="s">
        <v>13</v>
      </c>
      <c r="B8" s="564" t="s">
        <v>14</v>
      </c>
      <c r="C8" s="562" t="s">
        <v>15</v>
      </c>
      <c r="D8" s="562" t="s">
        <v>16</v>
      </c>
      <c r="E8" s="562" t="s">
        <v>17</v>
      </c>
      <c r="F8" s="562"/>
      <c r="G8" s="562"/>
      <c r="H8" s="562" t="s">
        <v>18</v>
      </c>
      <c r="I8" s="562"/>
      <c r="J8" s="562"/>
      <c r="K8" s="23"/>
      <c r="L8" s="34"/>
      <c r="M8" s="34"/>
    </row>
    <row r="9" spans="1:15" ht="36" customHeight="1">
      <c r="A9" s="558"/>
      <c r="B9" s="560"/>
      <c r="C9" s="565" t="s">
        <v>19</v>
      </c>
      <c r="D9" s="565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233</v>
      </c>
    </row>
    <row r="10" spans="1:15">
      <c r="A10" s="66">
        <v>1</v>
      </c>
      <c r="B10" s="123" t="s">
        <v>242</v>
      </c>
      <c r="C10" s="126">
        <v>11558.6</v>
      </c>
      <c r="D10" s="127">
        <v>11617.933333333334</v>
      </c>
      <c r="E10" s="127">
        <v>11463.966666666669</v>
      </c>
      <c r="F10" s="127">
        <v>11369.333333333334</v>
      </c>
      <c r="G10" s="127">
        <v>11215.366666666669</v>
      </c>
      <c r="H10" s="127">
        <v>11712.566666666669</v>
      </c>
      <c r="I10" s="127">
        <v>11866.533333333336</v>
      </c>
      <c r="J10" s="127">
        <v>11961.16666666667</v>
      </c>
      <c r="K10" s="126">
        <v>11771.9</v>
      </c>
      <c r="L10" s="126">
        <v>11523.3</v>
      </c>
      <c r="M10" s="128"/>
    </row>
    <row r="11" spans="1:15">
      <c r="A11" s="66">
        <v>2</v>
      </c>
      <c r="B11" s="123" t="s">
        <v>243</v>
      </c>
      <c r="C11" s="125">
        <v>30603.85</v>
      </c>
      <c r="D11" s="124">
        <v>30837</v>
      </c>
      <c r="E11" s="124">
        <v>30303.599999999999</v>
      </c>
      <c r="F11" s="124">
        <v>30003.35</v>
      </c>
      <c r="G11" s="124">
        <v>29469.949999999997</v>
      </c>
      <c r="H11" s="124">
        <v>31137.25</v>
      </c>
      <c r="I11" s="124">
        <v>31670.65</v>
      </c>
      <c r="J11" s="124">
        <v>31970.9</v>
      </c>
      <c r="K11" s="125">
        <v>31370.400000000001</v>
      </c>
      <c r="L11" s="125">
        <v>30536.75</v>
      </c>
      <c r="M11" s="128"/>
    </row>
    <row r="12" spans="1:15">
      <c r="A12" s="66">
        <v>3</v>
      </c>
      <c r="B12" s="122" t="s">
        <v>1947</v>
      </c>
      <c r="C12" s="125">
        <v>2180.8000000000002</v>
      </c>
      <c r="D12" s="124">
        <v>2212</v>
      </c>
      <c r="E12" s="124">
        <v>2140</v>
      </c>
      <c r="F12" s="124">
        <v>2099.1999999999998</v>
      </c>
      <c r="G12" s="124">
        <v>2027.1999999999998</v>
      </c>
      <c r="H12" s="124">
        <v>2252.8000000000002</v>
      </c>
      <c r="I12" s="124">
        <v>2324.8000000000002</v>
      </c>
      <c r="J12" s="124">
        <v>2365.6000000000004</v>
      </c>
      <c r="K12" s="125">
        <v>2284</v>
      </c>
      <c r="L12" s="125">
        <v>2171.1999999999998</v>
      </c>
      <c r="M12" s="128"/>
    </row>
    <row r="13" spans="1:15">
      <c r="A13" s="66">
        <v>4</v>
      </c>
      <c r="B13" s="123" t="s">
        <v>244</v>
      </c>
      <c r="C13" s="125">
        <v>3268</v>
      </c>
      <c r="D13" s="124">
        <v>3290.6333333333332</v>
      </c>
      <c r="E13" s="124">
        <v>3221.2166666666662</v>
      </c>
      <c r="F13" s="124">
        <v>3174.4333333333329</v>
      </c>
      <c r="G13" s="124">
        <v>3105.016666666666</v>
      </c>
      <c r="H13" s="124">
        <v>3337.4166666666665</v>
      </c>
      <c r="I13" s="124">
        <v>3406.8333333333335</v>
      </c>
      <c r="J13" s="124">
        <v>3453.6166666666668</v>
      </c>
      <c r="K13" s="125">
        <v>3360.05</v>
      </c>
      <c r="L13" s="125">
        <v>3243.85</v>
      </c>
      <c r="M13" s="128"/>
    </row>
    <row r="14" spans="1:15">
      <c r="A14" s="66">
        <v>5</v>
      </c>
      <c r="B14" s="123" t="s">
        <v>245</v>
      </c>
      <c r="C14" s="125">
        <v>15376</v>
      </c>
      <c r="D14" s="124">
        <v>15391.183333333334</v>
      </c>
      <c r="E14" s="124">
        <v>15302.216666666669</v>
      </c>
      <c r="F14" s="124">
        <v>15228.433333333334</v>
      </c>
      <c r="G14" s="124">
        <v>15139.466666666669</v>
      </c>
      <c r="H14" s="124">
        <v>15464.966666666669</v>
      </c>
      <c r="I14" s="124">
        <v>15553.933333333336</v>
      </c>
      <c r="J14" s="124">
        <v>15627.716666666669</v>
      </c>
      <c r="K14" s="125">
        <v>15480.15</v>
      </c>
      <c r="L14" s="125">
        <v>15317.4</v>
      </c>
      <c r="M14" s="128"/>
    </row>
    <row r="15" spans="1:15">
      <c r="A15" s="66">
        <v>6</v>
      </c>
      <c r="B15" s="123" t="s">
        <v>246</v>
      </c>
      <c r="C15" s="125">
        <v>3429.55</v>
      </c>
      <c r="D15" s="124">
        <v>3465.1833333333329</v>
      </c>
      <c r="E15" s="124">
        <v>3379.9166666666661</v>
      </c>
      <c r="F15" s="124">
        <v>3330.2833333333333</v>
      </c>
      <c r="G15" s="124">
        <v>3245.0166666666664</v>
      </c>
      <c r="H15" s="124">
        <v>3514.8166666666657</v>
      </c>
      <c r="I15" s="124">
        <v>3600.083333333333</v>
      </c>
      <c r="J15" s="124">
        <v>3649.7166666666653</v>
      </c>
      <c r="K15" s="125">
        <v>3550.45</v>
      </c>
      <c r="L15" s="125">
        <v>3415.55</v>
      </c>
      <c r="M15" s="128"/>
    </row>
    <row r="16" spans="1:15">
      <c r="A16" s="66">
        <v>7</v>
      </c>
      <c r="B16" s="123" t="s">
        <v>240</v>
      </c>
      <c r="C16" s="125">
        <v>4704.8500000000004</v>
      </c>
      <c r="D16" s="124">
        <v>4733.916666666667</v>
      </c>
      <c r="E16" s="124">
        <v>4661.4833333333336</v>
      </c>
      <c r="F16" s="124">
        <v>4618.1166666666668</v>
      </c>
      <c r="G16" s="124">
        <v>4545.6833333333334</v>
      </c>
      <c r="H16" s="124">
        <v>4777.2833333333338</v>
      </c>
      <c r="I16" s="124">
        <v>4849.7166666666662</v>
      </c>
      <c r="J16" s="124">
        <v>4893.0833333333339</v>
      </c>
      <c r="K16" s="125">
        <v>4806.3500000000004</v>
      </c>
      <c r="L16" s="125">
        <v>4690.55</v>
      </c>
      <c r="M16" s="128"/>
    </row>
    <row r="17" spans="1:13">
      <c r="A17" s="66">
        <v>8</v>
      </c>
      <c r="B17" s="123" t="s">
        <v>183</v>
      </c>
      <c r="C17" s="123">
        <v>1482.2</v>
      </c>
      <c r="D17" s="124">
        <v>1504.7666666666664</v>
      </c>
      <c r="E17" s="124">
        <v>1434.5333333333328</v>
      </c>
      <c r="F17" s="124">
        <v>1386.8666666666663</v>
      </c>
      <c r="G17" s="124">
        <v>1316.6333333333328</v>
      </c>
      <c r="H17" s="124">
        <v>1552.4333333333329</v>
      </c>
      <c r="I17" s="124">
        <v>1622.6666666666665</v>
      </c>
      <c r="J17" s="124">
        <v>1670.333333333333</v>
      </c>
      <c r="K17" s="123">
        <v>1575</v>
      </c>
      <c r="L17" s="123">
        <v>1457.1</v>
      </c>
      <c r="M17" s="123">
        <v>1.25003</v>
      </c>
    </row>
    <row r="18" spans="1:13">
      <c r="A18" s="66">
        <v>9</v>
      </c>
      <c r="B18" s="123" t="s">
        <v>28</v>
      </c>
      <c r="C18" s="123">
        <v>1502</v>
      </c>
      <c r="D18" s="124">
        <v>1513.2833333333335</v>
      </c>
      <c r="E18" s="124">
        <v>1484.5666666666671</v>
      </c>
      <c r="F18" s="124">
        <v>1467.1333333333334</v>
      </c>
      <c r="G18" s="124">
        <v>1438.416666666667</v>
      </c>
      <c r="H18" s="124">
        <v>1530.7166666666672</v>
      </c>
      <c r="I18" s="124">
        <v>1559.4333333333338</v>
      </c>
      <c r="J18" s="124">
        <v>1576.8666666666672</v>
      </c>
      <c r="K18" s="123">
        <v>1542</v>
      </c>
      <c r="L18" s="123">
        <v>1495.85</v>
      </c>
      <c r="M18" s="123">
        <v>5.8899800000000004</v>
      </c>
    </row>
    <row r="19" spans="1:13">
      <c r="A19" s="66">
        <v>10</v>
      </c>
      <c r="B19" s="123" t="s">
        <v>2061</v>
      </c>
      <c r="C19" s="123">
        <v>680.05</v>
      </c>
      <c r="D19" s="124">
        <v>671.51666666666665</v>
      </c>
      <c r="E19" s="124">
        <v>651.0333333333333</v>
      </c>
      <c r="F19" s="124">
        <v>622.01666666666665</v>
      </c>
      <c r="G19" s="124">
        <v>601.5333333333333</v>
      </c>
      <c r="H19" s="124">
        <v>700.5333333333333</v>
      </c>
      <c r="I19" s="124">
        <v>721.01666666666665</v>
      </c>
      <c r="J19" s="124">
        <v>750.0333333333333</v>
      </c>
      <c r="K19" s="123">
        <v>692</v>
      </c>
      <c r="L19" s="123">
        <v>642.5</v>
      </c>
      <c r="M19" s="123">
        <v>6.4150700000000001</v>
      </c>
    </row>
    <row r="20" spans="1:13">
      <c r="A20" s="66">
        <v>11</v>
      </c>
      <c r="B20" s="123" t="s">
        <v>30</v>
      </c>
      <c r="C20" s="123">
        <v>397.8</v>
      </c>
      <c r="D20" s="124">
        <v>399.40000000000003</v>
      </c>
      <c r="E20" s="124">
        <v>394.35000000000008</v>
      </c>
      <c r="F20" s="124">
        <v>390.90000000000003</v>
      </c>
      <c r="G20" s="124">
        <v>385.85000000000008</v>
      </c>
      <c r="H20" s="124">
        <v>402.85000000000008</v>
      </c>
      <c r="I20" s="124">
        <v>407.90000000000003</v>
      </c>
      <c r="J20" s="124">
        <v>411.35000000000008</v>
      </c>
      <c r="K20" s="123">
        <v>404.45</v>
      </c>
      <c r="L20" s="123">
        <v>395.95</v>
      </c>
      <c r="M20" s="123">
        <v>16.48021</v>
      </c>
    </row>
    <row r="21" spans="1:13">
      <c r="A21" s="66">
        <v>12</v>
      </c>
      <c r="B21" s="123" t="s">
        <v>31</v>
      </c>
      <c r="C21" s="123">
        <v>62.1</v>
      </c>
      <c r="D21" s="124">
        <v>62.466666666666669</v>
      </c>
      <c r="E21" s="124">
        <v>61.083333333333336</v>
      </c>
      <c r="F21" s="124">
        <v>60.06666666666667</v>
      </c>
      <c r="G21" s="124">
        <v>58.683333333333337</v>
      </c>
      <c r="H21" s="124">
        <v>63.483333333333334</v>
      </c>
      <c r="I21" s="124">
        <v>64.86666666666666</v>
      </c>
      <c r="J21" s="124">
        <v>65.883333333333326</v>
      </c>
      <c r="K21" s="123">
        <v>63.85</v>
      </c>
      <c r="L21" s="123">
        <v>61.45</v>
      </c>
      <c r="M21" s="123">
        <v>170.35534000000001</v>
      </c>
    </row>
    <row r="22" spans="1:13">
      <c r="A22" s="66">
        <v>13</v>
      </c>
      <c r="B22" s="123" t="s">
        <v>2135</v>
      </c>
      <c r="C22" s="123">
        <v>89.1</v>
      </c>
      <c r="D22" s="124">
        <v>90.116666666666674</v>
      </c>
      <c r="E22" s="124">
        <v>87.783333333333346</v>
      </c>
      <c r="F22" s="124">
        <v>86.466666666666669</v>
      </c>
      <c r="G22" s="124">
        <v>84.13333333333334</v>
      </c>
      <c r="H22" s="124">
        <v>91.433333333333351</v>
      </c>
      <c r="I22" s="124">
        <v>93.766666666666666</v>
      </c>
      <c r="J22" s="124">
        <v>95.083333333333357</v>
      </c>
      <c r="K22" s="123">
        <v>92.45</v>
      </c>
      <c r="L22" s="123">
        <v>88.8</v>
      </c>
      <c r="M22" s="123">
        <v>15.33672</v>
      </c>
    </row>
    <row r="23" spans="1:13">
      <c r="A23" s="66">
        <v>14</v>
      </c>
      <c r="B23" s="123" t="s">
        <v>387</v>
      </c>
      <c r="C23" s="123">
        <v>210.25</v>
      </c>
      <c r="D23" s="124">
        <v>207.85</v>
      </c>
      <c r="E23" s="124">
        <v>202.7</v>
      </c>
      <c r="F23" s="124">
        <v>195.15</v>
      </c>
      <c r="G23" s="124">
        <v>190</v>
      </c>
      <c r="H23" s="124">
        <v>215.39999999999998</v>
      </c>
      <c r="I23" s="124">
        <v>220.55</v>
      </c>
      <c r="J23" s="124">
        <v>228.09999999999997</v>
      </c>
      <c r="K23" s="123">
        <v>213</v>
      </c>
      <c r="L23" s="123">
        <v>200.3</v>
      </c>
      <c r="M23" s="123">
        <v>2.2120500000000001</v>
      </c>
    </row>
    <row r="24" spans="1:13">
      <c r="A24" s="66">
        <v>15</v>
      </c>
      <c r="B24" s="123" t="s">
        <v>230</v>
      </c>
      <c r="C24" s="123">
        <v>921.8</v>
      </c>
      <c r="D24" s="124">
        <v>926.1</v>
      </c>
      <c r="E24" s="124">
        <v>909.2</v>
      </c>
      <c r="F24" s="124">
        <v>896.6</v>
      </c>
      <c r="G24" s="124">
        <v>879.7</v>
      </c>
      <c r="H24" s="124">
        <v>938.7</v>
      </c>
      <c r="I24" s="124">
        <v>955.59999999999991</v>
      </c>
      <c r="J24" s="124">
        <v>968.2</v>
      </c>
      <c r="K24" s="123">
        <v>943</v>
      </c>
      <c r="L24" s="123">
        <v>913.5</v>
      </c>
      <c r="M24" s="123">
        <v>0.89759</v>
      </c>
    </row>
    <row r="25" spans="1:13">
      <c r="A25" s="66">
        <v>16</v>
      </c>
      <c r="B25" s="123" t="s">
        <v>415</v>
      </c>
      <c r="C25" s="123">
        <v>1772</v>
      </c>
      <c r="D25" s="124">
        <v>1752.3333333333333</v>
      </c>
      <c r="E25" s="124">
        <v>1724.6666666666665</v>
      </c>
      <c r="F25" s="124">
        <v>1677.3333333333333</v>
      </c>
      <c r="G25" s="124">
        <v>1649.6666666666665</v>
      </c>
      <c r="H25" s="124">
        <v>1799.6666666666665</v>
      </c>
      <c r="I25" s="124">
        <v>1827.333333333333</v>
      </c>
      <c r="J25" s="124">
        <v>1874.6666666666665</v>
      </c>
      <c r="K25" s="123">
        <v>1780</v>
      </c>
      <c r="L25" s="123">
        <v>1705</v>
      </c>
      <c r="M25" s="123">
        <v>0.24576999999999999</v>
      </c>
    </row>
    <row r="26" spans="1:13">
      <c r="A26" s="66">
        <v>17</v>
      </c>
      <c r="B26" s="123" t="s">
        <v>184</v>
      </c>
      <c r="C26" s="123">
        <v>636.1</v>
      </c>
      <c r="D26" s="124">
        <v>636.30000000000007</v>
      </c>
      <c r="E26" s="124">
        <v>631.80000000000018</v>
      </c>
      <c r="F26" s="124">
        <v>627.50000000000011</v>
      </c>
      <c r="G26" s="124">
        <v>623.00000000000023</v>
      </c>
      <c r="H26" s="124">
        <v>640.60000000000014</v>
      </c>
      <c r="I26" s="124">
        <v>645.09999999999991</v>
      </c>
      <c r="J26" s="124">
        <v>649.40000000000009</v>
      </c>
      <c r="K26" s="123">
        <v>640.79999999999995</v>
      </c>
      <c r="L26" s="123">
        <v>632</v>
      </c>
      <c r="M26" s="123">
        <v>6.5615899999999998</v>
      </c>
    </row>
    <row r="27" spans="1:13">
      <c r="A27" s="66">
        <v>18</v>
      </c>
      <c r="B27" s="123" t="s">
        <v>33</v>
      </c>
      <c r="C27" s="123">
        <v>205.4</v>
      </c>
      <c r="D27" s="124">
        <v>206.35</v>
      </c>
      <c r="E27" s="124">
        <v>202.85</v>
      </c>
      <c r="F27" s="124">
        <v>200.3</v>
      </c>
      <c r="G27" s="124">
        <v>196.8</v>
      </c>
      <c r="H27" s="124">
        <v>208.89999999999998</v>
      </c>
      <c r="I27" s="124">
        <v>212.39999999999998</v>
      </c>
      <c r="J27" s="124">
        <v>214.94999999999996</v>
      </c>
      <c r="K27" s="123">
        <v>209.85</v>
      </c>
      <c r="L27" s="123">
        <v>203.8</v>
      </c>
      <c r="M27" s="123">
        <v>27.5609</v>
      </c>
    </row>
    <row r="28" spans="1:13">
      <c r="A28" s="66">
        <v>19</v>
      </c>
      <c r="B28" s="123" t="s">
        <v>35</v>
      </c>
      <c r="C28" s="123">
        <v>1303.25</v>
      </c>
      <c r="D28" s="124">
        <v>1306.1166666666668</v>
      </c>
      <c r="E28" s="124">
        <v>1287.6833333333336</v>
      </c>
      <c r="F28" s="124">
        <v>1272.1166666666668</v>
      </c>
      <c r="G28" s="124">
        <v>1253.6833333333336</v>
      </c>
      <c r="H28" s="124">
        <v>1321.6833333333336</v>
      </c>
      <c r="I28" s="124">
        <v>1340.116666666667</v>
      </c>
      <c r="J28" s="124">
        <v>1355.6833333333336</v>
      </c>
      <c r="K28" s="123">
        <v>1324.55</v>
      </c>
      <c r="L28" s="123">
        <v>1290.55</v>
      </c>
      <c r="M28" s="123">
        <v>5.2371299999999996</v>
      </c>
    </row>
    <row r="29" spans="1:13">
      <c r="A29" s="66">
        <v>20</v>
      </c>
      <c r="B29" s="123" t="s">
        <v>36</v>
      </c>
      <c r="C29" s="123">
        <v>187.45</v>
      </c>
      <c r="D29" s="124">
        <v>189.78333333333333</v>
      </c>
      <c r="E29" s="124">
        <v>184.26666666666665</v>
      </c>
      <c r="F29" s="124">
        <v>181.08333333333331</v>
      </c>
      <c r="G29" s="124">
        <v>175.56666666666663</v>
      </c>
      <c r="H29" s="124">
        <v>192.96666666666667</v>
      </c>
      <c r="I29" s="124">
        <v>198.48333333333338</v>
      </c>
      <c r="J29" s="124">
        <v>201.66666666666669</v>
      </c>
      <c r="K29" s="123">
        <v>195.3</v>
      </c>
      <c r="L29" s="123">
        <v>186.6</v>
      </c>
      <c r="M29" s="123">
        <v>24.855309999999999</v>
      </c>
    </row>
    <row r="30" spans="1:13">
      <c r="A30" s="66">
        <v>21</v>
      </c>
      <c r="B30" s="123" t="s">
        <v>38</v>
      </c>
      <c r="C30" s="123">
        <v>84.8</v>
      </c>
      <c r="D30" s="124">
        <v>84.899999999999991</v>
      </c>
      <c r="E30" s="124">
        <v>83.59999999999998</v>
      </c>
      <c r="F30" s="124">
        <v>82.399999999999991</v>
      </c>
      <c r="G30" s="124">
        <v>81.09999999999998</v>
      </c>
      <c r="H30" s="124">
        <v>86.09999999999998</v>
      </c>
      <c r="I30" s="124">
        <v>87.399999999999991</v>
      </c>
      <c r="J30" s="124">
        <v>88.59999999999998</v>
      </c>
      <c r="K30" s="123">
        <v>86.2</v>
      </c>
      <c r="L30" s="123">
        <v>83.7</v>
      </c>
      <c r="M30" s="123">
        <v>155.84783999999999</v>
      </c>
    </row>
    <row r="31" spans="1:13">
      <c r="A31" s="66">
        <v>22</v>
      </c>
      <c r="B31" s="123" t="s">
        <v>39</v>
      </c>
      <c r="C31" s="123">
        <v>1340.25</v>
      </c>
      <c r="D31" s="124">
        <v>1343.7833333333335</v>
      </c>
      <c r="E31" s="124">
        <v>1329.166666666667</v>
      </c>
      <c r="F31" s="124">
        <v>1318.0833333333335</v>
      </c>
      <c r="G31" s="124">
        <v>1303.4666666666669</v>
      </c>
      <c r="H31" s="124">
        <v>1354.866666666667</v>
      </c>
      <c r="I31" s="124">
        <v>1369.4833333333333</v>
      </c>
      <c r="J31" s="124">
        <v>1380.5666666666671</v>
      </c>
      <c r="K31" s="123">
        <v>1358.4</v>
      </c>
      <c r="L31" s="123">
        <v>1332.7</v>
      </c>
      <c r="M31" s="123">
        <v>8.6641600000000007</v>
      </c>
    </row>
    <row r="32" spans="1:13">
      <c r="A32" s="66">
        <v>23</v>
      </c>
      <c r="B32" s="123" t="s">
        <v>40</v>
      </c>
      <c r="C32" s="123">
        <v>586.79999999999995</v>
      </c>
      <c r="D32" s="124">
        <v>589.43333333333328</v>
      </c>
      <c r="E32" s="124">
        <v>579.11666666666656</v>
      </c>
      <c r="F32" s="124">
        <v>571.43333333333328</v>
      </c>
      <c r="G32" s="124">
        <v>561.11666666666656</v>
      </c>
      <c r="H32" s="124">
        <v>597.11666666666656</v>
      </c>
      <c r="I32" s="124">
        <v>607.43333333333339</v>
      </c>
      <c r="J32" s="124">
        <v>615.11666666666656</v>
      </c>
      <c r="K32" s="123">
        <v>599.75</v>
      </c>
      <c r="L32" s="123">
        <v>581.75</v>
      </c>
      <c r="M32" s="123">
        <v>19.26774</v>
      </c>
    </row>
    <row r="33" spans="1:13">
      <c r="A33" s="66">
        <v>24</v>
      </c>
      <c r="B33" s="123" t="s">
        <v>1975</v>
      </c>
      <c r="C33" s="123">
        <v>1393</v>
      </c>
      <c r="D33" s="124">
        <v>1363.4333333333334</v>
      </c>
      <c r="E33" s="124">
        <v>1315.8666666666668</v>
      </c>
      <c r="F33" s="124">
        <v>1238.7333333333333</v>
      </c>
      <c r="G33" s="124">
        <v>1191.1666666666667</v>
      </c>
      <c r="H33" s="124">
        <v>1440.5666666666668</v>
      </c>
      <c r="I33" s="124">
        <v>1488.1333333333334</v>
      </c>
      <c r="J33" s="124">
        <v>1565.2666666666669</v>
      </c>
      <c r="K33" s="123">
        <v>1411</v>
      </c>
      <c r="L33" s="123">
        <v>1286.3</v>
      </c>
      <c r="M33" s="123">
        <v>9.5405599999999993</v>
      </c>
    </row>
    <row r="34" spans="1:13">
      <c r="A34" s="66">
        <v>25</v>
      </c>
      <c r="B34" s="123" t="s">
        <v>41</v>
      </c>
      <c r="C34" s="123">
        <v>782.9</v>
      </c>
      <c r="D34" s="124">
        <v>788.4</v>
      </c>
      <c r="E34" s="124">
        <v>773.15</v>
      </c>
      <c r="F34" s="124">
        <v>763.4</v>
      </c>
      <c r="G34" s="124">
        <v>748.15</v>
      </c>
      <c r="H34" s="124">
        <v>798.15</v>
      </c>
      <c r="I34" s="124">
        <v>813.4</v>
      </c>
      <c r="J34" s="124">
        <v>823.15</v>
      </c>
      <c r="K34" s="123">
        <v>803.65</v>
      </c>
      <c r="L34" s="123">
        <v>778.65</v>
      </c>
      <c r="M34" s="123">
        <v>74.851690000000005</v>
      </c>
    </row>
    <row r="35" spans="1:13">
      <c r="A35" s="66">
        <v>26</v>
      </c>
      <c r="B35" s="123" t="s">
        <v>42</v>
      </c>
      <c r="C35" s="123">
        <v>2777.8</v>
      </c>
      <c r="D35" s="124">
        <v>2783.9833333333336</v>
      </c>
      <c r="E35" s="124">
        <v>2740.416666666667</v>
      </c>
      <c r="F35" s="124">
        <v>2703.0333333333333</v>
      </c>
      <c r="G35" s="124">
        <v>2659.4666666666667</v>
      </c>
      <c r="H35" s="124">
        <v>2821.3666666666672</v>
      </c>
      <c r="I35" s="124">
        <v>2864.9333333333338</v>
      </c>
      <c r="J35" s="124">
        <v>2902.3166666666675</v>
      </c>
      <c r="K35" s="123">
        <v>2827.55</v>
      </c>
      <c r="L35" s="123">
        <v>2746.6</v>
      </c>
      <c r="M35" s="123">
        <v>3.63327</v>
      </c>
    </row>
    <row r="36" spans="1:13">
      <c r="A36" s="66">
        <v>27</v>
      </c>
      <c r="B36" s="123" t="s">
        <v>185</v>
      </c>
      <c r="C36" s="123">
        <v>3413.3</v>
      </c>
      <c r="D36" s="124">
        <v>3504.4166666666665</v>
      </c>
      <c r="E36" s="124">
        <v>3283.8833333333332</v>
      </c>
      <c r="F36" s="124">
        <v>3154.4666666666667</v>
      </c>
      <c r="G36" s="124">
        <v>2933.9333333333334</v>
      </c>
      <c r="H36" s="124">
        <v>3633.833333333333</v>
      </c>
      <c r="I36" s="124">
        <v>3854.3666666666668</v>
      </c>
      <c r="J36" s="124">
        <v>3983.7833333333328</v>
      </c>
      <c r="K36" s="123">
        <v>3724.95</v>
      </c>
      <c r="L36" s="123">
        <v>3375</v>
      </c>
      <c r="M36" s="123">
        <v>38.57132</v>
      </c>
    </row>
    <row r="37" spans="1:13">
      <c r="A37" s="66">
        <v>28</v>
      </c>
      <c r="B37" s="123" t="s">
        <v>186</v>
      </c>
      <c r="C37" s="123">
        <v>7593.05</v>
      </c>
      <c r="D37" s="124">
        <v>7852</v>
      </c>
      <c r="E37" s="124">
        <v>7204.1</v>
      </c>
      <c r="F37" s="124">
        <v>6815.1500000000005</v>
      </c>
      <c r="G37" s="124">
        <v>6167.2500000000009</v>
      </c>
      <c r="H37" s="124">
        <v>8240.9500000000007</v>
      </c>
      <c r="I37" s="124">
        <v>8888.8499999999985</v>
      </c>
      <c r="J37" s="124">
        <v>9277.7999999999993</v>
      </c>
      <c r="K37" s="123">
        <v>8499.9</v>
      </c>
      <c r="L37" s="123">
        <v>7463.05</v>
      </c>
      <c r="M37" s="123">
        <v>8.26206</v>
      </c>
    </row>
    <row r="38" spans="1:13">
      <c r="A38" s="66">
        <v>29</v>
      </c>
      <c r="B38" s="123" t="s">
        <v>508</v>
      </c>
      <c r="C38" s="123">
        <v>3505.55</v>
      </c>
      <c r="D38" s="124">
        <v>3537.5</v>
      </c>
      <c r="E38" s="124">
        <v>3428.05</v>
      </c>
      <c r="F38" s="124">
        <v>3350.55</v>
      </c>
      <c r="G38" s="124">
        <v>3241.1000000000004</v>
      </c>
      <c r="H38" s="124">
        <v>3615</v>
      </c>
      <c r="I38" s="124">
        <v>3724.45</v>
      </c>
      <c r="J38" s="124">
        <v>3801.95</v>
      </c>
      <c r="K38" s="123">
        <v>3646.95</v>
      </c>
      <c r="L38" s="123">
        <v>3460</v>
      </c>
      <c r="M38" s="123">
        <v>0.52061000000000002</v>
      </c>
    </row>
    <row r="39" spans="1:13">
      <c r="A39" s="66">
        <v>30</v>
      </c>
      <c r="B39" s="123" t="s">
        <v>513</v>
      </c>
      <c r="C39" s="123">
        <v>717.7</v>
      </c>
      <c r="D39" s="124">
        <v>721.51666666666677</v>
      </c>
      <c r="E39" s="124">
        <v>705.08333333333348</v>
      </c>
      <c r="F39" s="124">
        <v>692.4666666666667</v>
      </c>
      <c r="G39" s="124">
        <v>676.03333333333342</v>
      </c>
      <c r="H39" s="124">
        <v>734.13333333333355</v>
      </c>
      <c r="I39" s="124">
        <v>750.56666666666672</v>
      </c>
      <c r="J39" s="124">
        <v>763.18333333333362</v>
      </c>
      <c r="K39" s="123">
        <v>737.95</v>
      </c>
      <c r="L39" s="123">
        <v>708.9</v>
      </c>
      <c r="M39" s="123">
        <v>9.9391400000000001</v>
      </c>
    </row>
    <row r="40" spans="1:13">
      <c r="A40" s="66">
        <v>31</v>
      </c>
      <c r="B40" s="123" t="s">
        <v>2460</v>
      </c>
      <c r="C40" s="123">
        <v>531.75</v>
      </c>
      <c r="D40" s="124">
        <v>535.75</v>
      </c>
      <c r="E40" s="124">
        <v>523.5</v>
      </c>
      <c r="F40" s="124">
        <v>515.25</v>
      </c>
      <c r="G40" s="124">
        <v>503</v>
      </c>
      <c r="H40" s="124">
        <v>544</v>
      </c>
      <c r="I40" s="124">
        <v>556.25</v>
      </c>
      <c r="J40" s="124">
        <v>564.5</v>
      </c>
      <c r="K40" s="123">
        <v>548</v>
      </c>
      <c r="L40" s="123">
        <v>527.5</v>
      </c>
      <c r="M40" s="123">
        <v>2.5988699999999998</v>
      </c>
    </row>
    <row r="41" spans="1:13">
      <c r="A41" s="66">
        <v>32</v>
      </c>
      <c r="B41" s="123" t="s">
        <v>43</v>
      </c>
      <c r="C41" s="123">
        <v>124.65</v>
      </c>
      <c r="D41" s="124">
        <v>126.21666666666665</v>
      </c>
      <c r="E41" s="124">
        <v>121.5333333333333</v>
      </c>
      <c r="F41" s="124">
        <v>118.41666666666664</v>
      </c>
      <c r="G41" s="124">
        <v>113.73333333333329</v>
      </c>
      <c r="H41" s="124">
        <v>129.33333333333331</v>
      </c>
      <c r="I41" s="124">
        <v>134.01666666666668</v>
      </c>
      <c r="J41" s="124">
        <v>137.13333333333333</v>
      </c>
      <c r="K41" s="123">
        <v>130.9</v>
      </c>
      <c r="L41" s="123">
        <v>123.1</v>
      </c>
      <c r="M41" s="123">
        <v>312.79494999999997</v>
      </c>
    </row>
    <row r="42" spans="1:13">
      <c r="A42" s="66">
        <v>33</v>
      </c>
      <c r="B42" s="123" t="s">
        <v>44</v>
      </c>
      <c r="C42" s="123">
        <v>84.45</v>
      </c>
      <c r="D42" s="124">
        <v>86.55</v>
      </c>
      <c r="E42" s="124">
        <v>79.5</v>
      </c>
      <c r="F42" s="124">
        <v>74.55</v>
      </c>
      <c r="G42" s="124">
        <v>67.5</v>
      </c>
      <c r="H42" s="124">
        <v>91.5</v>
      </c>
      <c r="I42" s="124">
        <v>98.549999999999983</v>
      </c>
      <c r="J42" s="124">
        <v>103.5</v>
      </c>
      <c r="K42" s="123">
        <v>93.6</v>
      </c>
      <c r="L42" s="123">
        <v>81.599999999999994</v>
      </c>
      <c r="M42" s="123">
        <v>190.45284000000001</v>
      </c>
    </row>
    <row r="43" spans="1:13">
      <c r="A43" s="66">
        <v>34</v>
      </c>
      <c r="B43" s="123" t="s">
        <v>45</v>
      </c>
      <c r="C43" s="123">
        <v>1426.1</v>
      </c>
      <c r="D43" s="124">
        <v>1425.95</v>
      </c>
      <c r="E43" s="124">
        <v>1407.2</v>
      </c>
      <c r="F43" s="124">
        <v>1388.3</v>
      </c>
      <c r="G43" s="124">
        <v>1369.55</v>
      </c>
      <c r="H43" s="124">
        <v>1444.8500000000001</v>
      </c>
      <c r="I43" s="124">
        <v>1463.6000000000001</v>
      </c>
      <c r="J43" s="124">
        <v>1482.5000000000002</v>
      </c>
      <c r="K43" s="123">
        <v>1444.7</v>
      </c>
      <c r="L43" s="123">
        <v>1407.05</v>
      </c>
      <c r="M43" s="123">
        <v>6.62235</v>
      </c>
    </row>
    <row r="44" spans="1:13">
      <c r="A44" s="66">
        <v>35</v>
      </c>
      <c r="B44" s="123" t="s">
        <v>543</v>
      </c>
      <c r="C44" s="123">
        <v>305.8</v>
      </c>
      <c r="D44" s="124">
        <v>307.15000000000003</v>
      </c>
      <c r="E44" s="124">
        <v>300.90000000000009</v>
      </c>
      <c r="F44" s="124">
        <v>296.00000000000006</v>
      </c>
      <c r="G44" s="124">
        <v>289.75000000000011</v>
      </c>
      <c r="H44" s="124">
        <v>312.05000000000007</v>
      </c>
      <c r="I44" s="124">
        <v>318.29999999999995</v>
      </c>
      <c r="J44" s="124">
        <v>323.20000000000005</v>
      </c>
      <c r="K44" s="123">
        <v>313.39999999999998</v>
      </c>
      <c r="L44" s="123">
        <v>302.25</v>
      </c>
      <c r="M44" s="123">
        <v>9.4413999999999998</v>
      </c>
    </row>
    <row r="45" spans="1:13">
      <c r="A45" s="66">
        <v>36</v>
      </c>
      <c r="B45" s="123" t="s">
        <v>187</v>
      </c>
      <c r="C45" s="123">
        <v>101.2</v>
      </c>
      <c r="D45" s="124">
        <v>103.89999999999999</v>
      </c>
      <c r="E45" s="124">
        <v>98.049999999999983</v>
      </c>
      <c r="F45" s="124">
        <v>94.899999999999991</v>
      </c>
      <c r="G45" s="124">
        <v>89.049999999999983</v>
      </c>
      <c r="H45" s="124">
        <v>107.04999999999998</v>
      </c>
      <c r="I45" s="124">
        <v>112.89999999999998</v>
      </c>
      <c r="J45" s="124">
        <v>116.04999999999998</v>
      </c>
      <c r="K45" s="123">
        <v>109.75</v>
      </c>
      <c r="L45" s="123">
        <v>100.75</v>
      </c>
      <c r="M45" s="123">
        <v>178.92928000000001</v>
      </c>
    </row>
    <row r="46" spans="1:13">
      <c r="A46" s="66">
        <v>37</v>
      </c>
      <c r="B46" s="123" t="s">
        <v>46</v>
      </c>
      <c r="C46" s="123">
        <v>449.15</v>
      </c>
      <c r="D46" s="124">
        <v>451.31666666666666</v>
      </c>
      <c r="E46" s="124">
        <v>441.88333333333333</v>
      </c>
      <c r="F46" s="124">
        <v>434.61666666666667</v>
      </c>
      <c r="G46" s="124">
        <v>425.18333333333334</v>
      </c>
      <c r="H46" s="124">
        <v>458.58333333333331</v>
      </c>
      <c r="I46" s="124">
        <v>468.01666666666659</v>
      </c>
      <c r="J46" s="124">
        <v>475.2833333333333</v>
      </c>
      <c r="K46" s="123">
        <v>460.75</v>
      </c>
      <c r="L46" s="123">
        <v>444.05</v>
      </c>
      <c r="M46" s="123">
        <v>9.7125199999999996</v>
      </c>
    </row>
    <row r="47" spans="1:13">
      <c r="A47" s="66">
        <v>38</v>
      </c>
      <c r="B47" s="123" t="s">
        <v>48</v>
      </c>
      <c r="C47" s="123">
        <v>67.3</v>
      </c>
      <c r="D47" s="124">
        <v>68.083333333333329</v>
      </c>
      <c r="E47" s="124">
        <v>65.816666666666663</v>
      </c>
      <c r="F47" s="124">
        <v>64.333333333333329</v>
      </c>
      <c r="G47" s="124">
        <v>62.066666666666663</v>
      </c>
      <c r="H47" s="124">
        <v>69.566666666666663</v>
      </c>
      <c r="I47" s="124">
        <v>71.833333333333343</v>
      </c>
      <c r="J47" s="124">
        <v>73.316666666666663</v>
      </c>
      <c r="K47" s="123">
        <v>70.349999999999994</v>
      </c>
      <c r="L47" s="123">
        <v>66.599999999999994</v>
      </c>
      <c r="M47" s="123">
        <v>94.964609999999993</v>
      </c>
    </row>
    <row r="48" spans="1:13">
      <c r="A48" s="66">
        <v>39</v>
      </c>
      <c r="B48" s="123" t="s">
        <v>51</v>
      </c>
      <c r="C48" s="123">
        <v>360.85</v>
      </c>
      <c r="D48" s="124">
        <v>361.5333333333333</v>
      </c>
      <c r="E48" s="124">
        <v>355.46666666666658</v>
      </c>
      <c r="F48" s="124">
        <v>350.08333333333326</v>
      </c>
      <c r="G48" s="124">
        <v>344.01666666666654</v>
      </c>
      <c r="H48" s="124">
        <v>366.91666666666663</v>
      </c>
      <c r="I48" s="124">
        <v>372.98333333333335</v>
      </c>
      <c r="J48" s="124">
        <v>378.36666666666667</v>
      </c>
      <c r="K48" s="123">
        <v>367.6</v>
      </c>
      <c r="L48" s="123">
        <v>356.15</v>
      </c>
      <c r="M48" s="123">
        <v>37.157380000000003</v>
      </c>
    </row>
    <row r="49" spans="1:13">
      <c r="A49" s="66">
        <v>40</v>
      </c>
      <c r="B49" s="123" t="s">
        <v>47</v>
      </c>
      <c r="C49" s="123">
        <v>356.4</v>
      </c>
      <c r="D49" s="124">
        <v>358.41666666666669</v>
      </c>
      <c r="E49" s="124">
        <v>352.43333333333339</v>
      </c>
      <c r="F49" s="124">
        <v>348.4666666666667</v>
      </c>
      <c r="G49" s="124">
        <v>342.48333333333341</v>
      </c>
      <c r="H49" s="124">
        <v>362.38333333333338</v>
      </c>
      <c r="I49" s="124">
        <v>368.36666666666662</v>
      </c>
      <c r="J49" s="124">
        <v>372.33333333333337</v>
      </c>
      <c r="K49" s="123">
        <v>364.4</v>
      </c>
      <c r="L49" s="123">
        <v>354.45</v>
      </c>
      <c r="M49" s="123">
        <v>34.785359999999997</v>
      </c>
    </row>
    <row r="50" spans="1:13">
      <c r="A50" s="66">
        <v>41</v>
      </c>
      <c r="B50" s="123" t="s">
        <v>188</v>
      </c>
      <c r="C50" s="123">
        <v>262.5</v>
      </c>
      <c r="D50" s="124">
        <v>262.90000000000003</v>
      </c>
      <c r="E50" s="124">
        <v>260.80000000000007</v>
      </c>
      <c r="F50" s="124">
        <v>259.10000000000002</v>
      </c>
      <c r="G50" s="124">
        <v>257.00000000000006</v>
      </c>
      <c r="H50" s="124">
        <v>264.60000000000008</v>
      </c>
      <c r="I50" s="124">
        <v>266.7000000000001</v>
      </c>
      <c r="J50" s="124">
        <v>268.40000000000009</v>
      </c>
      <c r="K50" s="123">
        <v>265</v>
      </c>
      <c r="L50" s="123">
        <v>261.2</v>
      </c>
      <c r="M50" s="123">
        <v>26.423829999999999</v>
      </c>
    </row>
    <row r="51" spans="1:13">
      <c r="A51" s="66">
        <v>42</v>
      </c>
      <c r="B51" s="123" t="s">
        <v>49</v>
      </c>
      <c r="C51" s="123">
        <v>240.3</v>
      </c>
      <c r="D51" s="124">
        <v>237.91666666666666</v>
      </c>
      <c r="E51" s="124">
        <v>232.38333333333333</v>
      </c>
      <c r="F51" s="124">
        <v>224.46666666666667</v>
      </c>
      <c r="G51" s="124">
        <v>218.93333333333334</v>
      </c>
      <c r="H51" s="124">
        <v>245.83333333333331</v>
      </c>
      <c r="I51" s="124">
        <v>251.36666666666667</v>
      </c>
      <c r="J51" s="124">
        <v>259.2833333333333</v>
      </c>
      <c r="K51" s="123">
        <v>243.45</v>
      </c>
      <c r="L51" s="123">
        <v>230</v>
      </c>
      <c r="M51" s="123">
        <v>37.861849999999997</v>
      </c>
    </row>
    <row r="52" spans="1:13">
      <c r="A52" s="66">
        <v>43</v>
      </c>
      <c r="B52" s="123" t="s">
        <v>538</v>
      </c>
      <c r="C52" s="123">
        <v>904.1</v>
      </c>
      <c r="D52" s="124">
        <v>911.2166666666667</v>
      </c>
      <c r="E52" s="124">
        <v>884.53333333333342</v>
      </c>
      <c r="F52" s="124">
        <v>864.9666666666667</v>
      </c>
      <c r="G52" s="124">
        <v>838.28333333333342</v>
      </c>
      <c r="H52" s="124">
        <v>930.78333333333342</v>
      </c>
      <c r="I52" s="124">
        <v>957.46666666666681</v>
      </c>
      <c r="J52" s="124">
        <v>977.03333333333342</v>
      </c>
      <c r="K52" s="123">
        <v>937.9</v>
      </c>
      <c r="L52" s="123">
        <v>891.65</v>
      </c>
      <c r="M52" s="123">
        <v>0.74145000000000005</v>
      </c>
    </row>
    <row r="53" spans="1:13">
      <c r="A53" s="66">
        <v>44</v>
      </c>
      <c r="B53" s="123" t="s">
        <v>50</v>
      </c>
      <c r="C53" s="123">
        <v>15961.5</v>
      </c>
      <c r="D53" s="124">
        <v>16120.033333333333</v>
      </c>
      <c r="E53" s="124">
        <v>15742.466666666667</v>
      </c>
      <c r="F53" s="124">
        <v>15523.433333333334</v>
      </c>
      <c r="G53" s="124">
        <v>15145.866666666669</v>
      </c>
      <c r="H53" s="124">
        <v>16339.066666666666</v>
      </c>
      <c r="I53" s="124">
        <v>16716.633333333331</v>
      </c>
      <c r="J53" s="124">
        <v>16935.666666666664</v>
      </c>
      <c r="K53" s="123">
        <v>16497.599999999999</v>
      </c>
      <c r="L53" s="123">
        <v>15901</v>
      </c>
      <c r="M53" s="123">
        <v>0.11547</v>
      </c>
    </row>
    <row r="54" spans="1:13">
      <c r="A54" s="66">
        <v>45</v>
      </c>
      <c r="B54" s="123" t="s">
        <v>189</v>
      </c>
      <c r="C54" s="123">
        <v>2781.15</v>
      </c>
      <c r="D54" s="124">
        <v>2795.7166666666672</v>
      </c>
      <c r="E54" s="124">
        <v>2756.4833333333345</v>
      </c>
      <c r="F54" s="124">
        <v>2731.8166666666675</v>
      </c>
      <c r="G54" s="124">
        <v>2692.5833333333348</v>
      </c>
      <c r="H54" s="124">
        <v>2820.3833333333341</v>
      </c>
      <c r="I54" s="124">
        <v>2859.6166666666668</v>
      </c>
      <c r="J54" s="124">
        <v>2884.2833333333338</v>
      </c>
      <c r="K54" s="123">
        <v>2834.95</v>
      </c>
      <c r="L54" s="123">
        <v>2771.05</v>
      </c>
      <c r="M54" s="123">
        <v>3.0297200000000002</v>
      </c>
    </row>
    <row r="55" spans="1:13">
      <c r="A55" s="66">
        <v>46</v>
      </c>
      <c r="B55" s="123" t="s">
        <v>191</v>
      </c>
      <c r="C55" s="123">
        <v>224.65</v>
      </c>
      <c r="D55" s="124">
        <v>226.06666666666669</v>
      </c>
      <c r="E55" s="124">
        <v>222.03333333333339</v>
      </c>
      <c r="F55" s="124">
        <v>219.41666666666669</v>
      </c>
      <c r="G55" s="124">
        <v>215.38333333333338</v>
      </c>
      <c r="H55" s="124">
        <v>228.68333333333339</v>
      </c>
      <c r="I55" s="124">
        <v>232.7166666666667</v>
      </c>
      <c r="J55" s="124">
        <v>235.3333333333334</v>
      </c>
      <c r="K55" s="123">
        <v>230.1</v>
      </c>
      <c r="L55" s="123">
        <v>223.45</v>
      </c>
      <c r="M55" s="123">
        <v>9.3889999999999993</v>
      </c>
    </row>
    <row r="56" spans="1:13">
      <c r="A56" s="66">
        <v>47</v>
      </c>
      <c r="B56" s="123" t="s">
        <v>52</v>
      </c>
      <c r="C56" s="123">
        <v>269.95</v>
      </c>
      <c r="D56" s="124">
        <v>275.90000000000003</v>
      </c>
      <c r="E56" s="124">
        <v>260.80000000000007</v>
      </c>
      <c r="F56" s="124">
        <v>251.65000000000003</v>
      </c>
      <c r="G56" s="124">
        <v>236.55000000000007</v>
      </c>
      <c r="H56" s="124">
        <v>285.05000000000007</v>
      </c>
      <c r="I56" s="124">
        <v>300.15000000000009</v>
      </c>
      <c r="J56" s="124">
        <v>309.30000000000007</v>
      </c>
      <c r="K56" s="123">
        <v>291</v>
      </c>
      <c r="L56" s="123">
        <v>266.75</v>
      </c>
      <c r="M56" s="123">
        <v>120.11568</v>
      </c>
    </row>
    <row r="57" spans="1:13">
      <c r="A57" s="66">
        <v>48</v>
      </c>
      <c r="B57" s="123" t="s">
        <v>228</v>
      </c>
      <c r="C57" s="123">
        <v>125.65</v>
      </c>
      <c r="D57" s="124">
        <v>126.3</v>
      </c>
      <c r="E57" s="124">
        <v>123.85</v>
      </c>
      <c r="F57" s="124">
        <v>122.05</v>
      </c>
      <c r="G57" s="124">
        <v>119.6</v>
      </c>
      <c r="H57" s="124">
        <v>128.1</v>
      </c>
      <c r="I57" s="124">
        <v>130.55000000000001</v>
      </c>
      <c r="J57" s="124">
        <v>132.35</v>
      </c>
      <c r="K57" s="123">
        <v>128.75</v>
      </c>
      <c r="L57" s="123">
        <v>124.5</v>
      </c>
      <c r="M57" s="123">
        <v>17.951350000000001</v>
      </c>
    </row>
    <row r="58" spans="1:13">
      <c r="A58" s="66">
        <v>49</v>
      </c>
      <c r="B58" s="123" t="s">
        <v>617</v>
      </c>
      <c r="C58" s="123">
        <v>276.35000000000002</v>
      </c>
      <c r="D58" s="124">
        <v>279.7166666666667</v>
      </c>
      <c r="E58" s="124">
        <v>271.33333333333337</v>
      </c>
      <c r="F58" s="124">
        <v>266.31666666666666</v>
      </c>
      <c r="G58" s="124">
        <v>257.93333333333334</v>
      </c>
      <c r="H58" s="124">
        <v>284.73333333333341</v>
      </c>
      <c r="I58" s="124">
        <v>293.11666666666673</v>
      </c>
      <c r="J58" s="124">
        <v>298.13333333333344</v>
      </c>
      <c r="K58" s="123">
        <v>288.10000000000002</v>
      </c>
      <c r="L58" s="123">
        <v>274.7</v>
      </c>
      <c r="M58" s="123">
        <v>6.7629599999999996</v>
      </c>
    </row>
    <row r="59" spans="1:13">
      <c r="A59" s="66">
        <v>50</v>
      </c>
      <c r="B59" s="123" t="s">
        <v>55</v>
      </c>
      <c r="C59" s="123">
        <v>538.45000000000005</v>
      </c>
      <c r="D59" s="124">
        <v>540.69999999999993</v>
      </c>
      <c r="E59" s="124">
        <v>532.39999999999986</v>
      </c>
      <c r="F59" s="124">
        <v>526.34999999999991</v>
      </c>
      <c r="G59" s="124">
        <v>518.04999999999984</v>
      </c>
      <c r="H59" s="124">
        <v>546.74999999999989</v>
      </c>
      <c r="I59" s="124">
        <v>555.04999999999984</v>
      </c>
      <c r="J59" s="124">
        <v>561.09999999999991</v>
      </c>
      <c r="K59" s="123">
        <v>549</v>
      </c>
      <c r="L59" s="123">
        <v>534.65</v>
      </c>
      <c r="M59" s="123">
        <v>14.900779999999999</v>
      </c>
    </row>
    <row r="60" spans="1:13">
      <c r="A60" s="66">
        <v>51</v>
      </c>
      <c r="B60" s="123" t="s">
        <v>56</v>
      </c>
      <c r="C60" s="123">
        <v>232.4</v>
      </c>
      <c r="D60" s="124">
        <v>234.76666666666665</v>
      </c>
      <c r="E60" s="124">
        <v>228.08333333333331</v>
      </c>
      <c r="F60" s="124">
        <v>223.76666666666665</v>
      </c>
      <c r="G60" s="124">
        <v>217.08333333333331</v>
      </c>
      <c r="H60" s="124">
        <v>239.08333333333331</v>
      </c>
      <c r="I60" s="124">
        <v>245.76666666666665</v>
      </c>
      <c r="J60" s="124">
        <v>250.08333333333331</v>
      </c>
      <c r="K60" s="123">
        <v>241.45</v>
      </c>
      <c r="L60" s="123">
        <v>230.45</v>
      </c>
      <c r="M60" s="123">
        <v>45.887079999999997</v>
      </c>
    </row>
    <row r="61" spans="1:13">
      <c r="A61" s="66">
        <v>52</v>
      </c>
      <c r="B61" s="123" t="s">
        <v>57</v>
      </c>
      <c r="C61" s="123">
        <v>1172.25</v>
      </c>
      <c r="D61" s="124">
        <v>1172.7</v>
      </c>
      <c r="E61" s="124">
        <v>1159.5500000000002</v>
      </c>
      <c r="F61" s="124">
        <v>1146.8500000000001</v>
      </c>
      <c r="G61" s="124">
        <v>1133.7000000000003</v>
      </c>
      <c r="H61" s="124">
        <v>1185.4000000000001</v>
      </c>
      <c r="I61" s="124">
        <v>1198.5500000000002</v>
      </c>
      <c r="J61" s="124">
        <v>1211.25</v>
      </c>
      <c r="K61" s="123">
        <v>1185.8499999999999</v>
      </c>
      <c r="L61" s="123">
        <v>1160</v>
      </c>
      <c r="M61" s="123">
        <v>11.95603</v>
      </c>
    </row>
    <row r="62" spans="1:13">
      <c r="A62" s="66">
        <v>53</v>
      </c>
      <c r="B62" s="123" t="s">
        <v>192</v>
      </c>
      <c r="C62" s="123">
        <v>554</v>
      </c>
      <c r="D62" s="124">
        <v>558.9666666666667</v>
      </c>
      <c r="E62" s="124">
        <v>546.03333333333342</v>
      </c>
      <c r="F62" s="124">
        <v>538.06666666666672</v>
      </c>
      <c r="G62" s="124">
        <v>525.13333333333344</v>
      </c>
      <c r="H62" s="124">
        <v>566.93333333333339</v>
      </c>
      <c r="I62" s="124">
        <v>579.86666666666679</v>
      </c>
      <c r="J62" s="124">
        <v>587.83333333333337</v>
      </c>
      <c r="K62" s="123">
        <v>571.9</v>
      </c>
      <c r="L62" s="123">
        <v>551</v>
      </c>
      <c r="M62" s="123">
        <v>3.8994800000000001</v>
      </c>
    </row>
    <row r="63" spans="1:13">
      <c r="A63" s="66">
        <v>54</v>
      </c>
      <c r="B63" s="123" t="s">
        <v>627</v>
      </c>
      <c r="C63" s="123">
        <v>406</v>
      </c>
      <c r="D63" s="124">
        <v>408.66666666666669</v>
      </c>
      <c r="E63" s="124">
        <v>401.33333333333337</v>
      </c>
      <c r="F63" s="124">
        <v>396.66666666666669</v>
      </c>
      <c r="G63" s="124">
        <v>389.33333333333337</v>
      </c>
      <c r="H63" s="124">
        <v>413.33333333333337</v>
      </c>
      <c r="I63" s="124">
        <v>420.66666666666674</v>
      </c>
      <c r="J63" s="124">
        <v>425.33333333333337</v>
      </c>
      <c r="K63" s="123">
        <v>416</v>
      </c>
      <c r="L63" s="123">
        <v>404</v>
      </c>
      <c r="M63" s="123">
        <v>0.81855</v>
      </c>
    </row>
    <row r="64" spans="1:13">
      <c r="A64" s="66">
        <v>55</v>
      </c>
      <c r="B64" s="123" t="s">
        <v>639</v>
      </c>
      <c r="C64" s="123">
        <v>232</v>
      </c>
      <c r="D64" s="124">
        <v>230.95000000000002</v>
      </c>
      <c r="E64" s="124">
        <v>228.05000000000004</v>
      </c>
      <c r="F64" s="124">
        <v>224.10000000000002</v>
      </c>
      <c r="G64" s="124">
        <v>221.20000000000005</v>
      </c>
      <c r="H64" s="124">
        <v>234.90000000000003</v>
      </c>
      <c r="I64" s="124">
        <v>237.8</v>
      </c>
      <c r="J64" s="124">
        <v>241.75000000000003</v>
      </c>
      <c r="K64" s="123">
        <v>233.85</v>
      </c>
      <c r="L64" s="123">
        <v>227</v>
      </c>
      <c r="M64" s="123">
        <v>12.382289999999999</v>
      </c>
    </row>
    <row r="65" spans="1:13">
      <c r="A65" s="66">
        <v>56</v>
      </c>
      <c r="B65" s="123" t="s">
        <v>339</v>
      </c>
      <c r="C65" s="123">
        <v>750.2</v>
      </c>
      <c r="D65" s="124">
        <v>744.73333333333323</v>
      </c>
      <c r="E65" s="124">
        <v>725.46666666666647</v>
      </c>
      <c r="F65" s="124">
        <v>700.73333333333323</v>
      </c>
      <c r="G65" s="124">
        <v>681.46666666666647</v>
      </c>
      <c r="H65" s="124">
        <v>769.46666666666647</v>
      </c>
      <c r="I65" s="124">
        <v>788.73333333333312</v>
      </c>
      <c r="J65" s="124">
        <v>813.46666666666647</v>
      </c>
      <c r="K65" s="123">
        <v>764</v>
      </c>
      <c r="L65" s="123">
        <v>720</v>
      </c>
      <c r="M65" s="123">
        <v>7.4164399999999997</v>
      </c>
    </row>
    <row r="66" spans="1:13">
      <c r="A66" s="66">
        <v>57</v>
      </c>
      <c r="B66" s="123" t="s">
        <v>61</v>
      </c>
      <c r="C66" s="123">
        <v>182.4</v>
      </c>
      <c r="D66" s="124">
        <v>182.36666666666667</v>
      </c>
      <c r="E66" s="124">
        <v>177.53333333333336</v>
      </c>
      <c r="F66" s="124">
        <v>172.66666666666669</v>
      </c>
      <c r="G66" s="124">
        <v>167.83333333333337</v>
      </c>
      <c r="H66" s="124">
        <v>187.23333333333335</v>
      </c>
      <c r="I66" s="124">
        <v>192.06666666666666</v>
      </c>
      <c r="J66" s="124">
        <v>196.93333333333334</v>
      </c>
      <c r="K66" s="123">
        <v>187.2</v>
      </c>
      <c r="L66" s="123">
        <v>177.5</v>
      </c>
      <c r="M66" s="123">
        <v>74.211799999999997</v>
      </c>
    </row>
    <row r="67" spans="1:13">
      <c r="A67" s="66">
        <v>58</v>
      </c>
      <c r="B67" s="123" t="s">
        <v>58</v>
      </c>
      <c r="C67" s="123">
        <v>401.35</v>
      </c>
      <c r="D67" s="124">
        <v>403.34999999999997</v>
      </c>
      <c r="E67" s="124">
        <v>397.74999999999994</v>
      </c>
      <c r="F67" s="124">
        <v>394.15</v>
      </c>
      <c r="G67" s="124">
        <v>388.54999999999995</v>
      </c>
      <c r="H67" s="124">
        <v>406.94999999999993</v>
      </c>
      <c r="I67" s="124">
        <v>412.54999999999995</v>
      </c>
      <c r="J67" s="124">
        <v>416.14999999999992</v>
      </c>
      <c r="K67" s="123">
        <v>408.95</v>
      </c>
      <c r="L67" s="123">
        <v>399.75</v>
      </c>
      <c r="M67" s="123">
        <v>19.957049999999999</v>
      </c>
    </row>
    <row r="68" spans="1:13">
      <c r="A68" s="66">
        <v>59</v>
      </c>
      <c r="B68" s="123" t="s">
        <v>229</v>
      </c>
      <c r="C68" s="123">
        <v>77.8</v>
      </c>
      <c r="D68" s="124">
        <v>79.233333333333334</v>
      </c>
      <c r="E68" s="124">
        <v>75.366666666666674</v>
      </c>
      <c r="F68" s="124">
        <v>72.933333333333337</v>
      </c>
      <c r="G68" s="124">
        <v>69.066666666666677</v>
      </c>
      <c r="H68" s="124">
        <v>81.666666666666671</v>
      </c>
      <c r="I68" s="124">
        <v>85.533333333333317</v>
      </c>
      <c r="J68" s="124">
        <v>87.966666666666669</v>
      </c>
      <c r="K68" s="123">
        <v>83.1</v>
      </c>
      <c r="L68" s="123">
        <v>76.8</v>
      </c>
      <c r="M68" s="123">
        <v>177.91963999999999</v>
      </c>
    </row>
    <row r="69" spans="1:13">
      <c r="A69" s="66">
        <v>60</v>
      </c>
      <c r="B69" s="123" t="s">
        <v>1832</v>
      </c>
      <c r="C69" s="123">
        <v>430.15</v>
      </c>
      <c r="D69" s="124">
        <v>436.05</v>
      </c>
      <c r="E69" s="124">
        <v>413.1</v>
      </c>
      <c r="F69" s="124">
        <v>396.05</v>
      </c>
      <c r="G69" s="124">
        <v>373.1</v>
      </c>
      <c r="H69" s="124">
        <v>453.1</v>
      </c>
      <c r="I69" s="124">
        <v>476.04999999999995</v>
      </c>
      <c r="J69" s="124">
        <v>493.1</v>
      </c>
      <c r="K69" s="123">
        <v>459</v>
      </c>
      <c r="L69" s="123">
        <v>419</v>
      </c>
      <c r="M69" s="123">
        <v>4.9503199999999996</v>
      </c>
    </row>
    <row r="70" spans="1:13">
      <c r="A70" s="66">
        <v>61</v>
      </c>
      <c r="B70" s="123" t="s">
        <v>59</v>
      </c>
      <c r="C70" s="123">
        <v>28.3</v>
      </c>
      <c r="D70" s="124">
        <v>28.633333333333336</v>
      </c>
      <c r="E70" s="124">
        <v>27.066666666666674</v>
      </c>
      <c r="F70" s="124">
        <v>25.833333333333336</v>
      </c>
      <c r="G70" s="124">
        <v>24.266666666666673</v>
      </c>
      <c r="H70" s="124">
        <v>29.866666666666674</v>
      </c>
      <c r="I70" s="124">
        <v>31.433333333333337</v>
      </c>
      <c r="J70" s="124">
        <v>32.666666666666671</v>
      </c>
      <c r="K70" s="123">
        <v>30.2</v>
      </c>
      <c r="L70" s="123">
        <v>27.4</v>
      </c>
      <c r="M70" s="123">
        <v>255.61942999999999</v>
      </c>
    </row>
    <row r="71" spans="1:13">
      <c r="A71" s="66">
        <v>62</v>
      </c>
      <c r="B71" s="123" t="s">
        <v>60</v>
      </c>
      <c r="C71" s="123">
        <v>1575.65</v>
      </c>
      <c r="D71" s="124">
        <v>1581.4666666666665</v>
      </c>
      <c r="E71" s="124">
        <v>1558.6833333333329</v>
      </c>
      <c r="F71" s="124">
        <v>1541.7166666666665</v>
      </c>
      <c r="G71" s="124">
        <v>1518.9333333333329</v>
      </c>
      <c r="H71" s="124">
        <v>1598.4333333333329</v>
      </c>
      <c r="I71" s="124">
        <v>1621.2166666666662</v>
      </c>
      <c r="J71" s="124">
        <v>1638.1833333333329</v>
      </c>
      <c r="K71" s="123">
        <v>1604.25</v>
      </c>
      <c r="L71" s="123">
        <v>1564.5</v>
      </c>
      <c r="M71" s="123">
        <v>3.2922400000000001</v>
      </c>
    </row>
    <row r="72" spans="1:13">
      <c r="A72" s="66">
        <v>63</v>
      </c>
      <c r="B72" s="123" t="s">
        <v>62</v>
      </c>
      <c r="C72" s="123">
        <v>2595.6999999999998</v>
      </c>
      <c r="D72" s="124">
        <v>2591.5666666666666</v>
      </c>
      <c r="E72" s="124">
        <v>2563.1333333333332</v>
      </c>
      <c r="F72" s="124">
        <v>2530.5666666666666</v>
      </c>
      <c r="G72" s="124">
        <v>2502.1333333333332</v>
      </c>
      <c r="H72" s="124">
        <v>2624.1333333333332</v>
      </c>
      <c r="I72" s="124">
        <v>2652.5666666666666</v>
      </c>
      <c r="J72" s="124">
        <v>2685.1333333333332</v>
      </c>
      <c r="K72" s="123">
        <v>2620</v>
      </c>
      <c r="L72" s="123">
        <v>2559</v>
      </c>
      <c r="M72" s="123">
        <v>4.7057500000000001</v>
      </c>
    </row>
    <row r="73" spans="1:13">
      <c r="A73" s="66">
        <v>64</v>
      </c>
      <c r="B73" s="123" t="s">
        <v>693</v>
      </c>
      <c r="C73" s="123">
        <v>163.75</v>
      </c>
      <c r="D73" s="124">
        <v>165.95000000000002</v>
      </c>
      <c r="E73" s="124">
        <v>160.55000000000004</v>
      </c>
      <c r="F73" s="124">
        <v>157.35000000000002</v>
      </c>
      <c r="G73" s="124">
        <v>151.95000000000005</v>
      </c>
      <c r="H73" s="124">
        <v>169.15000000000003</v>
      </c>
      <c r="I73" s="124">
        <v>174.55</v>
      </c>
      <c r="J73" s="124">
        <v>177.75000000000003</v>
      </c>
      <c r="K73" s="123">
        <v>171.35</v>
      </c>
      <c r="L73" s="123">
        <v>162.75</v>
      </c>
      <c r="M73" s="123">
        <v>10.25558</v>
      </c>
    </row>
    <row r="74" spans="1:13">
      <c r="A74" s="66">
        <v>65</v>
      </c>
      <c r="B74" s="123" t="s">
        <v>63</v>
      </c>
      <c r="C74" s="123">
        <v>19032.900000000001</v>
      </c>
      <c r="D74" s="124">
        <v>19212.5</v>
      </c>
      <c r="E74" s="124">
        <v>18671.400000000001</v>
      </c>
      <c r="F74" s="124">
        <v>18309.900000000001</v>
      </c>
      <c r="G74" s="124">
        <v>17768.800000000003</v>
      </c>
      <c r="H74" s="124">
        <v>19574</v>
      </c>
      <c r="I74" s="124">
        <v>20115.099999999999</v>
      </c>
      <c r="J74" s="124">
        <v>20476.599999999999</v>
      </c>
      <c r="K74" s="123">
        <v>19753.599999999999</v>
      </c>
      <c r="L74" s="123">
        <v>18851</v>
      </c>
      <c r="M74" s="123">
        <v>0.99141000000000001</v>
      </c>
    </row>
    <row r="75" spans="1:13">
      <c r="A75" s="66">
        <v>66</v>
      </c>
      <c r="B75" s="123" t="s">
        <v>1879</v>
      </c>
      <c r="C75" s="123">
        <v>1020.3</v>
      </c>
      <c r="D75" s="124">
        <v>1037.1500000000001</v>
      </c>
      <c r="E75" s="124">
        <v>993.30000000000018</v>
      </c>
      <c r="F75" s="124">
        <v>966.30000000000007</v>
      </c>
      <c r="G75" s="124">
        <v>922.45000000000016</v>
      </c>
      <c r="H75" s="124">
        <v>1064.1500000000001</v>
      </c>
      <c r="I75" s="124">
        <v>1108</v>
      </c>
      <c r="J75" s="124">
        <v>1135.0000000000002</v>
      </c>
      <c r="K75" s="123">
        <v>1081</v>
      </c>
      <c r="L75" s="123">
        <v>1010.15</v>
      </c>
      <c r="M75" s="123">
        <v>1.24119</v>
      </c>
    </row>
    <row r="76" spans="1:13">
      <c r="A76" s="66">
        <v>67</v>
      </c>
      <c r="B76" s="123" t="s">
        <v>64</v>
      </c>
      <c r="C76" s="123">
        <v>107.85</v>
      </c>
      <c r="D76" s="124">
        <v>109.64999999999999</v>
      </c>
      <c r="E76" s="124">
        <v>105.69999999999999</v>
      </c>
      <c r="F76" s="124">
        <v>103.55</v>
      </c>
      <c r="G76" s="124">
        <v>99.6</v>
      </c>
      <c r="H76" s="124">
        <v>111.79999999999998</v>
      </c>
      <c r="I76" s="124">
        <v>115.75</v>
      </c>
      <c r="J76" s="124">
        <v>117.89999999999998</v>
      </c>
      <c r="K76" s="123">
        <v>113.6</v>
      </c>
      <c r="L76" s="123">
        <v>107.5</v>
      </c>
      <c r="M76" s="123">
        <v>17.617039999999999</v>
      </c>
    </row>
    <row r="77" spans="1:13">
      <c r="A77" s="66">
        <v>68</v>
      </c>
      <c r="B77" s="123" t="s">
        <v>714</v>
      </c>
      <c r="C77" s="123">
        <v>519.4</v>
      </c>
      <c r="D77" s="124">
        <v>521.86666666666667</v>
      </c>
      <c r="E77" s="124">
        <v>511.93333333333339</v>
      </c>
      <c r="F77" s="124">
        <v>504.4666666666667</v>
      </c>
      <c r="G77" s="124">
        <v>494.53333333333342</v>
      </c>
      <c r="H77" s="124">
        <v>529.33333333333337</v>
      </c>
      <c r="I77" s="124">
        <v>539.26666666666654</v>
      </c>
      <c r="J77" s="124">
        <v>546.73333333333335</v>
      </c>
      <c r="K77" s="123">
        <v>531.79999999999995</v>
      </c>
      <c r="L77" s="123">
        <v>514.4</v>
      </c>
      <c r="M77" s="123">
        <v>25.606110000000001</v>
      </c>
    </row>
    <row r="78" spans="1:13">
      <c r="A78" s="66">
        <v>69</v>
      </c>
      <c r="B78" s="123" t="s">
        <v>65</v>
      </c>
      <c r="C78" s="123">
        <v>199.15</v>
      </c>
      <c r="D78" s="124">
        <v>199.38333333333335</v>
      </c>
      <c r="E78" s="124">
        <v>197.31666666666672</v>
      </c>
      <c r="F78" s="124">
        <v>195.48333333333338</v>
      </c>
      <c r="G78" s="124">
        <v>193.41666666666674</v>
      </c>
      <c r="H78" s="124">
        <v>201.2166666666667</v>
      </c>
      <c r="I78" s="124">
        <v>203.28333333333336</v>
      </c>
      <c r="J78" s="124">
        <v>205.11666666666667</v>
      </c>
      <c r="K78" s="123">
        <v>201.45</v>
      </c>
      <c r="L78" s="123">
        <v>197.55</v>
      </c>
      <c r="M78" s="123">
        <v>14.19882</v>
      </c>
    </row>
    <row r="79" spans="1:13">
      <c r="A79" s="66">
        <v>70</v>
      </c>
      <c r="B79" s="123" t="s">
        <v>66</v>
      </c>
      <c r="C79" s="123">
        <v>105.1</v>
      </c>
      <c r="D79" s="124">
        <v>105.34999999999998</v>
      </c>
      <c r="E79" s="124">
        <v>103.89999999999996</v>
      </c>
      <c r="F79" s="124">
        <v>102.69999999999999</v>
      </c>
      <c r="G79" s="124">
        <v>101.24999999999997</v>
      </c>
      <c r="H79" s="124">
        <v>106.54999999999995</v>
      </c>
      <c r="I79" s="124">
        <v>107.99999999999997</v>
      </c>
      <c r="J79" s="124">
        <v>109.19999999999995</v>
      </c>
      <c r="K79" s="123">
        <v>106.8</v>
      </c>
      <c r="L79" s="123">
        <v>104.15</v>
      </c>
      <c r="M79" s="123">
        <v>61.276000000000003</v>
      </c>
    </row>
    <row r="80" spans="1:13">
      <c r="A80" s="66">
        <v>71</v>
      </c>
      <c r="B80" s="123" t="s">
        <v>1881</v>
      </c>
      <c r="C80" s="123">
        <v>39.950000000000003</v>
      </c>
      <c r="D80" s="124">
        <v>40.216666666666669</v>
      </c>
      <c r="E80" s="124">
        <v>39.233333333333334</v>
      </c>
      <c r="F80" s="124">
        <v>38.516666666666666</v>
      </c>
      <c r="G80" s="124">
        <v>37.533333333333331</v>
      </c>
      <c r="H80" s="124">
        <v>40.933333333333337</v>
      </c>
      <c r="I80" s="124">
        <v>41.916666666666671</v>
      </c>
      <c r="J80" s="124">
        <v>42.63333333333334</v>
      </c>
      <c r="K80" s="123">
        <v>41.2</v>
      </c>
      <c r="L80" s="123">
        <v>39.5</v>
      </c>
      <c r="M80" s="123">
        <v>9.1318400000000004</v>
      </c>
    </row>
    <row r="81" spans="1:13">
      <c r="A81" s="66">
        <v>72</v>
      </c>
      <c r="B81" s="123" t="s">
        <v>2250</v>
      </c>
      <c r="C81" s="123">
        <v>464.9</v>
      </c>
      <c r="D81" s="124">
        <v>460.08333333333331</v>
      </c>
      <c r="E81" s="124">
        <v>450.36666666666662</v>
      </c>
      <c r="F81" s="124">
        <v>435.83333333333331</v>
      </c>
      <c r="G81" s="124">
        <v>426.11666666666662</v>
      </c>
      <c r="H81" s="124">
        <v>474.61666666666662</v>
      </c>
      <c r="I81" s="124">
        <v>484.33333333333331</v>
      </c>
      <c r="J81" s="124">
        <v>498.86666666666662</v>
      </c>
      <c r="K81" s="123">
        <v>469.8</v>
      </c>
      <c r="L81" s="123">
        <v>445.55</v>
      </c>
      <c r="M81" s="123">
        <v>4.3994999999999997</v>
      </c>
    </row>
    <row r="82" spans="1:13">
      <c r="A82" s="66">
        <v>73</v>
      </c>
      <c r="B82" s="123" t="s">
        <v>67</v>
      </c>
      <c r="C82" s="123">
        <v>302.10000000000002</v>
      </c>
      <c r="D82" s="124">
        <v>301.66666666666669</v>
      </c>
      <c r="E82" s="124">
        <v>297.83333333333337</v>
      </c>
      <c r="F82" s="124">
        <v>293.56666666666666</v>
      </c>
      <c r="G82" s="124">
        <v>289.73333333333335</v>
      </c>
      <c r="H82" s="124">
        <v>305.93333333333339</v>
      </c>
      <c r="I82" s="124">
        <v>309.76666666666677</v>
      </c>
      <c r="J82" s="124">
        <v>314.03333333333342</v>
      </c>
      <c r="K82" s="123">
        <v>305.5</v>
      </c>
      <c r="L82" s="123">
        <v>297.39999999999998</v>
      </c>
      <c r="M82" s="123">
        <v>80.161140000000003</v>
      </c>
    </row>
    <row r="83" spans="1:13">
      <c r="A83" s="66">
        <v>74</v>
      </c>
      <c r="B83" s="123" t="s">
        <v>69</v>
      </c>
      <c r="C83" s="123">
        <v>15.05</v>
      </c>
      <c r="D83" s="124">
        <v>14.9</v>
      </c>
      <c r="E83" s="124">
        <v>14.700000000000001</v>
      </c>
      <c r="F83" s="124">
        <v>14.350000000000001</v>
      </c>
      <c r="G83" s="124">
        <v>14.150000000000002</v>
      </c>
      <c r="H83" s="124">
        <v>15.25</v>
      </c>
      <c r="I83" s="124">
        <v>15.45</v>
      </c>
      <c r="J83" s="124">
        <v>15.799999999999999</v>
      </c>
      <c r="K83" s="123">
        <v>15.1</v>
      </c>
      <c r="L83" s="123">
        <v>14.55</v>
      </c>
      <c r="M83" s="123">
        <v>167.26319000000001</v>
      </c>
    </row>
    <row r="84" spans="1:13">
      <c r="A84" s="66">
        <v>75</v>
      </c>
      <c r="B84" s="123" t="s">
        <v>2181</v>
      </c>
      <c r="C84" s="123">
        <v>225.5</v>
      </c>
      <c r="D84" s="124">
        <v>226.46666666666667</v>
      </c>
      <c r="E84" s="124">
        <v>222.03333333333333</v>
      </c>
      <c r="F84" s="124">
        <v>218.56666666666666</v>
      </c>
      <c r="G84" s="124">
        <v>214.13333333333333</v>
      </c>
      <c r="H84" s="124">
        <v>229.93333333333334</v>
      </c>
      <c r="I84" s="124">
        <v>234.36666666666667</v>
      </c>
      <c r="J84" s="124">
        <v>237.83333333333334</v>
      </c>
      <c r="K84" s="123">
        <v>230.9</v>
      </c>
      <c r="L84" s="123">
        <v>223</v>
      </c>
      <c r="M84" s="123">
        <v>1.7148699999999999</v>
      </c>
    </row>
    <row r="85" spans="1:13">
      <c r="A85" s="66">
        <v>76</v>
      </c>
      <c r="B85" s="123" t="s">
        <v>179</v>
      </c>
      <c r="C85" s="123">
        <v>7677.1</v>
      </c>
      <c r="D85" s="124">
        <v>7713.2666666666664</v>
      </c>
      <c r="E85" s="124">
        <v>7628.833333333333</v>
      </c>
      <c r="F85" s="124">
        <v>7580.5666666666666</v>
      </c>
      <c r="G85" s="124">
        <v>7496.1333333333332</v>
      </c>
      <c r="H85" s="124">
        <v>7761.5333333333328</v>
      </c>
      <c r="I85" s="124">
        <v>7845.9666666666672</v>
      </c>
      <c r="J85" s="124">
        <v>7894.2333333333327</v>
      </c>
      <c r="K85" s="123">
        <v>7797.7</v>
      </c>
      <c r="L85" s="123">
        <v>7665</v>
      </c>
      <c r="M85" s="123">
        <v>0.16753000000000001</v>
      </c>
    </row>
    <row r="86" spans="1:13">
      <c r="A86" s="66">
        <v>77</v>
      </c>
      <c r="B86" s="123" t="s">
        <v>68</v>
      </c>
      <c r="C86" s="123">
        <v>436.55</v>
      </c>
      <c r="D86" s="124">
        <v>433</v>
      </c>
      <c r="E86" s="124">
        <v>427.2</v>
      </c>
      <c r="F86" s="124">
        <v>417.84999999999997</v>
      </c>
      <c r="G86" s="124">
        <v>412.04999999999995</v>
      </c>
      <c r="H86" s="124">
        <v>442.35</v>
      </c>
      <c r="I86" s="124">
        <v>448.15</v>
      </c>
      <c r="J86" s="124">
        <v>457.50000000000006</v>
      </c>
      <c r="K86" s="123">
        <v>438.8</v>
      </c>
      <c r="L86" s="123">
        <v>423.65</v>
      </c>
      <c r="M86" s="123">
        <v>9.3200299999999991</v>
      </c>
    </row>
    <row r="87" spans="1:13">
      <c r="A87" s="66">
        <v>78</v>
      </c>
      <c r="B87" s="123" t="s">
        <v>2171</v>
      </c>
      <c r="C87" s="123">
        <v>493.7</v>
      </c>
      <c r="D87" s="124">
        <v>496.2833333333333</v>
      </c>
      <c r="E87" s="124">
        <v>489.61666666666662</v>
      </c>
      <c r="F87" s="124">
        <v>485.5333333333333</v>
      </c>
      <c r="G87" s="124">
        <v>478.86666666666662</v>
      </c>
      <c r="H87" s="124">
        <v>500.36666666666662</v>
      </c>
      <c r="I87" s="124">
        <v>507.03333333333336</v>
      </c>
      <c r="J87" s="124">
        <v>511.11666666666662</v>
      </c>
      <c r="K87" s="123">
        <v>502.95</v>
      </c>
      <c r="L87" s="123">
        <v>492.2</v>
      </c>
      <c r="M87" s="123">
        <v>1.00404</v>
      </c>
    </row>
    <row r="88" spans="1:13">
      <c r="A88" s="66">
        <v>79</v>
      </c>
      <c r="B88" s="123" t="s">
        <v>335</v>
      </c>
      <c r="C88" s="123">
        <v>651.5</v>
      </c>
      <c r="D88" s="124">
        <v>655.1</v>
      </c>
      <c r="E88" s="124">
        <v>643.6</v>
      </c>
      <c r="F88" s="124">
        <v>635.70000000000005</v>
      </c>
      <c r="G88" s="124">
        <v>624.20000000000005</v>
      </c>
      <c r="H88" s="124">
        <v>663</v>
      </c>
      <c r="I88" s="124">
        <v>674.5</v>
      </c>
      <c r="J88" s="124">
        <v>682.4</v>
      </c>
      <c r="K88" s="123">
        <v>666.6</v>
      </c>
      <c r="L88" s="123">
        <v>647.20000000000005</v>
      </c>
      <c r="M88" s="123">
        <v>9.5358000000000001</v>
      </c>
    </row>
    <row r="89" spans="1:13">
      <c r="A89" s="66">
        <v>80</v>
      </c>
      <c r="B89" s="123" t="s">
        <v>70</v>
      </c>
      <c r="C89" s="123">
        <v>484.2</v>
      </c>
      <c r="D89" s="124">
        <v>484.06666666666666</v>
      </c>
      <c r="E89" s="124">
        <v>475.13333333333333</v>
      </c>
      <c r="F89" s="124">
        <v>466.06666666666666</v>
      </c>
      <c r="G89" s="124">
        <v>457.13333333333333</v>
      </c>
      <c r="H89" s="124">
        <v>493.13333333333333</v>
      </c>
      <c r="I89" s="124">
        <v>502.06666666666661</v>
      </c>
      <c r="J89" s="124">
        <v>511.13333333333333</v>
      </c>
      <c r="K89" s="123">
        <v>493</v>
      </c>
      <c r="L89" s="123">
        <v>475</v>
      </c>
      <c r="M89" s="123">
        <v>1.72126</v>
      </c>
    </row>
    <row r="90" spans="1:13">
      <c r="A90" s="66">
        <v>81</v>
      </c>
      <c r="B90" s="123" t="s">
        <v>790</v>
      </c>
      <c r="C90" s="123">
        <v>309.85000000000002</v>
      </c>
      <c r="D90" s="124">
        <v>311.95</v>
      </c>
      <c r="E90" s="124">
        <v>304.89999999999998</v>
      </c>
      <c r="F90" s="124">
        <v>299.95</v>
      </c>
      <c r="G90" s="124">
        <v>292.89999999999998</v>
      </c>
      <c r="H90" s="124">
        <v>316.89999999999998</v>
      </c>
      <c r="I90" s="124">
        <v>323.95000000000005</v>
      </c>
      <c r="J90" s="124">
        <v>328.9</v>
      </c>
      <c r="K90" s="123">
        <v>319</v>
      </c>
      <c r="L90" s="123">
        <v>307</v>
      </c>
      <c r="M90" s="123">
        <v>8.1073799999999991</v>
      </c>
    </row>
    <row r="91" spans="1:13">
      <c r="A91" s="66">
        <v>82</v>
      </c>
      <c r="B91" s="123" t="s">
        <v>71</v>
      </c>
      <c r="C91" s="123">
        <v>888.55</v>
      </c>
      <c r="D91" s="124">
        <v>895.5</v>
      </c>
      <c r="E91" s="124">
        <v>871</v>
      </c>
      <c r="F91" s="124">
        <v>853.45</v>
      </c>
      <c r="G91" s="124">
        <v>828.95</v>
      </c>
      <c r="H91" s="124">
        <v>913.05</v>
      </c>
      <c r="I91" s="124">
        <v>937.55</v>
      </c>
      <c r="J91" s="124">
        <v>955.09999999999991</v>
      </c>
      <c r="K91" s="123">
        <v>920</v>
      </c>
      <c r="L91" s="123">
        <v>877.95</v>
      </c>
      <c r="M91" s="123">
        <v>18.89892</v>
      </c>
    </row>
    <row r="92" spans="1:13">
      <c r="A92" s="66">
        <v>83</v>
      </c>
      <c r="B92" s="123" t="s">
        <v>803</v>
      </c>
      <c r="C92" s="123">
        <v>281.75</v>
      </c>
      <c r="D92" s="124">
        <v>281.96666666666664</v>
      </c>
      <c r="E92" s="124">
        <v>274.93333333333328</v>
      </c>
      <c r="F92" s="124">
        <v>268.11666666666662</v>
      </c>
      <c r="G92" s="124">
        <v>261.08333333333326</v>
      </c>
      <c r="H92" s="124">
        <v>288.7833333333333</v>
      </c>
      <c r="I92" s="124">
        <v>295.81666666666672</v>
      </c>
      <c r="J92" s="124">
        <v>302.63333333333333</v>
      </c>
      <c r="K92" s="123">
        <v>289</v>
      </c>
      <c r="L92" s="123">
        <v>275.14999999999998</v>
      </c>
      <c r="M92" s="123">
        <v>10.494249999999999</v>
      </c>
    </row>
    <row r="93" spans="1:13">
      <c r="A93" s="66">
        <v>84</v>
      </c>
      <c r="B93" s="123" t="s">
        <v>195</v>
      </c>
      <c r="C93" s="123">
        <v>183.15</v>
      </c>
      <c r="D93" s="124">
        <v>185.54999999999998</v>
      </c>
      <c r="E93" s="124">
        <v>180.09999999999997</v>
      </c>
      <c r="F93" s="124">
        <v>177.04999999999998</v>
      </c>
      <c r="G93" s="124">
        <v>171.59999999999997</v>
      </c>
      <c r="H93" s="124">
        <v>188.59999999999997</v>
      </c>
      <c r="I93" s="124">
        <v>194.04999999999995</v>
      </c>
      <c r="J93" s="124">
        <v>197.09999999999997</v>
      </c>
      <c r="K93" s="123">
        <v>191</v>
      </c>
      <c r="L93" s="123">
        <v>182.5</v>
      </c>
      <c r="M93" s="123">
        <v>2.6080700000000001</v>
      </c>
    </row>
    <row r="94" spans="1:13">
      <c r="A94" s="66">
        <v>85</v>
      </c>
      <c r="B94" s="123" t="s">
        <v>841</v>
      </c>
      <c r="C94" s="123">
        <v>1297.5</v>
      </c>
      <c r="D94" s="124">
        <v>1319.3333333333333</v>
      </c>
      <c r="E94" s="124">
        <v>1259.9666666666665</v>
      </c>
      <c r="F94" s="124">
        <v>1222.4333333333332</v>
      </c>
      <c r="G94" s="124">
        <v>1163.0666666666664</v>
      </c>
      <c r="H94" s="124">
        <v>1356.8666666666666</v>
      </c>
      <c r="I94" s="124">
        <v>1416.2333333333333</v>
      </c>
      <c r="J94" s="124">
        <v>1453.7666666666667</v>
      </c>
      <c r="K94" s="123">
        <v>1378.7</v>
      </c>
      <c r="L94" s="123">
        <v>1281.8</v>
      </c>
      <c r="M94" s="123">
        <v>2.2168299999999999</v>
      </c>
    </row>
    <row r="95" spans="1:13">
      <c r="A95" s="66">
        <v>86</v>
      </c>
      <c r="B95" s="123" t="s">
        <v>73</v>
      </c>
      <c r="C95" s="123">
        <v>1039.05</v>
      </c>
      <c r="D95" s="124">
        <v>1031.6333333333332</v>
      </c>
      <c r="E95" s="124">
        <v>1017.4666666666665</v>
      </c>
      <c r="F95" s="124">
        <v>995.88333333333321</v>
      </c>
      <c r="G95" s="124">
        <v>981.71666666666647</v>
      </c>
      <c r="H95" s="124">
        <v>1053.2166666666665</v>
      </c>
      <c r="I95" s="124">
        <v>1067.3833333333334</v>
      </c>
      <c r="J95" s="124">
        <v>1088.9666666666665</v>
      </c>
      <c r="K95" s="123">
        <v>1045.8</v>
      </c>
      <c r="L95" s="123">
        <v>1010.05</v>
      </c>
      <c r="M95" s="123">
        <v>20.041119999999999</v>
      </c>
    </row>
    <row r="96" spans="1:13">
      <c r="A96" s="66">
        <v>87</v>
      </c>
      <c r="B96" s="123" t="s">
        <v>2678</v>
      </c>
      <c r="C96" s="123">
        <v>1904.1</v>
      </c>
      <c r="D96" s="124">
        <v>1917.05</v>
      </c>
      <c r="E96" s="124">
        <v>1873.05</v>
      </c>
      <c r="F96" s="124">
        <v>1842</v>
      </c>
      <c r="G96" s="124">
        <v>1798</v>
      </c>
      <c r="H96" s="124">
        <v>1948.1</v>
      </c>
      <c r="I96" s="124">
        <v>1992.1</v>
      </c>
      <c r="J96" s="124">
        <v>2023.1499999999999</v>
      </c>
      <c r="K96" s="123">
        <v>1961.05</v>
      </c>
      <c r="L96" s="123">
        <v>1886</v>
      </c>
      <c r="M96" s="123">
        <v>2.36653</v>
      </c>
    </row>
    <row r="97" spans="1:13">
      <c r="A97" s="66">
        <v>88</v>
      </c>
      <c r="B97" s="123" t="s">
        <v>75</v>
      </c>
      <c r="C97" s="123">
        <v>2409.6</v>
      </c>
      <c r="D97" s="124">
        <v>2427.0833333333335</v>
      </c>
      <c r="E97" s="124">
        <v>2379.5666666666671</v>
      </c>
      <c r="F97" s="124">
        <v>2349.5333333333338</v>
      </c>
      <c r="G97" s="124">
        <v>2302.0166666666673</v>
      </c>
      <c r="H97" s="124">
        <v>2457.1166666666668</v>
      </c>
      <c r="I97" s="124">
        <v>2504.6333333333332</v>
      </c>
      <c r="J97" s="124">
        <v>2534.6666666666665</v>
      </c>
      <c r="K97" s="123">
        <v>2474.6</v>
      </c>
      <c r="L97" s="123">
        <v>2397.0500000000002</v>
      </c>
      <c r="M97" s="123">
        <v>36.517850000000003</v>
      </c>
    </row>
    <row r="98" spans="1:13">
      <c r="A98" s="66">
        <v>89</v>
      </c>
      <c r="B98" s="123" t="s">
        <v>2240</v>
      </c>
      <c r="C98" s="123">
        <v>462.75</v>
      </c>
      <c r="D98" s="124">
        <v>459.5333333333333</v>
      </c>
      <c r="E98" s="124">
        <v>450.86666666666662</v>
      </c>
      <c r="F98" s="124">
        <v>438.98333333333329</v>
      </c>
      <c r="G98" s="124">
        <v>430.31666666666661</v>
      </c>
      <c r="H98" s="124">
        <v>471.41666666666663</v>
      </c>
      <c r="I98" s="124">
        <v>480.08333333333337</v>
      </c>
      <c r="J98" s="124">
        <v>491.96666666666664</v>
      </c>
      <c r="K98" s="123">
        <v>468.2</v>
      </c>
      <c r="L98" s="123">
        <v>447.65</v>
      </c>
      <c r="M98" s="123">
        <v>28.345359999999999</v>
      </c>
    </row>
    <row r="99" spans="1:13">
      <c r="A99" s="66">
        <v>90</v>
      </c>
      <c r="B99" s="123" t="s">
        <v>72</v>
      </c>
      <c r="C99" s="123">
        <v>746.55</v>
      </c>
      <c r="D99" s="124">
        <v>750.2166666666667</v>
      </c>
      <c r="E99" s="124">
        <v>738.48333333333335</v>
      </c>
      <c r="F99" s="124">
        <v>730.41666666666663</v>
      </c>
      <c r="G99" s="124">
        <v>718.68333333333328</v>
      </c>
      <c r="H99" s="124">
        <v>758.28333333333342</v>
      </c>
      <c r="I99" s="124">
        <v>770.01666666666677</v>
      </c>
      <c r="J99" s="124">
        <v>778.08333333333348</v>
      </c>
      <c r="K99" s="123">
        <v>761.95</v>
      </c>
      <c r="L99" s="123">
        <v>742.15</v>
      </c>
      <c r="M99" s="123">
        <v>21.75311</v>
      </c>
    </row>
    <row r="100" spans="1:13">
      <c r="A100" s="66">
        <v>91</v>
      </c>
      <c r="B100" s="123" t="s">
        <v>77</v>
      </c>
      <c r="C100" s="123">
        <v>2380.15</v>
      </c>
      <c r="D100" s="124">
        <v>2413.0499999999997</v>
      </c>
      <c r="E100" s="124">
        <v>2327.0999999999995</v>
      </c>
      <c r="F100" s="124">
        <v>2274.0499999999997</v>
      </c>
      <c r="G100" s="124">
        <v>2188.0999999999995</v>
      </c>
      <c r="H100" s="124">
        <v>2466.0999999999995</v>
      </c>
      <c r="I100" s="124">
        <v>2552.0499999999993</v>
      </c>
      <c r="J100" s="124">
        <v>2605.0999999999995</v>
      </c>
      <c r="K100" s="123">
        <v>2499</v>
      </c>
      <c r="L100" s="123">
        <v>2360</v>
      </c>
      <c r="M100" s="123">
        <v>12.56185</v>
      </c>
    </row>
    <row r="101" spans="1:13">
      <c r="A101" s="66">
        <v>92</v>
      </c>
      <c r="B101" s="123" t="s">
        <v>78</v>
      </c>
      <c r="C101" s="123">
        <v>358.05</v>
      </c>
      <c r="D101" s="124">
        <v>360.2166666666667</v>
      </c>
      <c r="E101" s="124">
        <v>354.63333333333338</v>
      </c>
      <c r="F101" s="124">
        <v>351.2166666666667</v>
      </c>
      <c r="G101" s="124">
        <v>345.63333333333338</v>
      </c>
      <c r="H101" s="124">
        <v>363.63333333333338</v>
      </c>
      <c r="I101" s="124">
        <v>369.21666666666664</v>
      </c>
      <c r="J101" s="124">
        <v>372.63333333333338</v>
      </c>
      <c r="K101" s="123">
        <v>365.8</v>
      </c>
      <c r="L101" s="123">
        <v>356.8</v>
      </c>
      <c r="M101" s="123">
        <v>5.0022399999999996</v>
      </c>
    </row>
    <row r="102" spans="1:13">
      <c r="A102" s="66">
        <v>93</v>
      </c>
      <c r="B102" s="123" t="s">
        <v>79</v>
      </c>
      <c r="C102" s="123">
        <v>197.6</v>
      </c>
      <c r="D102" s="124">
        <v>197.70000000000002</v>
      </c>
      <c r="E102" s="124">
        <v>194.90000000000003</v>
      </c>
      <c r="F102" s="124">
        <v>192.20000000000002</v>
      </c>
      <c r="G102" s="124">
        <v>189.40000000000003</v>
      </c>
      <c r="H102" s="124">
        <v>200.40000000000003</v>
      </c>
      <c r="I102" s="124">
        <v>203.20000000000005</v>
      </c>
      <c r="J102" s="124">
        <v>205.90000000000003</v>
      </c>
      <c r="K102" s="123">
        <v>200.5</v>
      </c>
      <c r="L102" s="123">
        <v>195</v>
      </c>
      <c r="M102" s="123">
        <v>61.97157</v>
      </c>
    </row>
    <row r="103" spans="1:13">
      <c r="A103" s="66">
        <v>94</v>
      </c>
      <c r="B103" s="123" t="s">
        <v>80</v>
      </c>
      <c r="C103" s="123">
        <v>283.10000000000002</v>
      </c>
      <c r="D103" s="124">
        <v>281.4666666666667</v>
      </c>
      <c r="E103" s="124">
        <v>277.93333333333339</v>
      </c>
      <c r="F103" s="124">
        <v>272.76666666666671</v>
      </c>
      <c r="G103" s="124">
        <v>269.23333333333341</v>
      </c>
      <c r="H103" s="124">
        <v>286.63333333333338</v>
      </c>
      <c r="I103" s="124">
        <v>290.16666666666669</v>
      </c>
      <c r="J103" s="124">
        <v>295.33333333333337</v>
      </c>
      <c r="K103" s="123">
        <v>285</v>
      </c>
      <c r="L103" s="123">
        <v>276.3</v>
      </c>
      <c r="M103" s="123">
        <v>41.448169999999998</v>
      </c>
    </row>
    <row r="104" spans="1:13">
      <c r="A104" s="66">
        <v>95</v>
      </c>
      <c r="B104" s="123" t="s">
        <v>81</v>
      </c>
      <c r="C104" s="123">
        <v>1753.55</v>
      </c>
      <c r="D104" s="124">
        <v>1762.3333333333333</v>
      </c>
      <c r="E104" s="124">
        <v>1739.9166666666665</v>
      </c>
      <c r="F104" s="124">
        <v>1726.2833333333333</v>
      </c>
      <c r="G104" s="124">
        <v>1703.8666666666666</v>
      </c>
      <c r="H104" s="124">
        <v>1775.9666666666665</v>
      </c>
      <c r="I104" s="124">
        <v>1798.383333333333</v>
      </c>
      <c r="J104" s="124">
        <v>1812.0166666666664</v>
      </c>
      <c r="K104" s="123">
        <v>1784.75</v>
      </c>
      <c r="L104" s="123">
        <v>1748.7</v>
      </c>
      <c r="M104" s="123">
        <v>7.76755</v>
      </c>
    </row>
    <row r="105" spans="1:13">
      <c r="A105" s="66">
        <v>96</v>
      </c>
      <c r="B105" s="123" t="s">
        <v>82</v>
      </c>
      <c r="C105" s="123">
        <v>229.25</v>
      </c>
      <c r="D105" s="124">
        <v>230.43333333333331</v>
      </c>
      <c r="E105" s="124">
        <v>227.36666666666662</v>
      </c>
      <c r="F105" s="124">
        <v>225.48333333333332</v>
      </c>
      <c r="G105" s="124">
        <v>222.41666666666663</v>
      </c>
      <c r="H105" s="124">
        <v>232.31666666666661</v>
      </c>
      <c r="I105" s="124">
        <v>235.38333333333327</v>
      </c>
      <c r="J105" s="124">
        <v>237.26666666666659</v>
      </c>
      <c r="K105" s="123">
        <v>233.5</v>
      </c>
      <c r="L105" s="123">
        <v>228.55</v>
      </c>
      <c r="M105" s="123">
        <v>3.9557699999999998</v>
      </c>
    </row>
    <row r="106" spans="1:13">
      <c r="A106" s="66">
        <v>97</v>
      </c>
      <c r="B106" s="123" t="s">
        <v>2005</v>
      </c>
      <c r="C106" s="123">
        <v>38.049999999999997</v>
      </c>
      <c r="D106" s="124">
        <v>38.68333333333333</v>
      </c>
      <c r="E106" s="124">
        <v>37.216666666666661</v>
      </c>
      <c r="F106" s="124">
        <v>36.383333333333333</v>
      </c>
      <c r="G106" s="124">
        <v>34.916666666666664</v>
      </c>
      <c r="H106" s="124">
        <v>39.516666666666659</v>
      </c>
      <c r="I106" s="124">
        <v>40.983333333333327</v>
      </c>
      <c r="J106" s="124">
        <v>41.816666666666656</v>
      </c>
      <c r="K106" s="123">
        <v>40.15</v>
      </c>
      <c r="L106" s="123">
        <v>37.85</v>
      </c>
      <c r="M106" s="123">
        <v>14.53096</v>
      </c>
    </row>
    <row r="107" spans="1:13">
      <c r="A107" s="66">
        <v>98</v>
      </c>
      <c r="B107" s="123" t="s">
        <v>74</v>
      </c>
      <c r="C107" s="123">
        <v>2259.9499999999998</v>
      </c>
      <c r="D107" s="124">
        <v>2259.6</v>
      </c>
      <c r="E107" s="124">
        <v>2243.6499999999996</v>
      </c>
      <c r="F107" s="124">
        <v>2227.35</v>
      </c>
      <c r="G107" s="124">
        <v>2211.3999999999996</v>
      </c>
      <c r="H107" s="124">
        <v>2275.8999999999996</v>
      </c>
      <c r="I107" s="124">
        <v>2291.8499999999995</v>
      </c>
      <c r="J107" s="124">
        <v>2308.1499999999996</v>
      </c>
      <c r="K107" s="123">
        <v>2275.5500000000002</v>
      </c>
      <c r="L107" s="123">
        <v>2243.3000000000002</v>
      </c>
      <c r="M107" s="123">
        <v>26.380289999999999</v>
      </c>
    </row>
    <row r="108" spans="1:13">
      <c r="A108" s="66">
        <v>99</v>
      </c>
      <c r="B108" s="123" t="s">
        <v>85</v>
      </c>
      <c r="C108" s="123">
        <v>425.9</v>
      </c>
      <c r="D108" s="124">
        <v>427.75</v>
      </c>
      <c r="E108" s="124">
        <v>420.15</v>
      </c>
      <c r="F108" s="124">
        <v>414.4</v>
      </c>
      <c r="G108" s="124">
        <v>406.79999999999995</v>
      </c>
      <c r="H108" s="124">
        <v>433.5</v>
      </c>
      <c r="I108" s="124">
        <v>441.1</v>
      </c>
      <c r="J108" s="124">
        <v>446.85</v>
      </c>
      <c r="K108" s="123">
        <v>435.35</v>
      </c>
      <c r="L108" s="123">
        <v>422</v>
      </c>
      <c r="M108" s="123">
        <v>121.84945999999999</v>
      </c>
    </row>
    <row r="109" spans="1:13">
      <c r="A109" s="66">
        <v>100</v>
      </c>
      <c r="B109" s="123" t="s">
        <v>2150</v>
      </c>
      <c r="C109" s="123">
        <v>1068.95</v>
      </c>
      <c r="D109" s="124">
        <v>1079.9000000000001</v>
      </c>
      <c r="E109" s="124">
        <v>1055.1500000000001</v>
      </c>
      <c r="F109" s="124">
        <v>1041.3499999999999</v>
      </c>
      <c r="G109" s="124">
        <v>1016.5999999999999</v>
      </c>
      <c r="H109" s="124">
        <v>1093.7000000000003</v>
      </c>
      <c r="I109" s="124">
        <v>1118.4500000000003</v>
      </c>
      <c r="J109" s="124">
        <v>1132.2500000000005</v>
      </c>
      <c r="K109" s="123">
        <v>1104.6500000000001</v>
      </c>
      <c r="L109" s="123">
        <v>1066.0999999999999</v>
      </c>
      <c r="M109" s="123">
        <v>6.3953899999999999</v>
      </c>
    </row>
    <row r="110" spans="1:13">
      <c r="A110" s="66">
        <v>101</v>
      </c>
      <c r="B110" s="123" t="s">
        <v>1868</v>
      </c>
      <c r="C110" s="123">
        <v>381.45</v>
      </c>
      <c r="D110" s="124">
        <v>386.55</v>
      </c>
      <c r="E110" s="124">
        <v>374.1</v>
      </c>
      <c r="F110" s="124">
        <v>366.75</v>
      </c>
      <c r="G110" s="124">
        <v>354.3</v>
      </c>
      <c r="H110" s="124">
        <v>393.90000000000003</v>
      </c>
      <c r="I110" s="124">
        <v>406.34999999999997</v>
      </c>
      <c r="J110" s="124">
        <v>413.70000000000005</v>
      </c>
      <c r="K110" s="123">
        <v>399</v>
      </c>
      <c r="L110" s="123">
        <v>379.2</v>
      </c>
      <c r="M110" s="123">
        <v>14.05411</v>
      </c>
    </row>
    <row r="111" spans="1:13">
      <c r="A111" s="66">
        <v>102</v>
      </c>
      <c r="B111" s="123" t="s">
        <v>86</v>
      </c>
      <c r="C111" s="123">
        <v>34.25</v>
      </c>
      <c r="D111" s="124">
        <v>34.6</v>
      </c>
      <c r="E111" s="124">
        <v>33.550000000000004</v>
      </c>
      <c r="F111" s="124">
        <v>32.85</v>
      </c>
      <c r="G111" s="124">
        <v>31.800000000000004</v>
      </c>
      <c r="H111" s="124">
        <v>35.300000000000004</v>
      </c>
      <c r="I111" s="124">
        <v>36.35</v>
      </c>
      <c r="J111" s="124">
        <v>37.050000000000004</v>
      </c>
      <c r="K111" s="123">
        <v>35.65</v>
      </c>
      <c r="L111" s="123">
        <v>33.9</v>
      </c>
      <c r="M111" s="123">
        <v>61.10689</v>
      </c>
    </row>
    <row r="112" spans="1:13">
      <c r="A112" s="66">
        <v>103</v>
      </c>
      <c r="B112" s="123" t="s">
        <v>3208</v>
      </c>
      <c r="C112" s="123">
        <v>42.1</v>
      </c>
      <c r="D112" s="124">
        <v>42.45</v>
      </c>
      <c r="E112" s="124">
        <v>41.45</v>
      </c>
      <c r="F112" s="124">
        <v>40.799999999999997</v>
      </c>
      <c r="G112" s="124">
        <v>39.799999999999997</v>
      </c>
      <c r="H112" s="124">
        <v>43.100000000000009</v>
      </c>
      <c r="I112" s="124">
        <v>44.100000000000009</v>
      </c>
      <c r="J112" s="124">
        <v>44.750000000000014</v>
      </c>
      <c r="K112" s="123">
        <v>43.45</v>
      </c>
      <c r="L112" s="123">
        <v>41.8</v>
      </c>
      <c r="M112" s="123">
        <v>104.23871</v>
      </c>
    </row>
    <row r="113" spans="1:13">
      <c r="A113" s="66">
        <v>104</v>
      </c>
      <c r="B113" s="123" t="s">
        <v>97</v>
      </c>
      <c r="C113" s="123">
        <v>277.45</v>
      </c>
      <c r="D113" s="124">
        <v>278.71666666666664</v>
      </c>
      <c r="E113" s="124">
        <v>274.5333333333333</v>
      </c>
      <c r="F113" s="124">
        <v>271.61666666666667</v>
      </c>
      <c r="G113" s="124">
        <v>267.43333333333334</v>
      </c>
      <c r="H113" s="124">
        <v>281.63333333333327</v>
      </c>
      <c r="I113" s="124">
        <v>285.81666666666655</v>
      </c>
      <c r="J113" s="124">
        <v>288.73333333333323</v>
      </c>
      <c r="K113" s="123">
        <v>282.89999999999998</v>
      </c>
      <c r="L113" s="123">
        <v>275.8</v>
      </c>
      <c r="M113" s="123">
        <v>121.69249000000001</v>
      </c>
    </row>
    <row r="114" spans="1:13">
      <c r="A114" s="66">
        <v>105</v>
      </c>
      <c r="B114" s="123" t="s">
        <v>84</v>
      </c>
      <c r="C114" s="123">
        <v>689</v>
      </c>
      <c r="D114" s="124">
        <v>700.69999999999993</v>
      </c>
      <c r="E114" s="124">
        <v>665.39999999999986</v>
      </c>
      <c r="F114" s="124">
        <v>641.79999999999995</v>
      </c>
      <c r="G114" s="124">
        <v>606.49999999999989</v>
      </c>
      <c r="H114" s="124">
        <v>724.29999999999984</v>
      </c>
      <c r="I114" s="124">
        <v>759.5999999999998</v>
      </c>
      <c r="J114" s="124">
        <v>783.19999999999982</v>
      </c>
      <c r="K114" s="123">
        <v>736</v>
      </c>
      <c r="L114" s="123">
        <v>677.1</v>
      </c>
      <c r="M114" s="123">
        <v>168.36447999999999</v>
      </c>
    </row>
    <row r="115" spans="1:13">
      <c r="A115" s="66">
        <v>106</v>
      </c>
      <c r="B115" s="123" t="s">
        <v>888</v>
      </c>
      <c r="C115" s="123">
        <v>301.8</v>
      </c>
      <c r="D115" s="124">
        <v>310.75000000000006</v>
      </c>
      <c r="E115" s="124">
        <v>289.15000000000009</v>
      </c>
      <c r="F115" s="124">
        <v>276.50000000000006</v>
      </c>
      <c r="G115" s="124">
        <v>254.90000000000009</v>
      </c>
      <c r="H115" s="124">
        <v>323.40000000000009</v>
      </c>
      <c r="I115" s="124">
        <v>345.00000000000011</v>
      </c>
      <c r="J115" s="124">
        <v>357.65000000000009</v>
      </c>
      <c r="K115" s="123">
        <v>332.35</v>
      </c>
      <c r="L115" s="123">
        <v>298.10000000000002</v>
      </c>
      <c r="M115" s="123">
        <v>15.771850000000001</v>
      </c>
    </row>
    <row r="116" spans="1:13">
      <c r="A116" s="66">
        <v>107</v>
      </c>
      <c r="B116" s="123" t="s">
        <v>908</v>
      </c>
      <c r="C116" s="123">
        <v>241.45</v>
      </c>
      <c r="D116" s="124">
        <v>245.6</v>
      </c>
      <c r="E116" s="124">
        <v>234.59999999999997</v>
      </c>
      <c r="F116" s="124">
        <v>227.74999999999997</v>
      </c>
      <c r="G116" s="124">
        <v>216.74999999999994</v>
      </c>
      <c r="H116" s="124">
        <v>252.45</v>
      </c>
      <c r="I116" s="124">
        <v>263.45000000000005</v>
      </c>
      <c r="J116" s="124">
        <v>270.3</v>
      </c>
      <c r="K116" s="123">
        <v>256.60000000000002</v>
      </c>
      <c r="L116" s="123">
        <v>238.75</v>
      </c>
      <c r="M116" s="123">
        <v>9.0768400000000007</v>
      </c>
    </row>
    <row r="117" spans="1:13">
      <c r="A117" s="66">
        <v>108</v>
      </c>
      <c r="B117" s="123" t="s">
        <v>196</v>
      </c>
      <c r="C117" s="123">
        <v>147.85</v>
      </c>
      <c r="D117" s="124">
        <v>147.88333333333335</v>
      </c>
      <c r="E117" s="124">
        <v>145.26666666666671</v>
      </c>
      <c r="F117" s="124">
        <v>142.68333333333337</v>
      </c>
      <c r="G117" s="124">
        <v>140.06666666666672</v>
      </c>
      <c r="H117" s="124">
        <v>150.4666666666667</v>
      </c>
      <c r="I117" s="124">
        <v>153.08333333333331</v>
      </c>
      <c r="J117" s="124">
        <v>155.66666666666669</v>
      </c>
      <c r="K117" s="123">
        <v>150.5</v>
      </c>
      <c r="L117" s="123">
        <v>145.30000000000001</v>
      </c>
      <c r="M117" s="123">
        <v>4.97844</v>
      </c>
    </row>
    <row r="118" spans="1:13">
      <c r="A118" s="66">
        <v>109</v>
      </c>
      <c r="B118" s="123" t="s">
        <v>95</v>
      </c>
      <c r="C118" s="123">
        <v>144.05000000000001</v>
      </c>
      <c r="D118" s="124">
        <v>146.28333333333333</v>
      </c>
      <c r="E118" s="124">
        <v>141.21666666666667</v>
      </c>
      <c r="F118" s="124">
        <v>138.38333333333333</v>
      </c>
      <c r="G118" s="124">
        <v>133.31666666666666</v>
      </c>
      <c r="H118" s="124">
        <v>149.11666666666667</v>
      </c>
      <c r="I118" s="124">
        <v>154.18333333333334</v>
      </c>
      <c r="J118" s="124">
        <v>157.01666666666668</v>
      </c>
      <c r="K118" s="123">
        <v>151.35</v>
      </c>
      <c r="L118" s="123">
        <v>143.44999999999999</v>
      </c>
      <c r="M118" s="123">
        <v>119.65521</v>
      </c>
    </row>
    <row r="119" spans="1:13">
      <c r="A119" s="66">
        <v>110</v>
      </c>
      <c r="B119" s="123" t="s">
        <v>90</v>
      </c>
      <c r="C119" s="123">
        <v>297.10000000000002</v>
      </c>
      <c r="D119" s="124">
        <v>298.2</v>
      </c>
      <c r="E119" s="124">
        <v>293.95</v>
      </c>
      <c r="F119" s="124">
        <v>290.8</v>
      </c>
      <c r="G119" s="124">
        <v>286.55</v>
      </c>
      <c r="H119" s="124">
        <v>301.34999999999997</v>
      </c>
      <c r="I119" s="124">
        <v>305.59999999999997</v>
      </c>
      <c r="J119" s="124">
        <v>308.74999999999994</v>
      </c>
      <c r="K119" s="123">
        <v>302.45</v>
      </c>
      <c r="L119" s="123">
        <v>295.05</v>
      </c>
      <c r="M119" s="123">
        <v>18.36759</v>
      </c>
    </row>
    <row r="120" spans="1:13">
      <c r="A120" s="66">
        <v>111</v>
      </c>
      <c r="B120" s="123" t="s">
        <v>92</v>
      </c>
      <c r="C120" s="123">
        <v>1476.5</v>
      </c>
      <c r="D120" s="124">
        <v>1497.4333333333332</v>
      </c>
      <c r="E120" s="124">
        <v>1449.9166666666663</v>
      </c>
      <c r="F120" s="124">
        <v>1423.333333333333</v>
      </c>
      <c r="G120" s="124">
        <v>1375.8166666666662</v>
      </c>
      <c r="H120" s="124">
        <v>1524.0166666666664</v>
      </c>
      <c r="I120" s="124">
        <v>1571.5333333333333</v>
      </c>
      <c r="J120" s="124">
        <v>1598.1166666666666</v>
      </c>
      <c r="K120" s="123">
        <v>1544.95</v>
      </c>
      <c r="L120" s="123">
        <v>1470.85</v>
      </c>
      <c r="M120" s="123">
        <v>38.572049999999997</v>
      </c>
    </row>
    <row r="121" spans="1:13">
      <c r="A121" s="66">
        <v>112</v>
      </c>
      <c r="B121" s="123" t="s">
        <v>1206</v>
      </c>
      <c r="C121" s="123">
        <v>2237.4499999999998</v>
      </c>
      <c r="D121" s="124">
        <v>2235.0166666666669</v>
      </c>
      <c r="E121" s="124">
        <v>2145.1333333333337</v>
      </c>
      <c r="F121" s="124">
        <v>2052.8166666666666</v>
      </c>
      <c r="G121" s="124">
        <v>1962.9333333333334</v>
      </c>
      <c r="H121" s="124">
        <v>2327.3333333333339</v>
      </c>
      <c r="I121" s="124">
        <v>2417.2166666666672</v>
      </c>
      <c r="J121" s="124">
        <v>2509.5333333333342</v>
      </c>
      <c r="K121" s="123">
        <v>2324.9</v>
      </c>
      <c r="L121" s="123">
        <v>2142.6999999999998</v>
      </c>
      <c r="M121" s="123">
        <v>2.8895300000000002</v>
      </c>
    </row>
    <row r="122" spans="1:13">
      <c r="A122" s="66">
        <v>113</v>
      </c>
      <c r="B122" s="123" t="s">
        <v>93</v>
      </c>
      <c r="C122" s="123">
        <v>717.6</v>
      </c>
      <c r="D122" s="124">
        <v>718.28333333333342</v>
      </c>
      <c r="E122" s="124">
        <v>711.61666666666679</v>
      </c>
      <c r="F122" s="124">
        <v>705.63333333333333</v>
      </c>
      <c r="G122" s="124">
        <v>698.9666666666667</v>
      </c>
      <c r="H122" s="124">
        <v>724.26666666666688</v>
      </c>
      <c r="I122" s="124">
        <v>730.93333333333362</v>
      </c>
      <c r="J122" s="124">
        <v>736.91666666666697</v>
      </c>
      <c r="K122" s="123">
        <v>724.95</v>
      </c>
      <c r="L122" s="123">
        <v>712.3</v>
      </c>
      <c r="M122" s="123">
        <v>71.770920000000004</v>
      </c>
    </row>
    <row r="123" spans="1:13">
      <c r="A123" s="66">
        <v>114</v>
      </c>
      <c r="B123" s="123" t="s">
        <v>911</v>
      </c>
      <c r="C123" s="123">
        <v>1571.05</v>
      </c>
      <c r="D123" s="124">
        <v>1566.3166666666666</v>
      </c>
      <c r="E123" s="124">
        <v>1553.6833333333332</v>
      </c>
      <c r="F123" s="124">
        <v>1536.3166666666666</v>
      </c>
      <c r="G123" s="124">
        <v>1523.6833333333332</v>
      </c>
      <c r="H123" s="124">
        <v>1583.6833333333332</v>
      </c>
      <c r="I123" s="124">
        <v>1596.3166666666664</v>
      </c>
      <c r="J123" s="124">
        <v>1613.6833333333332</v>
      </c>
      <c r="K123" s="123">
        <v>1578.95</v>
      </c>
      <c r="L123" s="123">
        <v>1548.95</v>
      </c>
      <c r="M123" s="123">
        <v>6.9654299999999996</v>
      </c>
    </row>
    <row r="124" spans="1:13">
      <c r="A124" s="66">
        <v>115</v>
      </c>
      <c r="B124" s="123" t="s">
        <v>101</v>
      </c>
      <c r="C124" s="123">
        <v>70.099999999999994</v>
      </c>
      <c r="D124" s="124">
        <v>70.333333333333329</v>
      </c>
      <c r="E124" s="124">
        <v>69.36666666666666</v>
      </c>
      <c r="F124" s="124">
        <v>68.633333333333326</v>
      </c>
      <c r="G124" s="124">
        <v>67.666666666666657</v>
      </c>
      <c r="H124" s="124">
        <v>71.066666666666663</v>
      </c>
      <c r="I124" s="124">
        <v>72.033333333333331</v>
      </c>
      <c r="J124" s="124">
        <v>72.766666666666666</v>
      </c>
      <c r="K124" s="123">
        <v>71.3</v>
      </c>
      <c r="L124" s="123">
        <v>69.599999999999994</v>
      </c>
      <c r="M124" s="123">
        <v>4.3339800000000004</v>
      </c>
    </row>
    <row r="125" spans="1:13">
      <c r="A125" s="66">
        <v>116</v>
      </c>
      <c r="B125" s="123" t="s">
        <v>102</v>
      </c>
      <c r="C125" s="123">
        <v>262.25</v>
      </c>
      <c r="D125" s="124">
        <v>262.45</v>
      </c>
      <c r="E125" s="124">
        <v>257.7</v>
      </c>
      <c r="F125" s="124">
        <v>253.14999999999998</v>
      </c>
      <c r="G125" s="124">
        <v>248.39999999999998</v>
      </c>
      <c r="H125" s="124">
        <v>267</v>
      </c>
      <c r="I125" s="124">
        <v>271.75</v>
      </c>
      <c r="J125" s="124">
        <v>276.3</v>
      </c>
      <c r="K125" s="123">
        <v>267.2</v>
      </c>
      <c r="L125" s="123">
        <v>257.89999999999998</v>
      </c>
      <c r="M125" s="123">
        <v>38.168909999999997</v>
      </c>
    </row>
    <row r="126" spans="1:13">
      <c r="A126" s="66">
        <v>117</v>
      </c>
      <c r="B126" s="123" t="s">
        <v>98</v>
      </c>
      <c r="C126" s="123">
        <v>135.35</v>
      </c>
      <c r="D126" s="124">
        <v>134.91666666666666</v>
      </c>
      <c r="E126" s="124">
        <v>131.93333333333331</v>
      </c>
      <c r="F126" s="124">
        <v>128.51666666666665</v>
      </c>
      <c r="G126" s="124">
        <v>125.5333333333333</v>
      </c>
      <c r="H126" s="124">
        <v>138.33333333333331</v>
      </c>
      <c r="I126" s="124">
        <v>141.31666666666666</v>
      </c>
      <c r="J126" s="124">
        <v>144.73333333333332</v>
      </c>
      <c r="K126" s="123">
        <v>137.9</v>
      </c>
      <c r="L126" s="123">
        <v>131.5</v>
      </c>
      <c r="M126" s="123">
        <v>130.50454999999999</v>
      </c>
    </row>
    <row r="127" spans="1:13">
      <c r="A127" s="66">
        <v>118</v>
      </c>
      <c r="B127" s="123" t="s">
        <v>103</v>
      </c>
      <c r="C127" s="123">
        <v>1244.8499999999999</v>
      </c>
      <c r="D127" s="124">
        <v>1236.95</v>
      </c>
      <c r="E127" s="124">
        <v>1221.5500000000002</v>
      </c>
      <c r="F127" s="124">
        <v>1198.2500000000002</v>
      </c>
      <c r="G127" s="124">
        <v>1182.8500000000004</v>
      </c>
      <c r="H127" s="124">
        <v>1260.25</v>
      </c>
      <c r="I127" s="124">
        <v>1275.6500000000001</v>
      </c>
      <c r="J127" s="124">
        <v>1298.9499999999998</v>
      </c>
      <c r="K127" s="123">
        <v>1252.3499999999999</v>
      </c>
      <c r="L127" s="123">
        <v>1213.6500000000001</v>
      </c>
      <c r="M127" s="123">
        <v>9.7662300000000002</v>
      </c>
    </row>
    <row r="128" spans="1:13">
      <c r="A128" s="66">
        <v>119</v>
      </c>
      <c r="B128" s="123" t="s">
        <v>981</v>
      </c>
      <c r="C128" s="123">
        <v>483.15</v>
      </c>
      <c r="D128" s="124">
        <v>489.0333333333333</v>
      </c>
      <c r="E128" s="124">
        <v>475.16666666666663</v>
      </c>
      <c r="F128" s="124">
        <v>467.18333333333334</v>
      </c>
      <c r="G128" s="124">
        <v>453.31666666666666</v>
      </c>
      <c r="H128" s="124">
        <v>497.01666666666659</v>
      </c>
      <c r="I128" s="124">
        <v>510.88333333333327</v>
      </c>
      <c r="J128" s="124">
        <v>518.86666666666656</v>
      </c>
      <c r="K128" s="123">
        <v>502.9</v>
      </c>
      <c r="L128" s="123">
        <v>481.05</v>
      </c>
      <c r="M128" s="123">
        <v>2.3158799999999999</v>
      </c>
    </row>
    <row r="129" spans="1:13">
      <c r="A129" s="66">
        <v>120</v>
      </c>
      <c r="B129" s="123" t="s">
        <v>105</v>
      </c>
      <c r="C129" s="123">
        <v>1475.3</v>
      </c>
      <c r="D129" s="124">
        <v>1486.25</v>
      </c>
      <c r="E129" s="124">
        <v>1459.1</v>
      </c>
      <c r="F129" s="124">
        <v>1442.8999999999999</v>
      </c>
      <c r="G129" s="124">
        <v>1415.7499999999998</v>
      </c>
      <c r="H129" s="124">
        <v>1502.45</v>
      </c>
      <c r="I129" s="124">
        <v>1529.6000000000001</v>
      </c>
      <c r="J129" s="124">
        <v>1545.8000000000002</v>
      </c>
      <c r="K129" s="123">
        <v>1513.4</v>
      </c>
      <c r="L129" s="123">
        <v>1470.05</v>
      </c>
      <c r="M129" s="123">
        <v>17.92258</v>
      </c>
    </row>
    <row r="130" spans="1:13">
      <c r="A130" s="66">
        <v>121</v>
      </c>
      <c r="B130" s="123" t="s">
        <v>107</v>
      </c>
      <c r="C130" s="123">
        <v>121.2</v>
      </c>
      <c r="D130" s="124">
        <v>121.95</v>
      </c>
      <c r="E130" s="124">
        <v>118.5</v>
      </c>
      <c r="F130" s="124">
        <v>115.8</v>
      </c>
      <c r="G130" s="124">
        <v>112.35</v>
      </c>
      <c r="H130" s="124">
        <v>124.65</v>
      </c>
      <c r="I130" s="124">
        <v>128.10000000000002</v>
      </c>
      <c r="J130" s="124">
        <v>130.80000000000001</v>
      </c>
      <c r="K130" s="123">
        <v>125.4</v>
      </c>
      <c r="L130" s="123">
        <v>119.25</v>
      </c>
      <c r="M130" s="123">
        <v>112.39782</v>
      </c>
    </row>
    <row r="131" spans="1:13">
      <c r="A131" s="66">
        <v>122</v>
      </c>
      <c r="B131" s="123" t="s">
        <v>1866</v>
      </c>
      <c r="C131" s="123">
        <v>1640.35</v>
      </c>
      <c r="D131" s="124">
        <v>1650.45</v>
      </c>
      <c r="E131" s="124">
        <v>1603.9</v>
      </c>
      <c r="F131" s="124">
        <v>1567.45</v>
      </c>
      <c r="G131" s="124">
        <v>1520.9</v>
      </c>
      <c r="H131" s="124">
        <v>1686.9</v>
      </c>
      <c r="I131" s="124">
        <v>1733.4499999999998</v>
      </c>
      <c r="J131" s="124">
        <v>1769.9</v>
      </c>
      <c r="K131" s="123">
        <v>1697</v>
      </c>
      <c r="L131" s="123">
        <v>1614</v>
      </c>
      <c r="M131" s="123">
        <v>1.2801199999999999</v>
      </c>
    </row>
    <row r="132" spans="1:13">
      <c r="A132" s="66">
        <v>123</v>
      </c>
      <c r="B132" s="123" t="s">
        <v>108</v>
      </c>
      <c r="C132" s="123">
        <v>550.54999999999995</v>
      </c>
      <c r="D132" s="124">
        <v>554.43333333333328</v>
      </c>
      <c r="E132" s="124">
        <v>540.16666666666652</v>
      </c>
      <c r="F132" s="124">
        <v>529.78333333333319</v>
      </c>
      <c r="G132" s="124">
        <v>515.51666666666642</v>
      </c>
      <c r="H132" s="124">
        <v>564.81666666666661</v>
      </c>
      <c r="I132" s="124">
        <v>579.08333333333326</v>
      </c>
      <c r="J132" s="124">
        <v>589.4666666666667</v>
      </c>
      <c r="K132" s="123">
        <v>568.70000000000005</v>
      </c>
      <c r="L132" s="123">
        <v>544.04999999999995</v>
      </c>
      <c r="M132" s="123">
        <v>13.800890000000001</v>
      </c>
    </row>
    <row r="133" spans="1:13">
      <c r="A133" s="66">
        <v>124</v>
      </c>
      <c r="B133" s="123" t="s">
        <v>1821</v>
      </c>
      <c r="C133" s="123">
        <v>1632</v>
      </c>
      <c r="D133" s="124">
        <v>1635.5833333333333</v>
      </c>
      <c r="E133" s="124">
        <v>1598.4166666666665</v>
      </c>
      <c r="F133" s="124">
        <v>1564.8333333333333</v>
      </c>
      <c r="G133" s="124">
        <v>1527.6666666666665</v>
      </c>
      <c r="H133" s="124">
        <v>1669.1666666666665</v>
      </c>
      <c r="I133" s="124">
        <v>1706.333333333333</v>
      </c>
      <c r="J133" s="124">
        <v>1739.9166666666665</v>
      </c>
      <c r="K133" s="123">
        <v>1672.75</v>
      </c>
      <c r="L133" s="123">
        <v>1602</v>
      </c>
      <c r="M133" s="123">
        <v>2.1403099999999999</v>
      </c>
    </row>
    <row r="134" spans="1:13">
      <c r="A134" s="66">
        <v>125</v>
      </c>
      <c r="B134" s="123" t="s">
        <v>109</v>
      </c>
      <c r="C134" s="123">
        <v>1490.35</v>
      </c>
      <c r="D134" s="124">
        <v>1501.05</v>
      </c>
      <c r="E134" s="124">
        <v>1450.85</v>
      </c>
      <c r="F134" s="124">
        <v>1411.35</v>
      </c>
      <c r="G134" s="124">
        <v>1361.1499999999999</v>
      </c>
      <c r="H134" s="124">
        <v>1540.55</v>
      </c>
      <c r="I134" s="124">
        <v>1590.7500000000002</v>
      </c>
      <c r="J134" s="124">
        <v>1630.25</v>
      </c>
      <c r="K134" s="123">
        <v>1551.25</v>
      </c>
      <c r="L134" s="123">
        <v>1461.55</v>
      </c>
      <c r="M134" s="123">
        <v>46.971220000000002</v>
      </c>
    </row>
    <row r="135" spans="1:13">
      <c r="A135" s="66">
        <v>126</v>
      </c>
      <c r="B135" s="123" t="s">
        <v>110</v>
      </c>
      <c r="C135" s="123">
        <v>734.1</v>
      </c>
      <c r="D135" s="124">
        <v>733.25</v>
      </c>
      <c r="E135" s="124">
        <v>725.85</v>
      </c>
      <c r="F135" s="124">
        <v>717.6</v>
      </c>
      <c r="G135" s="124">
        <v>710.2</v>
      </c>
      <c r="H135" s="124">
        <v>741.5</v>
      </c>
      <c r="I135" s="124">
        <v>748.90000000000009</v>
      </c>
      <c r="J135" s="124">
        <v>757.15</v>
      </c>
      <c r="K135" s="123">
        <v>740.65</v>
      </c>
      <c r="L135" s="123">
        <v>725</v>
      </c>
      <c r="M135" s="123">
        <v>9.6412300000000002</v>
      </c>
    </row>
    <row r="136" spans="1:13">
      <c r="A136" s="66">
        <v>127</v>
      </c>
      <c r="B136" s="123" t="s">
        <v>117</v>
      </c>
      <c r="C136" s="123">
        <v>54776.25</v>
      </c>
      <c r="D136" s="124">
        <v>54963.700000000004</v>
      </c>
      <c r="E136" s="124">
        <v>54215.400000000009</v>
      </c>
      <c r="F136" s="124">
        <v>53654.55</v>
      </c>
      <c r="G136" s="124">
        <v>52906.250000000007</v>
      </c>
      <c r="H136" s="124">
        <v>55524.55000000001</v>
      </c>
      <c r="I136" s="124">
        <v>56272.850000000013</v>
      </c>
      <c r="J136" s="124">
        <v>56833.700000000012</v>
      </c>
      <c r="K136" s="123">
        <v>55712</v>
      </c>
      <c r="L136" s="123">
        <v>54402.85</v>
      </c>
      <c r="M136" s="123">
        <v>6.8669999999999995E-2</v>
      </c>
    </row>
    <row r="137" spans="1:13">
      <c r="A137" s="66">
        <v>128</v>
      </c>
      <c r="B137" s="123" t="s">
        <v>1803</v>
      </c>
      <c r="C137" s="123">
        <v>792.15</v>
      </c>
      <c r="D137" s="124">
        <v>799</v>
      </c>
      <c r="E137" s="124">
        <v>782.5</v>
      </c>
      <c r="F137" s="124">
        <v>772.85</v>
      </c>
      <c r="G137" s="124">
        <v>756.35</v>
      </c>
      <c r="H137" s="124">
        <v>808.65</v>
      </c>
      <c r="I137" s="124">
        <v>825.15</v>
      </c>
      <c r="J137" s="124">
        <v>834.8</v>
      </c>
      <c r="K137" s="123">
        <v>815.5</v>
      </c>
      <c r="L137" s="123">
        <v>789.35</v>
      </c>
      <c r="M137" s="123">
        <v>3.95987</v>
      </c>
    </row>
    <row r="138" spans="1:13">
      <c r="A138" s="66">
        <v>129</v>
      </c>
      <c r="B138" s="123" t="s">
        <v>112</v>
      </c>
      <c r="C138" s="123">
        <v>389.15</v>
      </c>
      <c r="D138" s="124">
        <v>393.23333333333329</v>
      </c>
      <c r="E138" s="124">
        <v>383.51666666666659</v>
      </c>
      <c r="F138" s="124">
        <v>377.88333333333333</v>
      </c>
      <c r="G138" s="124">
        <v>368.16666666666663</v>
      </c>
      <c r="H138" s="124">
        <v>398.86666666666656</v>
      </c>
      <c r="I138" s="124">
        <v>408.58333333333326</v>
      </c>
      <c r="J138" s="124">
        <v>414.21666666666653</v>
      </c>
      <c r="K138" s="123">
        <v>402.95</v>
      </c>
      <c r="L138" s="123">
        <v>387.6</v>
      </c>
      <c r="M138" s="123">
        <v>18.814710000000002</v>
      </c>
    </row>
    <row r="139" spans="1:13">
      <c r="A139" s="66">
        <v>130</v>
      </c>
      <c r="B139" s="123" t="s">
        <v>111</v>
      </c>
      <c r="C139" s="123">
        <v>635.85</v>
      </c>
      <c r="D139" s="124">
        <v>635.75000000000011</v>
      </c>
      <c r="E139" s="124">
        <v>626.30000000000018</v>
      </c>
      <c r="F139" s="124">
        <v>616.75000000000011</v>
      </c>
      <c r="G139" s="124">
        <v>607.30000000000018</v>
      </c>
      <c r="H139" s="124">
        <v>645.30000000000018</v>
      </c>
      <c r="I139" s="124">
        <v>654.75000000000023</v>
      </c>
      <c r="J139" s="124">
        <v>664.30000000000018</v>
      </c>
      <c r="K139" s="123">
        <v>645.20000000000005</v>
      </c>
      <c r="L139" s="123">
        <v>626.20000000000005</v>
      </c>
      <c r="M139" s="123">
        <v>39.039709999999999</v>
      </c>
    </row>
    <row r="140" spans="1:13">
      <c r="A140" s="66">
        <v>131</v>
      </c>
      <c r="B140" s="123" t="s">
        <v>1111</v>
      </c>
      <c r="C140" s="123">
        <v>129.55000000000001</v>
      </c>
      <c r="D140" s="124">
        <v>131.6</v>
      </c>
      <c r="E140" s="124">
        <v>126.75</v>
      </c>
      <c r="F140" s="124">
        <v>123.95000000000002</v>
      </c>
      <c r="G140" s="124">
        <v>119.10000000000002</v>
      </c>
      <c r="H140" s="124">
        <v>134.39999999999998</v>
      </c>
      <c r="I140" s="124">
        <v>139.24999999999994</v>
      </c>
      <c r="J140" s="124">
        <v>142.04999999999995</v>
      </c>
      <c r="K140" s="123">
        <v>136.44999999999999</v>
      </c>
      <c r="L140" s="123">
        <v>128.80000000000001</v>
      </c>
      <c r="M140" s="123">
        <v>49.47316</v>
      </c>
    </row>
    <row r="141" spans="1:13">
      <c r="A141" s="66">
        <v>132</v>
      </c>
      <c r="B141" s="123" t="s">
        <v>1173</v>
      </c>
      <c r="C141" s="123">
        <v>58.95</v>
      </c>
      <c r="D141" s="124">
        <v>59.116666666666667</v>
      </c>
      <c r="E141" s="124">
        <v>57.833333333333336</v>
      </c>
      <c r="F141" s="124">
        <v>56.716666666666669</v>
      </c>
      <c r="G141" s="124">
        <v>55.433333333333337</v>
      </c>
      <c r="H141" s="124">
        <v>60.233333333333334</v>
      </c>
      <c r="I141" s="124">
        <v>61.516666666666666</v>
      </c>
      <c r="J141" s="124">
        <v>62.633333333333333</v>
      </c>
      <c r="K141" s="123">
        <v>60.4</v>
      </c>
      <c r="L141" s="123">
        <v>58</v>
      </c>
      <c r="M141" s="123">
        <v>4.7090199999999998</v>
      </c>
    </row>
    <row r="142" spans="1:13">
      <c r="A142" s="66">
        <v>133</v>
      </c>
      <c r="B142" s="123" t="s">
        <v>237</v>
      </c>
      <c r="C142" s="123">
        <v>370.95</v>
      </c>
      <c r="D142" s="124">
        <v>372.93333333333334</v>
      </c>
      <c r="E142" s="124">
        <v>368.01666666666665</v>
      </c>
      <c r="F142" s="124">
        <v>365.08333333333331</v>
      </c>
      <c r="G142" s="124">
        <v>360.16666666666663</v>
      </c>
      <c r="H142" s="124">
        <v>375.86666666666667</v>
      </c>
      <c r="I142" s="124">
        <v>380.7833333333333</v>
      </c>
      <c r="J142" s="124">
        <v>383.7166666666667</v>
      </c>
      <c r="K142" s="123">
        <v>377.85</v>
      </c>
      <c r="L142" s="123">
        <v>370</v>
      </c>
      <c r="M142" s="123">
        <v>12.73733</v>
      </c>
    </row>
    <row r="143" spans="1:13">
      <c r="A143" s="66">
        <v>134</v>
      </c>
      <c r="B143" s="123" t="s">
        <v>113</v>
      </c>
      <c r="C143" s="123">
        <v>6038.7</v>
      </c>
      <c r="D143" s="124">
        <v>6102.5</v>
      </c>
      <c r="E143" s="124">
        <v>5921.85</v>
      </c>
      <c r="F143" s="124">
        <v>5805</v>
      </c>
      <c r="G143" s="124">
        <v>5624.35</v>
      </c>
      <c r="H143" s="124">
        <v>6219.35</v>
      </c>
      <c r="I143" s="124">
        <v>6400</v>
      </c>
      <c r="J143" s="124">
        <v>6516.85</v>
      </c>
      <c r="K143" s="123">
        <v>6283.15</v>
      </c>
      <c r="L143" s="123">
        <v>5985.65</v>
      </c>
      <c r="M143" s="123">
        <v>19.27495</v>
      </c>
    </row>
    <row r="144" spans="1:13">
      <c r="A144" s="66">
        <v>135</v>
      </c>
      <c r="B144" s="123" t="s">
        <v>346</v>
      </c>
      <c r="C144" s="123">
        <v>400.45</v>
      </c>
      <c r="D144" s="124">
        <v>405.2166666666667</v>
      </c>
      <c r="E144" s="124">
        <v>393.93333333333339</v>
      </c>
      <c r="F144" s="124">
        <v>387.41666666666669</v>
      </c>
      <c r="G144" s="124">
        <v>376.13333333333338</v>
      </c>
      <c r="H144" s="124">
        <v>411.73333333333341</v>
      </c>
      <c r="I144" s="124">
        <v>423.01666666666671</v>
      </c>
      <c r="J144" s="124">
        <v>429.53333333333342</v>
      </c>
      <c r="K144" s="123">
        <v>416.5</v>
      </c>
      <c r="L144" s="123">
        <v>398.7</v>
      </c>
      <c r="M144" s="123">
        <v>3.1568499999999999</v>
      </c>
    </row>
    <row r="145" spans="1:13">
      <c r="A145" s="66">
        <v>136</v>
      </c>
      <c r="B145" s="123" t="s">
        <v>115</v>
      </c>
      <c r="C145" s="123">
        <v>769.25</v>
      </c>
      <c r="D145" s="124">
        <v>794.5333333333333</v>
      </c>
      <c r="E145" s="124">
        <v>733.71666666666658</v>
      </c>
      <c r="F145" s="124">
        <v>698.18333333333328</v>
      </c>
      <c r="G145" s="124">
        <v>637.36666666666656</v>
      </c>
      <c r="H145" s="124">
        <v>830.06666666666661</v>
      </c>
      <c r="I145" s="124">
        <v>890.88333333333321</v>
      </c>
      <c r="J145" s="124">
        <v>926.41666666666663</v>
      </c>
      <c r="K145" s="123">
        <v>855.35</v>
      </c>
      <c r="L145" s="123">
        <v>759</v>
      </c>
      <c r="M145" s="123">
        <v>60.067619999999998</v>
      </c>
    </row>
    <row r="146" spans="1:13">
      <c r="A146" s="66">
        <v>137</v>
      </c>
      <c r="B146" s="123" t="s">
        <v>116</v>
      </c>
      <c r="C146" s="123">
        <v>118.1</v>
      </c>
      <c r="D146" s="124">
        <v>118.63333333333333</v>
      </c>
      <c r="E146" s="124">
        <v>115.96666666666665</v>
      </c>
      <c r="F146" s="124">
        <v>113.83333333333333</v>
      </c>
      <c r="G146" s="124">
        <v>111.16666666666666</v>
      </c>
      <c r="H146" s="124">
        <v>120.76666666666665</v>
      </c>
      <c r="I146" s="124">
        <v>123.43333333333334</v>
      </c>
      <c r="J146" s="124">
        <v>125.56666666666665</v>
      </c>
      <c r="K146" s="123">
        <v>121.3</v>
      </c>
      <c r="L146" s="123">
        <v>116.5</v>
      </c>
      <c r="M146" s="123">
        <v>74.973979999999997</v>
      </c>
    </row>
    <row r="147" spans="1:13">
      <c r="A147" s="66">
        <v>138</v>
      </c>
      <c r="B147" s="123" t="s">
        <v>201</v>
      </c>
      <c r="C147" s="123">
        <v>966.05</v>
      </c>
      <c r="D147" s="124">
        <v>966.48333333333323</v>
      </c>
      <c r="E147" s="124">
        <v>953.56666666666649</v>
      </c>
      <c r="F147" s="124">
        <v>941.08333333333326</v>
      </c>
      <c r="G147" s="124">
        <v>928.16666666666652</v>
      </c>
      <c r="H147" s="124">
        <v>978.96666666666647</v>
      </c>
      <c r="I147" s="124">
        <v>991.88333333333321</v>
      </c>
      <c r="J147" s="124">
        <v>1004.3666666666664</v>
      </c>
      <c r="K147" s="123">
        <v>979.4</v>
      </c>
      <c r="L147" s="123">
        <v>954</v>
      </c>
      <c r="M147" s="123">
        <v>1.17784</v>
      </c>
    </row>
    <row r="148" spans="1:13">
      <c r="A148" s="66">
        <v>139</v>
      </c>
      <c r="B148" s="123" t="s">
        <v>1189</v>
      </c>
      <c r="C148" s="123">
        <v>601.85</v>
      </c>
      <c r="D148" s="124">
        <v>609.58333333333337</v>
      </c>
      <c r="E148" s="124">
        <v>590.41666666666674</v>
      </c>
      <c r="F148" s="124">
        <v>578.98333333333335</v>
      </c>
      <c r="G148" s="124">
        <v>559.81666666666672</v>
      </c>
      <c r="H148" s="124">
        <v>621.01666666666677</v>
      </c>
      <c r="I148" s="124">
        <v>640.18333333333351</v>
      </c>
      <c r="J148" s="124">
        <v>651.61666666666679</v>
      </c>
      <c r="K148" s="123">
        <v>628.75</v>
      </c>
      <c r="L148" s="123">
        <v>598.15</v>
      </c>
      <c r="M148" s="123">
        <v>8.1990099999999995</v>
      </c>
    </row>
    <row r="149" spans="1:13">
      <c r="A149" s="66">
        <v>140</v>
      </c>
      <c r="B149" s="123" t="s">
        <v>367</v>
      </c>
      <c r="C149" s="123">
        <v>523.29999999999995</v>
      </c>
      <c r="D149" s="124">
        <v>526.1</v>
      </c>
      <c r="E149" s="124">
        <v>513.70000000000005</v>
      </c>
      <c r="F149" s="124">
        <v>504.1</v>
      </c>
      <c r="G149" s="124">
        <v>491.70000000000005</v>
      </c>
      <c r="H149" s="124">
        <v>535.70000000000005</v>
      </c>
      <c r="I149" s="124">
        <v>548.09999999999991</v>
      </c>
      <c r="J149" s="124">
        <v>557.70000000000005</v>
      </c>
      <c r="K149" s="123">
        <v>538.5</v>
      </c>
      <c r="L149" s="123">
        <v>516.5</v>
      </c>
      <c r="M149" s="123">
        <v>1.09863</v>
      </c>
    </row>
    <row r="150" spans="1:13">
      <c r="A150" s="66">
        <v>141</v>
      </c>
      <c r="B150" s="123" t="s">
        <v>360</v>
      </c>
      <c r="C150" s="123">
        <v>54.05</v>
      </c>
      <c r="D150" s="124">
        <v>54.85</v>
      </c>
      <c r="E150" s="124">
        <v>52.75</v>
      </c>
      <c r="F150" s="124">
        <v>51.449999999999996</v>
      </c>
      <c r="G150" s="124">
        <v>49.349999999999994</v>
      </c>
      <c r="H150" s="124">
        <v>56.150000000000006</v>
      </c>
      <c r="I150" s="124">
        <v>58.250000000000014</v>
      </c>
      <c r="J150" s="124">
        <v>59.550000000000011</v>
      </c>
      <c r="K150" s="123">
        <v>56.95</v>
      </c>
      <c r="L150" s="123">
        <v>53.55</v>
      </c>
      <c r="M150" s="123">
        <v>131.04597999999999</v>
      </c>
    </row>
    <row r="151" spans="1:13">
      <c r="A151" s="66">
        <v>142</v>
      </c>
      <c r="B151" s="123" t="s">
        <v>118</v>
      </c>
      <c r="C151" s="123">
        <v>23.9</v>
      </c>
      <c r="D151" s="124">
        <v>24.016666666666669</v>
      </c>
      <c r="E151" s="124">
        <v>23.733333333333338</v>
      </c>
      <c r="F151" s="124">
        <v>23.56666666666667</v>
      </c>
      <c r="G151" s="124">
        <v>23.283333333333339</v>
      </c>
      <c r="H151" s="124">
        <v>24.183333333333337</v>
      </c>
      <c r="I151" s="124">
        <v>24.466666666666669</v>
      </c>
      <c r="J151" s="124">
        <v>24.633333333333336</v>
      </c>
      <c r="K151" s="123">
        <v>24.3</v>
      </c>
      <c r="L151" s="123">
        <v>23.85</v>
      </c>
      <c r="M151" s="123">
        <v>8.3786500000000004</v>
      </c>
    </row>
    <row r="152" spans="1:13">
      <c r="A152" s="66">
        <v>143</v>
      </c>
      <c r="B152" s="123" t="s">
        <v>119</v>
      </c>
      <c r="C152" s="123">
        <v>106.9</v>
      </c>
      <c r="D152" s="124">
        <v>108.03333333333335</v>
      </c>
      <c r="E152" s="124">
        <v>104.26666666666669</v>
      </c>
      <c r="F152" s="124">
        <v>101.63333333333335</v>
      </c>
      <c r="G152" s="124">
        <v>97.866666666666703</v>
      </c>
      <c r="H152" s="124">
        <v>110.66666666666669</v>
      </c>
      <c r="I152" s="124">
        <v>114.43333333333334</v>
      </c>
      <c r="J152" s="124">
        <v>117.06666666666668</v>
      </c>
      <c r="K152" s="123">
        <v>111.8</v>
      </c>
      <c r="L152" s="123">
        <v>105.4</v>
      </c>
      <c r="M152" s="123">
        <v>58.569679999999998</v>
      </c>
    </row>
    <row r="153" spans="1:13">
      <c r="A153" s="66">
        <v>144</v>
      </c>
      <c r="B153" s="123" t="s">
        <v>120</v>
      </c>
      <c r="C153" s="123">
        <v>129.6</v>
      </c>
      <c r="D153" s="124">
        <v>131.58333333333334</v>
      </c>
      <c r="E153" s="124">
        <v>126.56666666666669</v>
      </c>
      <c r="F153" s="124">
        <v>123.53333333333336</v>
      </c>
      <c r="G153" s="124">
        <v>118.51666666666671</v>
      </c>
      <c r="H153" s="124">
        <v>134.61666666666667</v>
      </c>
      <c r="I153" s="124">
        <v>139.63333333333333</v>
      </c>
      <c r="J153" s="124">
        <v>142.66666666666666</v>
      </c>
      <c r="K153" s="123">
        <v>136.6</v>
      </c>
      <c r="L153" s="123">
        <v>128.55000000000001</v>
      </c>
      <c r="M153" s="123">
        <v>204.0479</v>
      </c>
    </row>
    <row r="154" spans="1:13">
      <c r="A154" s="66">
        <v>145</v>
      </c>
      <c r="B154" s="123" t="s">
        <v>1204</v>
      </c>
      <c r="C154" s="123">
        <v>47.75</v>
      </c>
      <c r="D154" s="124">
        <v>47.9</v>
      </c>
      <c r="E154" s="124">
        <v>47.099999999999994</v>
      </c>
      <c r="F154" s="124">
        <v>46.449999999999996</v>
      </c>
      <c r="G154" s="124">
        <v>45.649999999999991</v>
      </c>
      <c r="H154" s="124">
        <v>48.55</v>
      </c>
      <c r="I154" s="124">
        <v>49.349999999999994</v>
      </c>
      <c r="J154" s="124">
        <v>50</v>
      </c>
      <c r="K154" s="123">
        <v>48.7</v>
      </c>
      <c r="L154" s="123">
        <v>47.25</v>
      </c>
      <c r="M154" s="123">
        <v>81.823480000000004</v>
      </c>
    </row>
    <row r="155" spans="1:13">
      <c r="A155" s="66">
        <v>146</v>
      </c>
      <c r="B155" s="123" t="s">
        <v>1255</v>
      </c>
      <c r="C155" s="123">
        <v>553</v>
      </c>
      <c r="D155" s="124">
        <v>560.01666666666665</v>
      </c>
      <c r="E155" s="124">
        <v>538.0333333333333</v>
      </c>
      <c r="F155" s="124">
        <v>523.06666666666661</v>
      </c>
      <c r="G155" s="124">
        <v>501.08333333333326</v>
      </c>
      <c r="H155" s="124">
        <v>574.98333333333335</v>
      </c>
      <c r="I155" s="124">
        <v>596.9666666666667</v>
      </c>
      <c r="J155" s="124">
        <v>611.93333333333339</v>
      </c>
      <c r="K155" s="123">
        <v>582</v>
      </c>
      <c r="L155" s="123">
        <v>545.04999999999995</v>
      </c>
      <c r="M155" s="123">
        <v>4.3192500000000003</v>
      </c>
    </row>
    <row r="156" spans="1:13">
      <c r="A156" s="66">
        <v>147</v>
      </c>
      <c r="B156" s="123" t="s">
        <v>122</v>
      </c>
      <c r="C156" s="123">
        <v>152.4</v>
      </c>
      <c r="D156" s="124">
        <v>154.98333333333332</v>
      </c>
      <c r="E156" s="124">
        <v>148.46666666666664</v>
      </c>
      <c r="F156" s="124">
        <v>144.53333333333333</v>
      </c>
      <c r="G156" s="124">
        <v>138.01666666666665</v>
      </c>
      <c r="H156" s="124">
        <v>158.91666666666663</v>
      </c>
      <c r="I156" s="124">
        <v>165.43333333333334</v>
      </c>
      <c r="J156" s="124">
        <v>169.36666666666662</v>
      </c>
      <c r="K156" s="123">
        <v>161.5</v>
      </c>
      <c r="L156" s="123">
        <v>151.05000000000001</v>
      </c>
      <c r="M156" s="123">
        <v>102.73814</v>
      </c>
    </row>
    <row r="157" spans="1:13">
      <c r="A157" s="66">
        <v>148</v>
      </c>
      <c r="B157" s="123" t="s">
        <v>202</v>
      </c>
      <c r="C157" s="123">
        <v>166.9</v>
      </c>
      <c r="D157" s="124">
        <v>168.71666666666667</v>
      </c>
      <c r="E157" s="124">
        <v>163.53333333333333</v>
      </c>
      <c r="F157" s="124">
        <v>160.16666666666666</v>
      </c>
      <c r="G157" s="124">
        <v>154.98333333333332</v>
      </c>
      <c r="H157" s="124">
        <v>172.08333333333334</v>
      </c>
      <c r="I157" s="124">
        <v>177.26666666666668</v>
      </c>
      <c r="J157" s="124">
        <v>180.63333333333335</v>
      </c>
      <c r="K157" s="123">
        <v>173.9</v>
      </c>
      <c r="L157" s="123">
        <v>165.35</v>
      </c>
      <c r="M157" s="123">
        <v>20.51436</v>
      </c>
    </row>
    <row r="158" spans="1:13">
      <c r="A158" s="66">
        <v>149</v>
      </c>
      <c r="B158" s="123" t="s">
        <v>121</v>
      </c>
      <c r="C158" s="123">
        <v>3217.55</v>
      </c>
      <c r="D158" s="124">
        <v>3231.1833333333329</v>
      </c>
      <c r="E158" s="124">
        <v>3193.3666666666659</v>
      </c>
      <c r="F158" s="124">
        <v>3169.1833333333329</v>
      </c>
      <c r="G158" s="124">
        <v>3131.3666666666659</v>
      </c>
      <c r="H158" s="124">
        <v>3255.3666666666659</v>
      </c>
      <c r="I158" s="124">
        <v>3293.1833333333325</v>
      </c>
      <c r="J158" s="124">
        <v>3317.3666666666659</v>
      </c>
      <c r="K158" s="123">
        <v>3269</v>
      </c>
      <c r="L158" s="123">
        <v>3207</v>
      </c>
      <c r="M158" s="123">
        <v>0.45094000000000001</v>
      </c>
    </row>
    <row r="159" spans="1:13">
      <c r="A159" s="66">
        <v>150</v>
      </c>
      <c r="B159" s="123" t="s">
        <v>1309</v>
      </c>
      <c r="C159" s="123">
        <v>1125.05</v>
      </c>
      <c r="D159" s="124">
        <v>1141.45</v>
      </c>
      <c r="E159" s="124">
        <v>1097.2</v>
      </c>
      <c r="F159" s="124">
        <v>1069.3499999999999</v>
      </c>
      <c r="G159" s="124">
        <v>1025.0999999999999</v>
      </c>
      <c r="H159" s="124">
        <v>1169.3000000000002</v>
      </c>
      <c r="I159" s="124">
        <v>1213.5500000000002</v>
      </c>
      <c r="J159" s="124">
        <v>1241.4000000000003</v>
      </c>
      <c r="K159" s="123">
        <v>1185.7</v>
      </c>
      <c r="L159" s="123">
        <v>1113.5999999999999</v>
      </c>
      <c r="M159" s="123">
        <v>3.8456899999999998</v>
      </c>
    </row>
    <row r="160" spans="1:13">
      <c r="A160" s="66">
        <v>151</v>
      </c>
      <c r="B160" s="123" t="s">
        <v>1885</v>
      </c>
      <c r="C160" s="123">
        <v>787.35</v>
      </c>
      <c r="D160" s="124">
        <v>786.13333333333333</v>
      </c>
      <c r="E160" s="124">
        <v>777.31666666666661</v>
      </c>
      <c r="F160" s="124">
        <v>767.2833333333333</v>
      </c>
      <c r="G160" s="124">
        <v>758.46666666666658</v>
      </c>
      <c r="H160" s="124">
        <v>796.16666666666663</v>
      </c>
      <c r="I160" s="124">
        <v>804.98333333333346</v>
      </c>
      <c r="J160" s="124">
        <v>815.01666666666665</v>
      </c>
      <c r="K160" s="123">
        <v>794.95</v>
      </c>
      <c r="L160" s="123">
        <v>776.1</v>
      </c>
      <c r="M160" s="123">
        <v>9.1927099999999999</v>
      </c>
    </row>
    <row r="161" spans="1:13">
      <c r="A161" s="66">
        <v>152</v>
      </c>
      <c r="B161" s="123" t="s">
        <v>226</v>
      </c>
      <c r="C161" s="123">
        <v>19933.5</v>
      </c>
      <c r="D161" s="124">
        <v>20028.649999999998</v>
      </c>
      <c r="E161" s="124">
        <v>19604.849999999995</v>
      </c>
      <c r="F161" s="124">
        <v>19276.199999999997</v>
      </c>
      <c r="G161" s="124">
        <v>18852.399999999994</v>
      </c>
      <c r="H161" s="124">
        <v>20357.299999999996</v>
      </c>
      <c r="I161" s="124">
        <v>20781.099999999999</v>
      </c>
      <c r="J161" s="124">
        <v>21109.749999999996</v>
      </c>
      <c r="K161" s="123">
        <v>20452.45</v>
      </c>
      <c r="L161" s="123">
        <v>19700</v>
      </c>
      <c r="M161" s="123">
        <v>0.17244999999999999</v>
      </c>
    </row>
    <row r="162" spans="1:13">
      <c r="A162" s="66">
        <v>153</v>
      </c>
      <c r="B162" s="123" t="s">
        <v>124</v>
      </c>
      <c r="C162" s="123">
        <v>245.85</v>
      </c>
      <c r="D162" s="124">
        <v>245.73333333333332</v>
      </c>
      <c r="E162" s="124">
        <v>242.76666666666665</v>
      </c>
      <c r="F162" s="124">
        <v>239.68333333333334</v>
      </c>
      <c r="G162" s="124">
        <v>236.71666666666667</v>
      </c>
      <c r="H162" s="124">
        <v>248.81666666666663</v>
      </c>
      <c r="I162" s="124">
        <v>251.78333333333327</v>
      </c>
      <c r="J162" s="124">
        <v>254.86666666666662</v>
      </c>
      <c r="K162" s="123">
        <v>248.7</v>
      </c>
      <c r="L162" s="123">
        <v>242.65</v>
      </c>
      <c r="M162" s="123">
        <v>11.54509</v>
      </c>
    </row>
    <row r="163" spans="1:13">
      <c r="A163" s="66">
        <v>154</v>
      </c>
      <c r="B163" s="123" t="s">
        <v>1298</v>
      </c>
      <c r="C163" s="123">
        <v>3282.85</v>
      </c>
      <c r="D163" s="124">
        <v>3307.7166666666667</v>
      </c>
      <c r="E163" s="124">
        <v>3230.1333333333332</v>
      </c>
      <c r="F163" s="124">
        <v>3177.4166666666665</v>
      </c>
      <c r="G163" s="124">
        <v>3099.833333333333</v>
      </c>
      <c r="H163" s="124">
        <v>3360.4333333333334</v>
      </c>
      <c r="I163" s="124">
        <v>3438.0166666666664</v>
      </c>
      <c r="J163" s="124">
        <v>3490.7333333333336</v>
      </c>
      <c r="K163" s="123">
        <v>3385.3</v>
      </c>
      <c r="L163" s="123">
        <v>3255</v>
      </c>
      <c r="M163" s="123">
        <v>0.18390999999999999</v>
      </c>
    </row>
    <row r="164" spans="1:13">
      <c r="A164" s="66">
        <v>155</v>
      </c>
      <c r="B164" s="123" t="s">
        <v>203</v>
      </c>
      <c r="C164" s="123">
        <v>1199.5999999999999</v>
      </c>
      <c r="D164" s="124">
        <v>1194.8666666666666</v>
      </c>
      <c r="E164" s="124">
        <v>1184.7333333333331</v>
      </c>
      <c r="F164" s="124">
        <v>1169.8666666666666</v>
      </c>
      <c r="G164" s="124">
        <v>1159.7333333333331</v>
      </c>
      <c r="H164" s="124">
        <v>1209.7333333333331</v>
      </c>
      <c r="I164" s="124">
        <v>1219.8666666666668</v>
      </c>
      <c r="J164" s="124">
        <v>1234.7333333333331</v>
      </c>
      <c r="K164" s="123">
        <v>1205</v>
      </c>
      <c r="L164" s="123">
        <v>1180</v>
      </c>
      <c r="M164" s="123">
        <v>2.48508</v>
      </c>
    </row>
    <row r="165" spans="1:13">
      <c r="A165" s="66">
        <v>156</v>
      </c>
      <c r="B165" s="123" t="s">
        <v>204</v>
      </c>
      <c r="C165" s="123">
        <v>1918.05</v>
      </c>
      <c r="D165" s="124">
        <v>1946.7166666666665</v>
      </c>
      <c r="E165" s="124">
        <v>1874.4333333333329</v>
      </c>
      <c r="F165" s="124">
        <v>1830.8166666666664</v>
      </c>
      <c r="G165" s="124">
        <v>1758.5333333333328</v>
      </c>
      <c r="H165" s="124">
        <v>1990.333333333333</v>
      </c>
      <c r="I165" s="124">
        <v>2062.6166666666663</v>
      </c>
      <c r="J165" s="124">
        <v>2106.2333333333331</v>
      </c>
      <c r="K165" s="123">
        <v>2019</v>
      </c>
      <c r="L165" s="123">
        <v>1903.1</v>
      </c>
      <c r="M165" s="123">
        <v>14.8362</v>
      </c>
    </row>
    <row r="166" spans="1:13">
      <c r="A166" s="66">
        <v>157</v>
      </c>
      <c r="B166" s="123" t="s">
        <v>125</v>
      </c>
      <c r="C166" s="123">
        <v>127.5</v>
      </c>
      <c r="D166" s="124">
        <v>127.64999999999999</v>
      </c>
      <c r="E166" s="124">
        <v>124.89999999999998</v>
      </c>
      <c r="F166" s="124">
        <v>122.29999999999998</v>
      </c>
      <c r="G166" s="124">
        <v>119.54999999999997</v>
      </c>
      <c r="H166" s="124">
        <v>130.25</v>
      </c>
      <c r="I166" s="124">
        <v>133</v>
      </c>
      <c r="J166" s="124">
        <v>135.6</v>
      </c>
      <c r="K166" s="123">
        <v>130.4</v>
      </c>
      <c r="L166" s="123">
        <v>125.05</v>
      </c>
      <c r="M166" s="123">
        <v>57.339559999999999</v>
      </c>
    </row>
    <row r="167" spans="1:13">
      <c r="A167" s="66">
        <v>158</v>
      </c>
      <c r="B167" s="123" t="s">
        <v>127</v>
      </c>
      <c r="C167" s="123">
        <v>201.25</v>
      </c>
      <c r="D167" s="124">
        <v>202.65</v>
      </c>
      <c r="E167" s="124">
        <v>198.95000000000002</v>
      </c>
      <c r="F167" s="124">
        <v>196.65</v>
      </c>
      <c r="G167" s="124">
        <v>192.95000000000002</v>
      </c>
      <c r="H167" s="124">
        <v>204.95000000000002</v>
      </c>
      <c r="I167" s="124">
        <v>208.65</v>
      </c>
      <c r="J167" s="124">
        <v>210.95000000000002</v>
      </c>
      <c r="K167" s="123">
        <v>206.35</v>
      </c>
      <c r="L167" s="123">
        <v>200.35</v>
      </c>
      <c r="M167" s="123">
        <v>50.333309999999997</v>
      </c>
    </row>
    <row r="168" spans="1:13">
      <c r="A168" s="66">
        <v>159</v>
      </c>
      <c r="B168" s="123" t="s">
        <v>1335</v>
      </c>
      <c r="C168" s="123">
        <v>257</v>
      </c>
      <c r="D168" s="124">
        <v>262.75</v>
      </c>
      <c r="E168" s="124">
        <v>247.05</v>
      </c>
      <c r="F168" s="124">
        <v>237.10000000000002</v>
      </c>
      <c r="G168" s="124">
        <v>221.40000000000003</v>
      </c>
      <c r="H168" s="124">
        <v>272.7</v>
      </c>
      <c r="I168" s="124">
        <v>288.40000000000003</v>
      </c>
      <c r="J168" s="124">
        <v>298.34999999999997</v>
      </c>
      <c r="K168" s="123">
        <v>278.45</v>
      </c>
      <c r="L168" s="123">
        <v>252.8</v>
      </c>
      <c r="M168" s="123">
        <v>2.1945199999999998</v>
      </c>
    </row>
    <row r="169" spans="1:13">
      <c r="A169" s="66">
        <v>160</v>
      </c>
      <c r="B169" s="123" t="s">
        <v>205</v>
      </c>
      <c r="C169" s="123">
        <v>10900.1</v>
      </c>
      <c r="D169" s="124">
        <v>10827.1</v>
      </c>
      <c r="E169" s="124">
        <v>10674.2</v>
      </c>
      <c r="F169" s="124">
        <v>10448.300000000001</v>
      </c>
      <c r="G169" s="124">
        <v>10295.400000000001</v>
      </c>
      <c r="H169" s="124">
        <v>11053</v>
      </c>
      <c r="I169" s="124">
        <v>11205.899999999998</v>
      </c>
      <c r="J169" s="124">
        <v>11431.8</v>
      </c>
      <c r="K169" s="123">
        <v>10980</v>
      </c>
      <c r="L169" s="123">
        <v>10601.2</v>
      </c>
      <c r="M169" s="123">
        <v>8.0519999999999994E-2</v>
      </c>
    </row>
    <row r="170" spans="1:13">
      <c r="A170" s="66">
        <v>161</v>
      </c>
      <c r="B170" s="123" t="s">
        <v>126</v>
      </c>
      <c r="C170" s="123">
        <v>72.8</v>
      </c>
      <c r="D170" s="124">
        <v>74.38333333333334</v>
      </c>
      <c r="E170" s="124">
        <v>70.816666666666677</v>
      </c>
      <c r="F170" s="124">
        <v>68.833333333333343</v>
      </c>
      <c r="G170" s="124">
        <v>65.26666666666668</v>
      </c>
      <c r="H170" s="124">
        <v>76.366666666666674</v>
      </c>
      <c r="I170" s="124">
        <v>79.933333333333337</v>
      </c>
      <c r="J170" s="124">
        <v>81.916666666666671</v>
      </c>
      <c r="K170" s="123">
        <v>77.95</v>
      </c>
      <c r="L170" s="123">
        <v>72.400000000000006</v>
      </c>
      <c r="M170" s="123">
        <v>870.10832000000005</v>
      </c>
    </row>
    <row r="171" spans="1:13">
      <c r="A171" s="66">
        <v>162</v>
      </c>
      <c r="B171" s="123" t="s">
        <v>1818</v>
      </c>
      <c r="C171" s="123">
        <v>425.05</v>
      </c>
      <c r="D171" s="124">
        <v>430.31666666666666</v>
      </c>
      <c r="E171" s="124">
        <v>412.73333333333335</v>
      </c>
      <c r="F171" s="124">
        <v>400.41666666666669</v>
      </c>
      <c r="G171" s="124">
        <v>382.83333333333337</v>
      </c>
      <c r="H171" s="124">
        <v>442.63333333333333</v>
      </c>
      <c r="I171" s="124">
        <v>460.2166666666667</v>
      </c>
      <c r="J171" s="124">
        <v>472.5333333333333</v>
      </c>
      <c r="K171" s="123">
        <v>447.9</v>
      </c>
      <c r="L171" s="123">
        <v>418</v>
      </c>
      <c r="M171" s="123">
        <v>4.9026500000000004</v>
      </c>
    </row>
    <row r="172" spans="1:13">
      <c r="A172" s="66">
        <v>163</v>
      </c>
      <c r="B172" s="123" t="s">
        <v>1848</v>
      </c>
      <c r="C172" s="123">
        <v>627</v>
      </c>
      <c r="D172" s="124">
        <v>630.19999999999993</v>
      </c>
      <c r="E172" s="124">
        <v>617.39999999999986</v>
      </c>
      <c r="F172" s="124">
        <v>607.79999999999995</v>
      </c>
      <c r="G172" s="124">
        <v>594.99999999999989</v>
      </c>
      <c r="H172" s="124">
        <v>639.79999999999984</v>
      </c>
      <c r="I172" s="124">
        <v>652.5999999999998</v>
      </c>
      <c r="J172" s="124">
        <v>662.19999999999982</v>
      </c>
      <c r="K172" s="123">
        <v>643</v>
      </c>
      <c r="L172" s="123">
        <v>620.6</v>
      </c>
      <c r="M172" s="123">
        <v>17.58295</v>
      </c>
    </row>
    <row r="173" spans="1:13">
      <c r="A173" s="66">
        <v>164</v>
      </c>
      <c r="B173" s="123" t="s">
        <v>130</v>
      </c>
      <c r="C173" s="123">
        <v>160.44999999999999</v>
      </c>
      <c r="D173" s="124">
        <v>161.31666666666666</v>
      </c>
      <c r="E173" s="124">
        <v>156.83333333333331</v>
      </c>
      <c r="F173" s="124">
        <v>153.21666666666664</v>
      </c>
      <c r="G173" s="124">
        <v>148.73333333333329</v>
      </c>
      <c r="H173" s="124">
        <v>164.93333333333334</v>
      </c>
      <c r="I173" s="124">
        <v>169.41666666666669</v>
      </c>
      <c r="J173" s="124">
        <v>173.03333333333336</v>
      </c>
      <c r="K173" s="123">
        <v>165.8</v>
      </c>
      <c r="L173" s="123">
        <v>157.69999999999999</v>
      </c>
      <c r="M173" s="123">
        <v>50.029249999999998</v>
      </c>
    </row>
    <row r="174" spans="1:13">
      <c r="A174" s="66">
        <v>165</v>
      </c>
      <c r="B174" s="123" t="s">
        <v>1347</v>
      </c>
      <c r="C174" s="123">
        <v>694</v>
      </c>
      <c r="D174" s="124">
        <v>702.35</v>
      </c>
      <c r="E174" s="124">
        <v>677.95</v>
      </c>
      <c r="F174" s="124">
        <v>661.9</v>
      </c>
      <c r="G174" s="124">
        <v>637.5</v>
      </c>
      <c r="H174" s="124">
        <v>718.40000000000009</v>
      </c>
      <c r="I174" s="124">
        <v>742.8</v>
      </c>
      <c r="J174" s="124">
        <v>758.85000000000014</v>
      </c>
      <c r="K174" s="123">
        <v>726.75</v>
      </c>
      <c r="L174" s="123">
        <v>686.3</v>
      </c>
      <c r="M174" s="123">
        <v>3.8088899999999999</v>
      </c>
    </row>
    <row r="175" spans="1:13">
      <c r="A175" s="66">
        <v>166</v>
      </c>
      <c r="B175" s="123" t="s">
        <v>131</v>
      </c>
      <c r="C175" s="123">
        <v>61</v>
      </c>
      <c r="D175" s="124">
        <v>61.800000000000004</v>
      </c>
      <c r="E175" s="124">
        <v>59.70000000000001</v>
      </c>
      <c r="F175" s="124">
        <v>58.400000000000006</v>
      </c>
      <c r="G175" s="124">
        <v>56.300000000000011</v>
      </c>
      <c r="H175" s="124">
        <v>63.100000000000009</v>
      </c>
      <c r="I175" s="124">
        <v>65.2</v>
      </c>
      <c r="J175" s="124">
        <v>66.5</v>
      </c>
      <c r="K175" s="123">
        <v>63.9</v>
      </c>
      <c r="L175" s="123">
        <v>60.5</v>
      </c>
      <c r="M175" s="123">
        <v>163.45997</v>
      </c>
    </row>
    <row r="176" spans="1:13">
      <c r="A176" s="66">
        <v>167</v>
      </c>
      <c r="B176" s="123" t="s">
        <v>132</v>
      </c>
      <c r="C176" s="123">
        <v>1252.05</v>
      </c>
      <c r="D176" s="124">
        <v>1256.1166666666666</v>
      </c>
      <c r="E176" s="124">
        <v>1244.1333333333332</v>
      </c>
      <c r="F176" s="124">
        <v>1236.2166666666667</v>
      </c>
      <c r="G176" s="124">
        <v>1224.2333333333333</v>
      </c>
      <c r="H176" s="124">
        <v>1264.0333333333331</v>
      </c>
      <c r="I176" s="124">
        <v>1276.0166666666662</v>
      </c>
      <c r="J176" s="124">
        <v>1283.9333333333329</v>
      </c>
      <c r="K176" s="123">
        <v>1268.0999999999999</v>
      </c>
      <c r="L176" s="123">
        <v>1248.2</v>
      </c>
      <c r="M176" s="123">
        <v>64.045439999999999</v>
      </c>
    </row>
    <row r="177" spans="1:13">
      <c r="A177" s="66">
        <v>168</v>
      </c>
      <c r="B177" s="123" t="s">
        <v>133</v>
      </c>
      <c r="C177" s="123">
        <v>50</v>
      </c>
      <c r="D177" s="124">
        <v>50.6</v>
      </c>
      <c r="E177" s="124">
        <v>48.800000000000004</v>
      </c>
      <c r="F177" s="124">
        <v>47.6</v>
      </c>
      <c r="G177" s="124">
        <v>45.800000000000004</v>
      </c>
      <c r="H177" s="124">
        <v>51.800000000000004</v>
      </c>
      <c r="I177" s="124">
        <v>53.6</v>
      </c>
      <c r="J177" s="124">
        <v>54.800000000000004</v>
      </c>
      <c r="K177" s="123">
        <v>52.4</v>
      </c>
      <c r="L177" s="123">
        <v>49.4</v>
      </c>
      <c r="M177" s="123">
        <v>228.37427</v>
      </c>
    </row>
    <row r="178" spans="1:13">
      <c r="A178" s="66">
        <v>169</v>
      </c>
      <c r="B178" s="123" t="s">
        <v>134</v>
      </c>
      <c r="C178" s="123">
        <v>4</v>
      </c>
      <c r="D178" s="124">
        <v>4.0333333333333341</v>
      </c>
      <c r="E178" s="124">
        <v>3.9166666666666679</v>
      </c>
      <c r="F178" s="124">
        <v>3.8333333333333339</v>
      </c>
      <c r="G178" s="124">
        <v>3.7166666666666677</v>
      </c>
      <c r="H178" s="124">
        <v>4.116666666666668</v>
      </c>
      <c r="I178" s="124">
        <v>4.2333333333333334</v>
      </c>
      <c r="J178" s="124">
        <v>4.3166666666666682</v>
      </c>
      <c r="K178" s="123">
        <v>4.1500000000000004</v>
      </c>
      <c r="L178" s="123">
        <v>3.95</v>
      </c>
      <c r="M178" s="123">
        <v>164.24283</v>
      </c>
    </row>
    <row r="179" spans="1:13">
      <c r="A179" s="66">
        <v>170</v>
      </c>
      <c r="B179" s="123" t="s">
        <v>2157</v>
      </c>
      <c r="C179" s="123">
        <v>759.2</v>
      </c>
      <c r="D179" s="124">
        <v>755.69999999999993</v>
      </c>
      <c r="E179" s="124">
        <v>743.09999999999991</v>
      </c>
      <c r="F179" s="124">
        <v>727</v>
      </c>
      <c r="G179" s="124">
        <v>714.4</v>
      </c>
      <c r="H179" s="124">
        <v>771.79999999999984</v>
      </c>
      <c r="I179" s="124">
        <v>784.4</v>
      </c>
      <c r="J179" s="124">
        <v>800.49999999999977</v>
      </c>
      <c r="K179" s="123">
        <v>768.3</v>
      </c>
      <c r="L179" s="123">
        <v>739.6</v>
      </c>
      <c r="M179" s="123">
        <v>7.8742599999999996</v>
      </c>
    </row>
    <row r="180" spans="1:13">
      <c r="A180" s="66">
        <v>171</v>
      </c>
      <c r="B180" s="123" t="s">
        <v>225</v>
      </c>
      <c r="C180" s="123">
        <v>2880.6</v>
      </c>
      <c r="D180" s="124">
        <v>2911.3666666666668</v>
      </c>
      <c r="E180" s="124">
        <v>2839.9833333333336</v>
      </c>
      <c r="F180" s="124">
        <v>2799.3666666666668</v>
      </c>
      <c r="G180" s="124">
        <v>2727.9833333333336</v>
      </c>
      <c r="H180" s="124">
        <v>2951.9833333333336</v>
      </c>
      <c r="I180" s="124">
        <v>3023.3666666666668</v>
      </c>
      <c r="J180" s="124">
        <v>3063.9833333333336</v>
      </c>
      <c r="K180" s="123">
        <v>2982.75</v>
      </c>
      <c r="L180" s="123">
        <v>2870.75</v>
      </c>
      <c r="M180" s="123">
        <v>3.0865800000000001</v>
      </c>
    </row>
    <row r="181" spans="1:13">
      <c r="A181" s="66">
        <v>172</v>
      </c>
      <c r="B181" s="123" t="s">
        <v>207</v>
      </c>
      <c r="C181" s="123">
        <v>20815</v>
      </c>
      <c r="D181" s="124">
        <v>21006.666666666668</v>
      </c>
      <c r="E181" s="124">
        <v>20579.583333333336</v>
      </c>
      <c r="F181" s="124">
        <v>20344.166666666668</v>
      </c>
      <c r="G181" s="124">
        <v>19917.083333333336</v>
      </c>
      <c r="H181" s="124">
        <v>21242.083333333336</v>
      </c>
      <c r="I181" s="124">
        <v>21669.166666666672</v>
      </c>
      <c r="J181" s="124">
        <v>21904.583333333336</v>
      </c>
      <c r="K181" s="123">
        <v>21433.75</v>
      </c>
      <c r="L181" s="123">
        <v>20771.25</v>
      </c>
      <c r="M181" s="123">
        <v>0.18389</v>
      </c>
    </row>
    <row r="182" spans="1:13">
      <c r="A182" s="66">
        <v>173</v>
      </c>
      <c r="B182" s="123" t="s">
        <v>138</v>
      </c>
      <c r="C182" s="123">
        <v>1032.55</v>
      </c>
      <c r="D182" s="124">
        <v>1042.9833333333333</v>
      </c>
      <c r="E182" s="124">
        <v>1009.5666666666666</v>
      </c>
      <c r="F182" s="124">
        <v>986.58333333333326</v>
      </c>
      <c r="G182" s="124">
        <v>953.16666666666652</v>
      </c>
      <c r="H182" s="124">
        <v>1065.9666666666667</v>
      </c>
      <c r="I182" s="124">
        <v>1099.3833333333332</v>
      </c>
      <c r="J182" s="124">
        <v>1122.3666666666668</v>
      </c>
      <c r="K182" s="123">
        <v>1076.4000000000001</v>
      </c>
      <c r="L182" s="123">
        <v>1020</v>
      </c>
      <c r="M182" s="123">
        <v>11.31123</v>
      </c>
    </row>
    <row r="183" spans="1:13">
      <c r="A183" s="66">
        <v>174</v>
      </c>
      <c r="B183" s="123" t="s">
        <v>137</v>
      </c>
      <c r="C183" s="123">
        <v>1247.3499999999999</v>
      </c>
      <c r="D183" s="124">
        <v>1254.3333333333333</v>
      </c>
      <c r="E183" s="124">
        <v>1225.2166666666665</v>
      </c>
      <c r="F183" s="124">
        <v>1203.0833333333333</v>
      </c>
      <c r="G183" s="124">
        <v>1173.9666666666665</v>
      </c>
      <c r="H183" s="124">
        <v>1276.4666666666665</v>
      </c>
      <c r="I183" s="124">
        <v>1305.5833333333333</v>
      </c>
      <c r="J183" s="124">
        <v>1327.7166666666665</v>
      </c>
      <c r="K183" s="123">
        <v>1283.45</v>
      </c>
      <c r="L183" s="123">
        <v>1232.2</v>
      </c>
      <c r="M183" s="123">
        <v>8.7437000000000005</v>
      </c>
    </row>
    <row r="184" spans="1:13">
      <c r="A184" s="66">
        <v>175</v>
      </c>
      <c r="B184" s="123" t="s">
        <v>136</v>
      </c>
      <c r="C184" s="123">
        <v>355.3</v>
      </c>
      <c r="D184" s="124">
        <v>359.08333333333331</v>
      </c>
      <c r="E184" s="124">
        <v>349.71666666666664</v>
      </c>
      <c r="F184" s="124">
        <v>344.13333333333333</v>
      </c>
      <c r="G184" s="124">
        <v>334.76666666666665</v>
      </c>
      <c r="H184" s="124">
        <v>364.66666666666663</v>
      </c>
      <c r="I184" s="124">
        <v>374.0333333333333</v>
      </c>
      <c r="J184" s="124">
        <v>379.61666666666662</v>
      </c>
      <c r="K184" s="123">
        <v>368.45</v>
      </c>
      <c r="L184" s="123">
        <v>353.5</v>
      </c>
      <c r="M184" s="123">
        <v>272.47892000000002</v>
      </c>
    </row>
    <row r="185" spans="1:13">
      <c r="A185" s="66">
        <v>176</v>
      </c>
      <c r="B185" s="123" t="s">
        <v>135</v>
      </c>
      <c r="C185" s="123">
        <v>46.3</v>
      </c>
      <c r="D185" s="124">
        <v>47.116666666666667</v>
      </c>
      <c r="E185" s="124">
        <v>45.283333333333331</v>
      </c>
      <c r="F185" s="124">
        <v>44.266666666666666</v>
      </c>
      <c r="G185" s="124">
        <v>42.43333333333333</v>
      </c>
      <c r="H185" s="124">
        <v>48.133333333333333</v>
      </c>
      <c r="I185" s="124">
        <v>49.966666666666661</v>
      </c>
      <c r="J185" s="124">
        <v>50.983333333333334</v>
      </c>
      <c r="K185" s="123">
        <v>48.95</v>
      </c>
      <c r="L185" s="123">
        <v>46.1</v>
      </c>
      <c r="M185" s="123">
        <v>331.31693000000001</v>
      </c>
    </row>
    <row r="186" spans="1:13">
      <c r="A186" s="66">
        <v>177</v>
      </c>
      <c r="B186" s="123" t="s">
        <v>361</v>
      </c>
      <c r="C186" s="123">
        <v>162.30000000000001</v>
      </c>
      <c r="D186" s="124">
        <v>164.88333333333333</v>
      </c>
      <c r="E186" s="124">
        <v>158.01666666666665</v>
      </c>
      <c r="F186" s="124">
        <v>153.73333333333332</v>
      </c>
      <c r="G186" s="124">
        <v>146.86666666666665</v>
      </c>
      <c r="H186" s="124">
        <v>169.16666666666666</v>
      </c>
      <c r="I186" s="124">
        <v>176.03333333333333</v>
      </c>
      <c r="J186" s="124">
        <v>180.31666666666666</v>
      </c>
      <c r="K186" s="123">
        <v>171.75</v>
      </c>
      <c r="L186" s="123">
        <v>160.6</v>
      </c>
      <c r="M186" s="123">
        <v>16.462949999999999</v>
      </c>
    </row>
    <row r="187" spans="1:13">
      <c r="A187" s="66">
        <v>178</v>
      </c>
      <c r="B187" s="123" t="s">
        <v>1519</v>
      </c>
      <c r="C187" s="123">
        <v>113.35</v>
      </c>
      <c r="D187" s="124">
        <v>114.76666666666667</v>
      </c>
      <c r="E187" s="124">
        <v>111.58333333333333</v>
      </c>
      <c r="F187" s="124">
        <v>109.81666666666666</v>
      </c>
      <c r="G187" s="124">
        <v>106.63333333333333</v>
      </c>
      <c r="H187" s="124">
        <v>116.53333333333333</v>
      </c>
      <c r="I187" s="124">
        <v>119.71666666666667</v>
      </c>
      <c r="J187" s="124">
        <v>121.48333333333333</v>
      </c>
      <c r="K187" s="123">
        <v>117.95</v>
      </c>
      <c r="L187" s="123">
        <v>113</v>
      </c>
      <c r="M187" s="123">
        <v>3.1971099999999999</v>
      </c>
    </row>
    <row r="188" spans="1:13">
      <c r="A188" s="66">
        <v>179</v>
      </c>
      <c r="B188" s="123" t="s">
        <v>140</v>
      </c>
      <c r="C188" s="123">
        <v>366.8</v>
      </c>
      <c r="D188" s="124">
        <v>371.0333333333333</v>
      </c>
      <c r="E188" s="124">
        <v>361.16666666666663</v>
      </c>
      <c r="F188" s="124">
        <v>355.5333333333333</v>
      </c>
      <c r="G188" s="124">
        <v>345.66666666666663</v>
      </c>
      <c r="H188" s="124">
        <v>376.66666666666663</v>
      </c>
      <c r="I188" s="124">
        <v>386.5333333333333</v>
      </c>
      <c r="J188" s="124">
        <v>392.16666666666663</v>
      </c>
      <c r="K188" s="123">
        <v>380.9</v>
      </c>
      <c r="L188" s="123">
        <v>365.4</v>
      </c>
      <c r="M188" s="123">
        <v>73.555199999999999</v>
      </c>
    </row>
    <row r="189" spans="1:13">
      <c r="A189" s="66">
        <v>180</v>
      </c>
      <c r="B189" s="123" t="s">
        <v>141</v>
      </c>
      <c r="C189" s="123">
        <v>471.85</v>
      </c>
      <c r="D189" s="124">
        <v>477.2166666666667</v>
      </c>
      <c r="E189" s="124">
        <v>462.63333333333338</v>
      </c>
      <c r="F189" s="124">
        <v>453.41666666666669</v>
      </c>
      <c r="G189" s="124">
        <v>438.83333333333337</v>
      </c>
      <c r="H189" s="124">
        <v>486.43333333333339</v>
      </c>
      <c r="I189" s="124">
        <v>501.01666666666665</v>
      </c>
      <c r="J189" s="124">
        <v>510.23333333333341</v>
      </c>
      <c r="K189" s="123">
        <v>491.8</v>
      </c>
      <c r="L189" s="123">
        <v>468</v>
      </c>
      <c r="M189" s="123">
        <v>17.714289999999998</v>
      </c>
    </row>
    <row r="190" spans="1:13">
      <c r="A190" s="66">
        <v>181</v>
      </c>
      <c r="B190" s="123" t="s">
        <v>1573</v>
      </c>
      <c r="C190" s="123">
        <v>316.89999999999998</v>
      </c>
      <c r="D190" s="124">
        <v>317.49999999999994</v>
      </c>
      <c r="E190" s="124">
        <v>305.0499999999999</v>
      </c>
      <c r="F190" s="124">
        <v>293.19999999999993</v>
      </c>
      <c r="G190" s="124">
        <v>280.74999999999989</v>
      </c>
      <c r="H190" s="124">
        <v>329.34999999999991</v>
      </c>
      <c r="I190" s="124">
        <v>341.79999999999995</v>
      </c>
      <c r="J190" s="124">
        <v>353.64999999999992</v>
      </c>
      <c r="K190" s="123">
        <v>329.95</v>
      </c>
      <c r="L190" s="123">
        <v>305.64999999999998</v>
      </c>
      <c r="M190" s="123">
        <v>2.03986</v>
      </c>
    </row>
    <row r="191" spans="1:13">
      <c r="A191" s="66">
        <v>182</v>
      </c>
      <c r="B191" s="123" t="s">
        <v>153</v>
      </c>
      <c r="C191" s="123">
        <v>411.1</v>
      </c>
      <c r="D191" s="124">
        <v>413.5</v>
      </c>
      <c r="E191" s="124">
        <v>402.2</v>
      </c>
      <c r="F191" s="124">
        <v>393.3</v>
      </c>
      <c r="G191" s="124">
        <v>382</v>
      </c>
      <c r="H191" s="124">
        <v>422.4</v>
      </c>
      <c r="I191" s="124">
        <v>433.69999999999993</v>
      </c>
      <c r="J191" s="124">
        <v>442.59999999999997</v>
      </c>
      <c r="K191" s="123">
        <v>424.8</v>
      </c>
      <c r="L191" s="123">
        <v>404.6</v>
      </c>
      <c r="M191" s="123">
        <v>15.3626</v>
      </c>
    </row>
    <row r="192" spans="1:13">
      <c r="A192" s="66">
        <v>183</v>
      </c>
      <c r="B192" s="123" t="s">
        <v>143</v>
      </c>
      <c r="C192" s="123">
        <v>592</v>
      </c>
      <c r="D192" s="124">
        <v>595.43333333333328</v>
      </c>
      <c r="E192" s="124">
        <v>585.26666666666654</v>
      </c>
      <c r="F192" s="124">
        <v>578.5333333333333</v>
      </c>
      <c r="G192" s="124">
        <v>568.36666666666656</v>
      </c>
      <c r="H192" s="124">
        <v>602.16666666666652</v>
      </c>
      <c r="I192" s="124">
        <v>612.33333333333326</v>
      </c>
      <c r="J192" s="124">
        <v>619.06666666666649</v>
      </c>
      <c r="K192" s="123">
        <v>605.6</v>
      </c>
      <c r="L192" s="123">
        <v>588.70000000000005</v>
      </c>
      <c r="M192" s="123">
        <v>3.8400799999999999</v>
      </c>
    </row>
    <row r="193" spans="1:13">
      <c r="A193" s="66">
        <v>184</v>
      </c>
      <c r="B193" s="123" t="s">
        <v>150</v>
      </c>
      <c r="C193" s="123">
        <v>2175.4</v>
      </c>
      <c r="D193" s="124">
        <v>2165.4333333333338</v>
      </c>
      <c r="E193" s="124">
        <v>2142.0666666666675</v>
      </c>
      <c r="F193" s="124">
        <v>2108.7333333333336</v>
      </c>
      <c r="G193" s="124">
        <v>2085.3666666666672</v>
      </c>
      <c r="H193" s="124">
        <v>2198.7666666666678</v>
      </c>
      <c r="I193" s="124">
        <v>2222.1333333333337</v>
      </c>
      <c r="J193" s="124">
        <v>2255.4666666666681</v>
      </c>
      <c r="K193" s="123">
        <v>2188.8000000000002</v>
      </c>
      <c r="L193" s="123">
        <v>2132.1</v>
      </c>
      <c r="M193" s="123">
        <v>27.88062</v>
      </c>
    </row>
    <row r="194" spans="1:13">
      <c r="A194" s="66">
        <v>185</v>
      </c>
      <c r="B194" s="123" t="s">
        <v>145</v>
      </c>
      <c r="C194" s="123">
        <v>263.55</v>
      </c>
      <c r="D194" s="124">
        <v>263.68333333333334</v>
      </c>
      <c r="E194" s="124">
        <v>260.41666666666669</v>
      </c>
      <c r="F194" s="124">
        <v>257.28333333333336</v>
      </c>
      <c r="G194" s="124">
        <v>254.01666666666671</v>
      </c>
      <c r="H194" s="124">
        <v>266.81666666666666</v>
      </c>
      <c r="I194" s="124">
        <v>270.08333333333331</v>
      </c>
      <c r="J194" s="124">
        <v>273.21666666666664</v>
      </c>
      <c r="K194" s="123">
        <v>266.95</v>
      </c>
      <c r="L194" s="123">
        <v>260.55</v>
      </c>
      <c r="M194" s="123">
        <v>14.29701</v>
      </c>
    </row>
    <row r="195" spans="1:13">
      <c r="A195" s="66">
        <v>186</v>
      </c>
      <c r="B195" s="123" t="s">
        <v>147</v>
      </c>
      <c r="C195" s="123">
        <v>74.900000000000006</v>
      </c>
      <c r="D195" s="124">
        <v>75.7</v>
      </c>
      <c r="E195" s="124">
        <v>73.7</v>
      </c>
      <c r="F195" s="124">
        <v>72.5</v>
      </c>
      <c r="G195" s="124">
        <v>70.5</v>
      </c>
      <c r="H195" s="124">
        <v>76.900000000000006</v>
      </c>
      <c r="I195" s="124">
        <v>78.900000000000006</v>
      </c>
      <c r="J195" s="124">
        <v>80.100000000000009</v>
      </c>
      <c r="K195" s="123">
        <v>77.7</v>
      </c>
      <c r="L195" s="123">
        <v>74.5</v>
      </c>
      <c r="M195" s="123">
        <v>19.51501</v>
      </c>
    </row>
    <row r="196" spans="1:13">
      <c r="A196" s="66">
        <v>187</v>
      </c>
      <c r="B196" s="123" t="s">
        <v>146</v>
      </c>
      <c r="C196" s="123">
        <v>154.55000000000001</v>
      </c>
      <c r="D196" s="124">
        <v>155.85</v>
      </c>
      <c r="E196" s="124">
        <v>152.19999999999999</v>
      </c>
      <c r="F196" s="124">
        <v>149.85</v>
      </c>
      <c r="G196" s="124">
        <v>146.19999999999999</v>
      </c>
      <c r="H196" s="124">
        <v>158.19999999999999</v>
      </c>
      <c r="I196" s="124">
        <v>161.85000000000002</v>
      </c>
      <c r="J196" s="124">
        <v>164.2</v>
      </c>
      <c r="K196" s="123">
        <v>159.5</v>
      </c>
      <c r="L196" s="123">
        <v>153.5</v>
      </c>
      <c r="M196" s="123">
        <v>151.49035000000001</v>
      </c>
    </row>
    <row r="197" spans="1:13">
      <c r="A197" s="66">
        <v>188</v>
      </c>
      <c r="B197" s="123" t="s">
        <v>148</v>
      </c>
      <c r="C197" s="123">
        <v>68.599999999999994</v>
      </c>
      <c r="D197" s="124">
        <v>68.783333333333331</v>
      </c>
      <c r="E197" s="124">
        <v>67.166666666666657</v>
      </c>
      <c r="F197" s="124">
        <v>65.73333333333332</v>
      </c>
      <c r="G197" s="124">
        <v>64.116666666666646</v>
      </c>
      <c r="H197" s="124">
        <v>70.216666666666669</v>
      </c>
      <c r="I197" s="124">
        <v>71.833333333333343</v>
      </c>
      <c r="J197" s="124">
        <v>73.26666666666668</v>
      </c>
      <c r="K197" s="123">
        <v>70.400000000000006</v>
      </c>
      <c r="L197" s="123">
        <v>67.349999999999994</v>
      </c>
      <c r="M197" s="123">
        <v>50.2517</v>
      </c>
    </row>
    <row r="198" spans="1:13">
      <c r="A198" s="66">
        <v>189</v>
      </c>
      <c r="B198" s="123" t="s">
        <v>149</v>
      </c>
      <c r="C198" s="123">
        <v>468.05</v>
      </c>
      <c r="D198" s="124">
        <v>470.91666666666669</v>
      </c>
      <c r="E198" s="124">
        <v>462.33333333333337</v>
      </c>
      <c r="F198" s="124">
        <v>456.61666666666667</v>
      </c>
      <c r="G198" s="124">
        <v>448.03333333333336</v>
      </c>
      <c r="H198" s="124">
        <v>476.63333333333338</v>
      </c>
      <c r="I198" s="124">
        <v>485.21666666666675</v>
      </c>
      <c r="J198" s="124">
        <v>490.93333333333339</v>
      </c>
      <c r="K198" s="123">
        <v>479.5</v>
      </c>
      <c r="L198" s="123">
        <v>465.2</v>
      </c>
      <c r="M198" s="123">
        <v>80.825909999999993</v>
      </c>
    </row>
    <row r="199" spans="1:13">
      <c r="A199" s="66">
        <v>190</v>
      </c>
      <c r="B199" s="123" t="s">
        <v>151</v>
      </c>
      <c r="C199" s="123">
        <v>680.35</v>
      </c>
      <c r="D199" s="124">
        <v>677.19999999999993</v>
      </c>
      <c r="E199" s="124">
        <v>668.64999999999986</v>
      </c>
      <c r="F199" s="124">
        <v>656.94999999999993</v>
      </c>
      <c r="G199" s="124">
        <v>648.39999999999986</v>
      </c>
      <c r="H199" s="124">
        <v>688.89999999999986</v>
      </c>
      <c r="I199" s="124">
        <v>697.44999999999982</v>
      </c>
      <c r="J199" s="124">
        <v>709.14999999999986</v>
      </c>
      <c r="K199" s="123">
        <v>685.75</v>
      </c>
      <c r="L199" s="123">
        <v>665.5</v>
      </c>
      <c r="M199" s="123">
        <v>22.93102</v>
      </c>
    </row>
    <row r="200" spans="1:13">
      <c r="A200" s="66">
        <v>191</v>
      </c>
      <c r="B200" s="123" t="s">
        <v>2205</v>
      </c>
      <c r="C200" s="123">
        <v>144.69999999999999</v>
      </c>
      <c r="D200" s="124">
        <v>146.06666666666666</v>
      </c>
      <c r="E200" s="124">
        <v>142.13333333333333</v>
      </c>
      <c r="F200" s="124">
        <v>139.56666666666666</v>
      </c>
      <c r="G200" s="124">
        <v>135.63333333333333</v>
      </c>
      <c r="H200" s="124">
        <v>148.63333333333333</v>
      </c>
      <c r="I200" s="124">
        <v>152.56666666666666</v>
      </c>
      <c r="J200" s="124">
        <v>155.13333333333333</v>
      </c>
      <c r="K200" s="123">
        <v>150</v>
      </c>
      <c r="L200" s="123">
        <v>143.5</v>
      </c>
      <c r="M200" s="123">
        <v>1.0231399999999999</v>
      </c>
    </row>
    <row r="201" spans="1:13">
      <c r="A201" s="66">
        <v>192</v>
      </c>
      <c r="B201" s="123" t="s">
        <v>209</v>
      </c>
      <c r="C201" s="123">
        <v>759.35</v>
      </c>
      <c r="D201" s="124">
        <v>761.68333333333339</v>
      </c>
      <c r="E201" s="124">
        <v>748.31666666666683</v>
      </c>
      <c r="F201" s="124">
        <v>737.28333333333342</v>
      </c>
      <c r="G201" s="124">
        <v>723.91666666666686</v>
      </c>
      <c r="H201" s="124">
        <v>772.71666666666681</v>
      </c>
      <c r="I201" s="124">
        <v>786.08333333333337</v>
      </c>
      <c r="J201" s="124">
        <v>797.11666666666679</v>
      </c>
      <c r="K201" s="123">
        <v>775.05</v>
      </c>
      <c r="L201" s="123">
        <v>750.65</v>
      </c>
      <c r="M201" s="123">
        <v>3.1991100000000001</v>
      </c>
    </row>
    <row r="202" spans="1:13">
      <c r="A202" s="66">
        <v>193</v>
      </c>
      <c r="B202" s="123" t="s">
        <v>152</v>
      </c>
      <c r="C202" s="123">
        <v>1252.45</v>
      </c>
      <c r="D202" s="124">
        <v>1256.3500000000001</v>
      </c>
      <c r="E202" s="124">
        <v>1241.8000000000002</v>
      </c>
      <c r="F202" s="124">
        <v>1231.1500000000001</v>
      </c>
      <c r="G202" s="124">
        <v>1216.6000000000001</v>
      </c>
      <c r="H202" s="124">
        <v>1267.0000000000002</v>
      </c>
      <c r="I202" s="124">
        <v>1281.55</v>
      </c>
      <c r="J202" s="124">
        <v>1292.2000000000003</v>
      </c>
      <c r="K202" s="123">
        <v>1270.9000000000001</v>
      </c>
      <c r="L202" s="123">
        <v>1245.7</v>
      </c>
      <c r="M202" s="123">
        <v>23.087250000000001</v>
      </c>
    </row>
    <row r="203" spans="1:13">
      <c r="A203" s="66">
        <v>194</v>
      </c>
      <c r="B203" s="123" t="s">
        <v>211</v>
      </c>
      <c r="C203" s="123">
        <v>1527.95</v>
      </c>
      <c r="D203" s="124">
        <v>1521.0833333333333</v>
      </c>
      <c r="E203" s="124">
        <v>1503.1666666666665</v>
      </c>
      <c r="F203" s="124">
        <v>1478.3833333333332</v>
      </c>
      <c r="G203" s="124">
        <v>1460.4666666666665</v>
      </c>
      <c r="H203" s="124">
        <v>1545.8666666666666</v>
      </c>
      <c r="I203" s="124">
        <v>1563.7833333333331</v>
      </c>
      <c r="J203" s="124">
        <v>1588.5666666666666</v>
      </c>
      <c r="K203" s="123">
        <v>1539</v>
      </c>
      <c r="L203" s="123">
        <v>1496.3</v>
      </c>
      <c r="M203" s="123">
        <v>1.45638</v>
      </c>
    </row>
    <row r="204" spans="1:13">
      <c r="A204" s="66">
        <v>195</v>
      </c>
      <c r="B204" s="65" t="s">
        <v>212</v>
      </c>
      <c r="C204" s="65">
        <v>294.3</v>
      </c>
      <c r="D204" s="286">
        <v>295.91666666666669</v>
      </c>
      <c r="E204" s="286">
        <v>290.13333333333338</v>
      </c>
      <c r="F204" s="286">
        <v>285.9666666666667</v>
      </c>
      <c r="G204" s="286">
        <v>280.18333333333339</v>
      </c>
      <c r="H204" s="286">
        <v>300.08333333333337</v>
      </c>
      <c r="I204" s="286">
        <v>305.86666666666667</v>
      </c>
      <c r="J204" s="286">
        <v>310.03333333333336</v>
      </c>
      <c r="K204" s="65">
        <v>301.7</v>
      </c>
      <c r="L204" s="65">
        <v>291.75</v>
      </c>
      <c r="M204" s="65">
        <v>21.457249999999998</v>
      </c>
    </row>
    <row r="205" spans="1:13">
      <c r="A205" s="66">
        <v>196</v>
      </c>
      <c r="B205" s="65" t="s">
        <v>158</v>
      </c>
      <c r="C205" s="65">
        <v>662.1</v>
      </c>
      <c r="D205" s="286">
        <v>662.86666666666667</v>
      </c>
      <c r="E205" s="286">
        <v>652.23333333333335</v>
      </c>
      <c r="F205" s="286">
        <v>642.36666666666667</v>
      </c>
      <c r="G205" s="286">
        <v>631.73333333333335</v>
      </c>
      <c r="H205" s="286">
        <v>672.73333333333335</v>
      </c>
      <c r="I205" s="286">
        <v>683.36666666666679</v>
      </c>
      <c r="J205" s="286">
        <v>693.23333333333335</v>
      </c>
      <c r="K205" s="65">
        <v>673.5</v>
      </c>
      <c r="L205" s="65">
        <v>653</v>
      </c>
      <c r="M205" s="65">
        <v>44.035980000000002</v>
      </c>
    </row>
    <row r="206" spans="1:13">
      <c r="A206" s="66">
        <v>197</v>
      </c>
      <c r="B206" s="65" t="s">
        <v>156</v>
      </c>
      <c r="C206" s="65">
        <v>4392.3500000000004</v>
      </c>
      <c r="D206" s="286">
        <v>4420.2333333333336</v>
      </c>
      <c r="E206" s="286">
        <v>4316.4666666666672</v>
      </c>
      <c r="F206" s="286">
        <v>4240.5833333333339</v>
      </c>
      <c r="G206" s="286">
        <v>4136.8166666666675</v>
      </c>
      <c r="H206" s="286">
        <v>4496.1166666666668</v>
      </c>
      <c r="I206" s="286">
        <v>4599.8833333333332</v>
      </c>
      <c r="J206" s="286">
        <v>4675.7666666666664</v>
      </c>
      <c r="K206" s="65">
        <v>4524</v>
      </c>
      <c r="L206" s="65">
        <v>4344.3500000000004</v>
      </c>
      <c r="M206" s="65">
        <v>3.26512</v>
      </c>
    </row>
    <row r="207" spans="1:13">
      <c r="A207" s="66">
        <v>198</v>
      </c>
      <c r="B207" s="65" t="s">
        <v>157</v>
      </c>
      <c r="C207" s="65">
        <v>77.05</v>
      </c>
      <c r="D207" s="286">
        <v>79.150000000000006</v>
      </c>
      <c r="E207" s="286">
        <v>74.550000000000011</v>
      </c>
      <c r="F207" s="286">
        <v>72.050000000000011</v>
      </c>
      <c r="G207" s="286">
        <v>67.450000000000017</v>
      </c>
      <c r="H207" s="286">
        <v>81.650000000000006</v>
      </c>
      <c r="I207" s="286">
        <v>86.25</v>
      </c>
      <c r="J207" s="286">
        <v>88.75</v>
      </c>
      <c r="K207" s="65">
        <v>83.75</v>
      </c>
      <c r="L207" s="65">
        <v>76.650000000000006</v>
      </c>
      <c r="M207" s="65">
        <v>145.18857</v>
      </c>
    </row>
    <row r="208" spans="1:13">
      <c r="A208" s="66">
        <v>199</v>
      </c>
      <c r="B208" s="65" t="s">
        <v>154</v>
      </c>
      <c r="C208" s="65">
        <v>1375.5</v>
      </c>
      <c r="D208" s="286">
        <v>1373.5</v>
      </c>
      <c r="E208" s="286">
        <v>1359.05</v>
      </c>
      <c r="F208" s="286">
        <v>1342.6</v>
      </c>
      <c r="G208" s="286">
        <v>1328.1499999999999</v>
      </c>
      <c r="H208" s="286">
        <v>1389.95</v>
      </c>
      <c r="I208" s="286">
        <v>1404.3999999999999</v>
      </c>
      <c r="J208" s="286">
        <v>1420.8500000000001</v>
      </c>
      <c r="K208" s="65">
        <v>1387.95</v>
      </c>
      <c r="L208" s="65">
        <v>1357.05</v>
      </c>
      <c r="M208" s="65">
        <v>1.9023099999999999</v>
      </c>
    </row>
    <row r="209" spans="1:13">
      <c r="A209" s="66">
        <v>200</v>
      </c>
      <c r="B209" s="65" t="s">
        <v>342</v>
      </c>
      <c r="C209" s="65">
        <v>580.95000000000005</v>
      </c>
      <c r="D209" s="286">
        <v>578</v>
      </c>
      <c r="E209" s="286">
        <v>570.6</v>
      </c>
      <c r="F209" s="286">
        <v>560.25</v>
      </c>
      <c r="G209" s="286">
        <v>552.85</v>
      </c>
      <c r="H209" s="286">
        <v>588.35</v>
      </c>
      <c r="I209" s="286">
        <v>595.75000000000011</v>
      </c>
      <c r="J209" s="286">
        <v>606.1</v>
      </c>
      <c r="K209" s="65">
        <v>585.4</v>
      </c>
      <c r="L209" s="65">
        <v>567.65</v>
      </c>
      <c r="M209" s="65">
        <v>14.72082</v>
      </c>
    </row>
    <row r="210" spans="1:13">
      <c r="A210" s="66">
        <v>201</v>
      </c>
      <c r="B210" s="65" t="s">
        <v>1710</v>
      </c>
      <c r="C210" s="65">
        <v>234.8</v>
      </c>
      <c r="D210" s="286">
        <v>236.76666666666665</v>
      </c>
      <c r="E210" s="286">
        <v>231.0333333333333</v>
      </c>
      <c r="F210" s="286">
        <v>227.26666666666665</v>
      </c>
      <c r="G210" s="286">
        <v>221.5333333333333</v>
      </c>
      <c r="H210" s="286">
        <v>240.5333333333333</v>
      </c>
      <c r="I210" s="286">
        <v>246.26666666666665</v>
      </c>
      <c r="J210" s="286">
        <v>250.0333333333333</v>
      </c>
      <c r="K210" s="65">
        <v>242.5</v>
      </c>
      <c r="L210" s="65">
        <v>233</v>
      </c>
      <c r="M210" s="65">
        <v>3.8081700000000001</v>
      </c>
    </row>
    <row r="211" spans="1:13">
      <c r="A211" s="66">
        <v>202</v>
      </c>
      <c r="B211" s="65" t="s">
        <v>2656</v>
      </c>
      <c r="C211" s="65">
        <v>460.5</v>
      </c>
      <c r="D211" s="286">
        <v>463.13333333333338</v>
      </c>
      <c r="E211" s="286">
        <v>450.26666666666677</v>
      </c>
      <c r="F211" s="286">
        <v>440.03333333333336</v>
      </c>
      <c r="G211" s="286">
        <v>427.16666666666674</v>
      </c>
      <c r="H211" s="286">
        <v>473.36666666666679</v>
      </c>
      <c r="I211" s="286">
        <v>486.23333333333346</v>
      </c>
      <c r="J211" s="286">
        <v>496.46666666666681</v>
      </c>
      <c r="K211" s="65">
        <v>476</v>
      </c>
      <c r="L211" s="65">
        <v>452.9</v>
      </c>
      <c r="M211" s="65">
        <v>6.5839499999999997</v>
      </c>
    </row>
    <row r="212" spans="1:13">
      <c r="A212" s="66">
        <v>203</v>
      </c>
      <c r="B212" s="65" t="s">
        <v>223</v>
      </c>
      <c r="C212" s="65">
        <v>161.94999999999999</v>
      </c>
      <c r="D212" s="286">
        <v>162.66666666666666</v>
      </c>
      <c r="E212" s="286">
        <v>160.13333333333333</v>
      </c>
      <c r="F212" s="286">
        <v>158.31666666666666</v>
      </c>
      <c r="G212" s="286">
        <v>155.78333333333333</v>
      </c>
      <c r="H212" s="286">
        <v>164.48333333333332</v>
      </c>
      <c r="I212" s="286">
        <v>167.01666666666668</v>
      </c>
      <c r="J212" s="286">
        <v>168.83333333333331</v>
      </c>
      <c r="K212" s="65">
        <v>165.2</v>
      </c>
      <c r="L212" s="65">
        <v>160.85</v>
      </c>
      <c r="M212" s="65">
        <v>54.07752</v>
      </c>
    </row>
    <row r="213" spans="1:13">
      <c r="A213" s="66">
        <v>204</v>
      </c>
      <c r="B213" s="65" t="s">
        <v>87</v>
      </c>
      <c r="C213" s="65">
        <v>11.45</v>
      </c>
      <c r="D213" s="286">
        <v>11.6</v>
      </c>
      <c r="E213" s="286">
        <v>11.25</v>
      </c>
      <c r="F213" s="286">
        <v>11.05</v>
      </c>
      <c r="G213" s="286">
        <v>10.700000000000001</v>
      </c>
      <c r="H213" s="286">
        <v>11.799999999999999</v>
      </c>
      <c r="I213" s="286">
        <v>12.149999999999997</v>
      </c>
      <c r="J213" s="286">
        <v>12.349999999999998</v>
      </c>
      <c r="K213" s="65">
        <v>11.95</v>
      </c>
      <c r="L213" s="65">
        <v>11.4</v>
      </c>
      <c r="M213" s="65">
        <v>499.04183</v>
      </c>
    </row>
    <row r="214" spans="1:13">
      <c r="A214" s="66">
        <v>205</v>
      </c>
      <c r="B214" s="65" t="s">
        <v>159</v>
      </c>
      <c r="C214" s="65">
        <v>603.5</v>
      </c>
      <c r="D214" s="286">
        <v>601.55000000000007</v>
      </c>
      <c r="E214" s="286">
        <v>593.10000000000014</v>
      </c>
      <c r="F214" s="286">
        <v>582.70000000000005</v>
      </c>
      <c r="G214" s="286">
        <v>574.25000000000011</v>
      </c>
      <c r="H214" s="286">
        <v>611.95000000000016</v>
      </c>
      <c r="I214" s="286">
        <v>620.4000000000002</v>
      </c>
      <c r="J214" s="286">
        <v>630.80000000000018</v>
      </c>
      <c r="K214" s="65">
        <v>610</v>
      </c>
      <c r="L214" s="65">
        <v>591.15</v>
      </c>
      <c r="M214" s="65">
        <v>11.986750000000001</v>
      </c>
    </row>
    <row r="215" spans="1:13">
      <c r="A215" s="66">
        <v>206</v>
      </c>
      <c r="B215" s="65" t="s">
        <v>160</v>
      </c>
      <c r="C215" s="65">
        <v>266.89999999999998</v>
      </c>
      <c r="D215" s="286">
        <v>268.06666666666666</v>
      </c>
      <c r="E215" s="286">
        <v>264.88333333333333</v>
      </c>
      <c r="F215" s="286">
        <v>262.86666666666667</v>
      </c>
      <c r="G215" s="286">
        <v>259.68333333333334</v>
      </c>
      <c r="H215" s="286">
        <v>270.08333333333331</v>
      </c>
      <c r="I215" s="286">
        <v>273.26666666666659</v>
      </c>
      <c r="J215" s="286">
        <v>275.2833333333333</v>
      </c>
      <c r="K215" s="65">
        <v>271.25</v>
      </c>
      <c r="L215" s="65">
        <v>266.05</v>
      </c>
      <c r="M215" s="65">
        <v>35.74785</v>
      </c>
    </row>
    <row r="216" spans="1:13">
      <c r="A216" s="66">
        <v>207</v>
      </c>
      <c r="B216" s="65" t="s">
        <v>162</v>
      </c>
      <c r="C216" s="65">
        <v>93.15</v>
      </c>
      <c r="D216" s="286">
        <v>91.133333333333326</v>
      </c>
      <c r="E216" s="286">
        <v>87.666666666666657</v>
      </c>
      <c r="F216" s="286">
        <v>82.183333333333337</v>
      </c>
      <c r="G216" s="286">
        <v>78.716666666666669</v>
      </c>
      <c r="H216" s="286">
        <v>96.616666666666646</v>
      </c>
      <c r="I216" s="286">
        <v>100.08333333333331</v>
      </c>
      <c r="J216" s="286">
        <v>105.56666666666663</v>
      </c>
      <c r="K216" s="65">
        <v>94.6</v>
      </c>
      <c r="L216" s="65">
        <v>85.65</v>
      </c>
      <c r="M216" s="65">
        <v>1976.7552700000001</v>
      </c>
    </row>
    <row r="217" spans="1:13">
      <c r="A217" s="66">
        <v>208</v>
      </c>
      <c r="B217" s="65" t="s">
        <v>163</v>
      </c>
      <c r="C217" s="65">
        <v>334.65</v>
      </c>
      <c r="D217" s="286">
        <v>338.23333333333335</v>
      </c>
      <c r="E217" s="286">
        <v>328.41666666666669</v>
      </c>
      <c r="F217" s="286">
        <v>322.18333333333334</v>
      </c>
      <c r="G217" s="286">
        <v>312.36666666666667</v>
      </c>
      <c r="H217" s="286">
        <v>344.4666666666667</v>
      </c>
      <c r="I217" s="286">
        <v>354.2833333333333</v>
      </c>
      <c r="J217" s="286">
        <v>360.51666666666671</v>
      </c>
      <c r="K217" s="65">
        <v>348.05</v>
      </c>
      <c r="L217" s="65">
        <v>332</v>
      </c>
      <c r="M217" s="65">
        <v>67.07235</v>
      </c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5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5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5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180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181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182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164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165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166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167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168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169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170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171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172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173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174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175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176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177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178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5"/>
  <sheetViews>
    <sheetView zoomScale="85" zoomScaleNormal="85" workbookViewId="0">
      <pane ySplit="10" topLeftCell="A11" activePane="bottomLeft" state="frozen"/>
      <selection pane="bottomLeft" activeCell="B11" sqref="B11:M510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66"/>
      <c r="B1" s="566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232</v>
      </c>
    </row>
    <row r="6" spans="1:15">
      <c r="A6" s="46" t="s">
        <v>12</v>
      </c>
      <c r="K6" s="10">
        <f>Main!B10</f>
        <v>43655</v>
      </c>
    </row>
    <row r="7" spans="1:15">
      <c r="A7"/>
      <c r="C7" s="1" t="s">
        <v>235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63" t="s">
        <v>13</v>
      </c>
      <c r="B9" s="564" t="s">
        <v>14</v>
      </c>
      <c r="C9" s="562" t="s">
        <v>15</v>
      </c>
      <c r="D9" s="562" t="s">
        <v>16</v>
      </c>
      <c r="E9" s="562" t="s">
        <v>17</v>
      </c>
      <c r="F9" s="562"/>
      <c r="G9" s="562"/>
      <c r="H9" s="562" t="s">
        <v>18</v>
      </c>
      <c r="I9" s="562"/>
      <c r="J9" s="562"/>
      <c r="K9" s="23"/>
      <c r="L9" s="24"/>
      <c r="M9" s="34"/>
    </row>
    <row r="10" spans="1:15" ht="42.75" customHeight="1">
      <c r="A10" s="558"/>
      <c r="B10" s="560"/>
      <c r="C10" s="565" t="s">
        <v>19</v>
      </c>
      <c r="D10" s="565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233</v>
      </c>
    </row>
    <row r="11" spans="1:15" ht="12" customHeight="1">
      <c r="A11" s="65">
        <v>1</v>
      </c>
      <c r="B11" s="129" t="s">
        <v>381</v>
      </c>
      <c r="C11" s="119">
        <v>22108.35</v>
      </c>
      <c r="D11" s="117">
        <v>22352.416666666668</v>
      </c>
      <c r="E11" s="117">
        <v>21805.933333333334</v>
      </c>
      <c r="F11" s="117">
        <v>21503.516666666666</v>
      </c>
      <c r="G11" s="117">
        <v>20957.033333333333</v>
      </c>
      <c r="H11" s="117">
        <v>22654.833333333336</v>
      </c>
      <c r="I11" s="117">
        <v>23201.316666666666</v>
      </c>
      <c r="J11" s="117">
        <v>23503.733333333337</v>
      </c>
      <c r="K11" s="116">
        <v>22898.9</v>
      </c>
      <c r="L11" s="116">
        <v>22050</v>
      </c>
      <c r="M11" s="116">
        <v>1.329E-2</v>
      </c>
    </row>
    <row r="12" spans="1:15" ht="12" customHeight="1">
      <c r="A12" s="65">
        <v>2</v>
      </c>
      <c r="B12" s="116" t="s">
        <v>183</v>
      </c>
      <c r="C12" s="119">
        <v>1482.2</v>
      </c>
      <c r="D12" s="117">
        <v>1504.7666666666664</v>
      </c>
      <c r="E12" s="117">
        <v>1434.5333333333328</v>
      </c>
      <c r="F12" s="117">
        <v>1386.8666666666663</v>
      </c>
      <c r="G12" s="117">
        <v>1316.6333333333328</v>
      </c>
      <c r="H12" s="117">
        <v>1552.4333333333329</v>
      </c>
      <c r="I12" s="117">
        <v>1622.6666666666665</v>
      </c>
      <c r="J12" s="117">
        <v>1670.333333333333</v>
      </c>
      <c r="K12" s="116">
        <v>1575</v>
      </c>
      <c r="L12" s="116">
        <v>1457.1</v>
      </c>
      <c r="M12" s="116">
        <v>1.25003</v>
      </c>
    </row>
    <row r="13" spans="1:15" ht="12" customHeight="1">
      <c r="A13" s="65">
        <v>3</v>
      </c>
      <c r="B13" s="116" t="s">
        <v>28</v>
      </c>
      <c r="C13" s="119">
        <v>1502</v>
      </c>
      <c r="D13" s="117">
        <v>1513.2833333333335</v>
      </c>
      <c r="E13" s="117">
        <v>1484.5666666666671</v>
      </c>
      <c r="F13" s="117">
        <v>1467.1333333333334</v>
      </c>
      <c r="G13" s="117">
        <v>1438.416666666667</v>
      </c>
      <c r="H13" s="117">
        <v>1530.7166666666672</v>
      </c>
      <c r="I13" s="117">
        <v>1559.4333333333338</v>
      </c>
      <c r="J13" s="117">
        <v>1576.8666666666672</v>
      </c>
      <c r="K13" s="116">
        <v>1542</v>
      </c>
      <c r="L13" s="116">
        <v>1495.85</v>
      </c>
      <c r="M13" s="116">
        <v>5.8899800000000004</v>
      </c>
    </row>
    <row r="14" spans="1:15" ht="12" customHeight="1">
      <c r="A14" s="65">
        <v>4</v>
      </c>
      <c r="B14" s="116" t="s">
        <v>406</v>
      </c>
      <c r="C14" s="119">
        <v>1797.2</v>
      </c>
      <c r="D14" s="117">
        <v>1790.0166666666667</v>
      </c>
      <c r="E14" s="117">
        <v>1760.1833333333334</v>
      </c>
      <c r="F14" s="117">
        <v>1723.1666666666667</v>
      </c>
      <c r="G14" s="117">
        <v>1693.3333333333335</v>
      </c>
      <c r="H14" s="117">
        <v>1827.0333333333333</v>
      </c>
      <c r="I14" s="117">
        <v>1856.8666666666668</v>
      </c>
      <c r="J14" s="117">
        <v>1893.8833333333332</v>
      </c>
      <c r="K14" s="116">
        <v>1819.85</v>
      </c>
      <c r="L14" s="116">
        <v>1753</v>
      </c>
      <c r="M14" s="116">
        <v>8.8940000000000005E-2</v>
      </c>
    </row>
    <row r="15" spans="1:15" ht="12" customHeight="1">
      <c r="A15" s="65">
        <v>5</v>
      </c>
      <c r="B15" s="116" t="s">
        <v>438</v>
      </c>
      <c r="C15" s="119">
        <v>1613.95</v>
      </c>
      <c r="D15" s="117">
        <v>1608.4333333333332</v>
      </c>
      <c r="E15" s="117">
        <v>1569.8666666666663</v>
      </c>
      <c r="F15" s="117">
        <v>1525.7833333333331</v>
      </c>
      <c r="G15" s="117">
        <v>1487.2166666666662</v>
      </c>
      <c r="H15" s="117">
        <v>1652.5166666666664</v>
      </c>
      <c r="I15" s="117">
        <v>1691.0833333333335</v>
      </c>
      <c r="J15" s="117">
        <v>1735.1666666666665</v>
      </c>
      <c r="K15" s="116">
        <v>1647</v>
      </c>
      <c r="L15" s="116">
        <v>1564.35</v>
      </c>
      <c r="M15" s="116">
        <v>0.11561</v>
      </c>
    </row>
    <row r="16" spans="1:15" ht="12" customHeight="1">
      <c r="A16" s="65">
        <v>6</v>
      </c>
      <c r="B16" s="116" t="s">
        <v>2061</v>
      </c>
      <c r="C16" s="119">
        <v>680.05</v>
      </c>
      <c r="D16" s="117">
        <v>671.51666666666665</v>
      </c>
      <c r="E16" s="117">
        <v>651.0333333333333</v>
      </c>
      <c r="F16" s="117">
        <v>622.01666666666665</v>
      </c>
      <c r="G16" s="117">
        <v>601.5333333333333</v>
      </c>
      <c r="H16" s="117">
        <v>700.5333333333333</v>
      </c>
      <c r="I16" s="117">
        <v>721.01666666666665</v>
      </c>
      <c r="J16" s="117">
        <v>750.0333333333333</v>
      </c>
      <c r="K16" s="116">
        <v>692</v>
      </c>
      <c r="L16" s="116">
        <v>642.5</v>
      </c>
      <c r="M16" s="116">
        <v>6.4150700000000001</v>
      </c>
    </row>
    <row r="17" spans="1:13" ht="12" customHeight="1">
      <c r="A17" s="65">
        <v>7</v>
      </c>
      <c r="B17" s="116" t="s">
        <v>3019</v>
      </c>
      <c r="C17" s="119">
        <v>1498.15</v>
      </c>
      <c r="D17" s="117">
        <v>1493.6000000000001</v>
      </c>
      <c r="E17" s="117">
        <v>1473.4500000000003</v>
      </c>
      <c r="F17" s="117">
        <v>1448.7500000000002</v>
      </c>
      <c r="G17" s="117">
        <v>1428.6000000000004</v>
      </c>
      <c r="H17" s="117">
        <v>1518.3000000000002</v>
      </c>
      <c r="I17" s="117">
        <v>1538.4500000000003</v>
      </c>
      <c r="J17" s="117">
        <v>1563.15</v>
      </c>
      <c r="K17" s="116">
        <v>1513.75</v>
      </c>
      <c r="L17" s="116">
        <v>1468.9</v>
      </c>
      <c r="M17" s="116">
        <v>2.2454800000000001</v>
      </c>
    </row>
    <row r="18" spans="1:13" ht="12" customHeight="1">
      <c r="A18" s="65">
        <v>8</v>
      </c>
      <c r="B18" s="116" t="s">
        <v>2765</v>
      </c>
      <c r="C18" s="119">
        <v>44.85</v>
      </c>
      <c r="D18" s="117">
        <v>45.283333333333331</v>
      </c>
      <c r="E18" s="117">
        <v>43.566666666666663</v>
      </c>
      <c r="F18" s="117">
        <v>42.283333333333331</v>
      </c>
      <c r="G18" s="117">
        <v>40.566666666666663</v>
      </c>
      <c r="H18" s="117">
        <v>46.566666666666663</v>
      </c>
      <c r="I18" s="117">
        <v>48.283333333333331</v>
      </c>
      <c r="J18" s="117">
        <v>49.566666666666663</v>
      </c>
      <c r="K18" s="116">
        <v>47</v>
      </c>
      <c r="L18" s="116">
        <v>44</v>
      </c>
      <c r="M18" s="116">
        <v>14.411110000000001</v>
      </c>
    </row>
    <row r="19" spans="1:13" ht="12" customHeight="1">
      <c r="A19" s="65">
        <v>9</v>
      </c>
      <c r="B19" s="116" t="s">
        <v>30</v>
      </c>
      <c r="C19" s="119">
        <v>397.8</v>
      </c>
      <c r="D19" s="117">
        <v>399.40000000000003</v>
      </c>
      <c r="E19" s="117">
        <v>394.35000000000008</v>
      </c>
      <c r="F19" s="117">
        <v>390.90000000000003</v>
      </c>
      <c r="G19" s="117">
        <v>385.85000000000008</v>
      </c>
      <c r="H19" s="117">
        <v>402.85000000000008</v>
      </c>
      <c r="I19" s="117">
        <v>407.90000000000003</v>
      </c>
      <c r="J19" s="117">
        <v>411.35000000000008</v>
      </c>
      <c r="K19" s="116">
        <v>404.45</v>
      </c>
      <c r="L19" s="116">
        <v>395.95</v>
      </c>
      <c r="M19" s="116">
        <v>16.48021</v>
      </c>
    </row>
    <row r="20" spans="1:13" ht="12" customHeight="1">
      <c r="A20" s="65">
        <v>10</v>
      </c>
      <c r="B20" s="116" t="s">
        <v>31</v>
      </c>
      <c r="C20" s="119">
        <v>62.1</v>
      </c>
      <c r="D20" s="117">
        <v>62.466666666666669</v>
      </c>
      <c r="E20" s="117">
        <v>61.083333333333336</v>
      </c>
      <c r="F20" s="117">
        <v>60.06666666666667</v>
      </c>
      <c r="G20" s="117">
        <v>58.683333333333337</v>
      </c>
      <c r="H20" s="117">
        <v>63.483333333333334</v>
      </c>
      <c r="I20" s="117">
        <v>64.86666666666666</v>
      </c>
      <c r="J20" s="117">
        <v>65.883333333333326</v>
      </c>
      <c r="K20" s="116">
        <v>63.85</v>
      </c>
      <c r="L20" s="116">
        <v>61.45</v>
      </c>
      <c r="M20" s="116">
        <v>170.35534000000001</v>
      </c>
    </row>
    <row r="21" spans="1:13" ht="12" customHeight="1">
      <c r="A21" s="65">
        <v>11</v>
      </c>
      <c r="B21" s="116" t="s">
        <v>395</v>
      </c>
      <c r="C21" s="119">
        <v>222.75</v>
      </c>
      <c r="D21" s="117">
        <v>221.95000000000002</v>
      </c>
      <c r="E21" s="117">
        <v>219.80000000000004</v>
      </c>
      <c r="F21" s="117">
        <v>216.85000000000002</v>
      </c>
      <c r="G21" s="117">
        <v>214.70000000000005</v>
      </c>
      <c r="H21" s="117">
        <v>224.90000000000003</v>
      </c>
      <c r="I21" s="117">
        <v>227.05</v>
      </c>
      <c r="J21" s="117">
        <v>230.00000000000003</v>
      </c>
      <c r="K21" s="116">
        <v>224.1</v>
      </c>
      <c r="L21" s="116">
        <v>219</v>
      </c>
      <c r="M21" s="116">
        <v>0.78051000000000004</v>
      </c>
    </row>
    <row r="22" spans="1:13" ht="12" customHeight="1">
      <c r="A22" s="65">
        <v>12</v>
      </c>
      <c r="B22" s="116" t="s">
        <v>2135</v>
      </c>
      <c r="C22" s="119">
        <v>89.1</v>
      </c>
      <c r="D22" s="117">
        <v>90.116666666666674</v>
      </c>
      <c r="E22" s="117">
        <v>87.783333333333346</v>
      </c>
      <c r="F22" s="117">
        <v>86.466666666666669</v>
      </c>
      <c r="G22" s="117">
        <v>84.13333333333334</v>
      </c>
      <c r="H22" s="117">
        <v>91.433333333333351</v>
      </c>
      <c r="I22" s="117">
        <v>93.766666666666666</v>
      </c>
      <c r="J22" s="117">
        <v>95.083333333333357</v>
      </c>
      <c r="K22" s="116">
        <v>92.45</v>
      </c>
      <c r="L22" s="116">
        <v>88.8</v>
      </c>
      <c r="M22" s="116">
        <v>15.33672</v>
      </c>
    </row>
    <row r="23" spans="1:13">
      <c r="A23" s="65">
        <v>13</v>
      </c>
      <c r="B23" s="116" t="s">
        <v>387</v>
      </c>
      <c r="C23" s="119">
        <v>210.25</v>
      </c>
      <c r="D23" s="117">
        <v>207.85</v>
      </c>
      <c r="E23" s="117">
        <v>202.7</v>
      </c>
      <c r="F23" s="117">
        <v>195.15</v>
      </c>
      <c r="G23" s="117">
        <v>190</v>
      </c>
      <c r="H23" s="117">
        <v>215.39999999999998</v>
      </c>
      <c r="I23" s="117">
        <v>220.55</v>
      </c>
      <c r="J23" s="117">
        <v>228.09999999999997</v>
      </c>
      <c r="K23" s="116">
        <v>213</v>
      </c>
      <c r="L23" s="116">
        <v>200.3</v>
      </c>
      <c r="M23" s="116">
        <v>2.2120500000000001</v>
      </c>
    </row>
    <row r="24" spans="1:13">
      <c r="A24" s="65">
        <v>14</v>
      </c>
      <c r="B24" s="116" t="s">
        <v>1825</v>
      </c>
      <c r="C24" s="119">
        <v>164.95</v>
      </c>
      <c r="D24" s="117">
        <v>165.98333333333332</v>
      </c>
      <c r="E24" s="117">
        <v>162.46666666666664</v>
      </c>
      <c r="F24" s="117">
        <v>159.98333333333332</v>
      </c>
      <c r="G24" s="117">
        <v>156.46666666666664</v>
      </c>
      <c r="H24" s="117">
        <v>168.46666666666664</v>
      </c>
      <c r="I24" s="117">
        <v>171.98333333333335</v>
      </c>
      <c r="J24" s="117">
        <v>174.46666666666664</v>
      </c>
      <c r="K24" s="116">
        <v>169.5</v>
      </c>
      <c r="L24" s="116">
        <v>163.5</v>
      </c>
      <c r="M24" s="116">
        <v>0.58413000000000004</v>
      </c>
    </row>
    <row r="25" spans="1:13">
      <c r="A25" s="65">
        <v>15</v>
      </c>
      <c r="B25" s="116" t="s">
        <v>402</v>
      </c>
      <c r="C25" s="119">
        <v>211.55</v>
      </c>
      <c r="D25" s="117">
        <v>210.38333333333333</v>
      </c>
      <c r="E25" s="117">
        <v>207.06666666666666</v>
      </c>
      <c r="F25" s="117">
        <v>202.58333333333334</v>
      </c>
      <c r="G25" s="117">
        <v>199.26666666666668</v>
      </c>
      <c r="H25" s="117">
        <v>214.86666666666665</v>
      </c>
      <c r="I25" s="117">
        <v>218.18333333333331</v>
      </c>
      <c r="J25" s="117">
        <v>222.66666666666663</v>
      </c>
      <c r="K25" s="116">
        <v>213.7</v>
      </c>
      <c r="L25" s="116">
        <v>205.9</v>
      </c>
      <c r="M25" s="116">
        <v>1.0298499999999999</v>
      </c>
    </row>
    <row r="26" spans="1:13">
      <c r="A26" s="65">
        <v>16</v>
      </c>
      <c r="B26" s="116" t="s">
        <v>230</v>
      </c>
      <c r="C26" s="119">
        <v>921.8</v>
      </c>
      <c r="D26" s="117">
        <v>926.1</v>
      </c>
      <c r="E26" s="117">
        <v>909.2</v>
      </c>
      <c r="F26" s="117">
        <v>896.6</v>
      </c>
      <c r="G26" s="117">
        <v>879.7</v>
      </c>
      <c r="H26" s="117">
        <v>938.7</v>
      </c>
      <c r="I26" s="117">
        <v>955.59999999999991</v>
      </c>
      <c r="J26" s="117">
        <v>968.2</v>
      </c>
      <c r="K26" s="116">
        <v>943</v>
      </c>
      <c r="L26" s="116">
        <v>913.5</v>
      </c>
      <c r="M26" s="116">
        <v>0.89759</v>
      </c>
    </row>
    <row r="27" spans="1:13">
      <c r="A27" s="65">
        <v>17</v>
      </c>
      <c r="B27" s="116" t="s">
        <v>411</v>
      </c>
      <c r="C27" s="119">
        <v>1736.1</v>
      </c>
      <c r="D27" s="117">
        <v>1747.5</v>
      </c>
      <c r="E27" s="117">
        <v>1720.8</v>
      </c>
      <c r="F27" s="117">
        <v>1705.5</v>
      </c>
      <c r="G27" s="117">
        <v>1678.8</v>
      </c>
      <c r="H27" s="117">
        <v>1762.8</v>
      </c>
      <c r="I27" s="117">
        <v>1789.4999999999998</v>
      </c>
      <c r="J27" s="117">
        <v>1804.8</v>
      </c>
      <c r="K27" s="116">
        <v>1774.2</v>
      </c>
      <c r="L27" s="116">
        <v>1732.2</v>
      </c>
      <c r="M27" s="116">
        <v>1.6619999999999999E-2</v>
      </c>
    </row>
    <row r="28" spans="1:13">
      <c r="A28" s="65">
        <v>18</v>
      </c>
      <c r="B28" s="116" t="s">
        <v>440</v>
      </c>
      <c r="C28" s="119">
        <v>539.65</v>
      </c>
      <c r="D28" s="117">
        <v>539.0333333333333</v>
      </c>
      <c r="E28" s="117">
        <v>526.26666666666665</v>
      </c>
      <c r="F28" s="117">
        <v>512.88333333333333</v>
      </c>
      <c r="G28" s="117">
        <v>500.11666666666667</v>
      </c>
      <c r="H28" s="117">
        <v>552.41666666666663</v>
      </c>
      <c r="I28" s="117">
        <v>565.18333333333328</v>
      </c>
      <c r="J28" s="117">
        <v>578.56666666666661</v>
      </c>
      <c r="K28" s="116">
        <v>551.79999999999995</v>
      </c>
      <c r="L28" s="116">
        <v>525.65</v>
      </c>
      <c r="M28" s="116">
        <v>1.0820399999999999</v>
      </c>
    </row>
    <row r="29" spans="1:13">
      <c r="A29" s="65">
        <v>19</v>
      </c>
      <c r="B29" s="116" t="s">
        <v>415</v>
      </c>
      <c r="C29" s="119">
        <v>1772</v>
      </c>
      <c r="D29" s="117">
        <v>1752.3333333333333</v>
      </c>
      <c r="E29" s="117">
        <v>1724.6666666666665</v>
      </c>
      <c r="F29" s="117">
        <v>1677.3333333333333</v>
      </c>
      <c r="G29" s="117">
        <v>1649.6666666666665</v>
      </c>
      <c r="H29" s="117">
        <v>1799.6666666666665</v>
      </c>
      <c r="I29" s="117">
        <v>1827.333333333333</v>
      </c>
      <c r="J29" s="117">
        <v>1874.6666666666665</v>
      </c>
      <c r="K29" s="116">
        <v>1780</v>
      </c>
      <c r="L29" s="116">
        <v>1705</v>
      </c>
      <c r="M29" s="116">
        <v>0.24576999999999999</v>
      </c>
    </row>
    <row r="30" spans="1:13">
      <c r="A30" s="65">
        <v>20</v>
      </c>
      <c r="B30" s="116" t="s">
        <v>32</v>
      </c>
      <c r="C30" s="119">
        <v>47.05</v>
      </c>
      <c r="D30" s="117">
        <v>47.1</v>
      </c>
      <c r="E30" s="117">
        <v>45.75</v>
      </c>
      <c r="F30" s="117">
        <v>44.449999999999996</v>
      </c>
      <c r="G30" s="117">
        <v>43.099999999999994</v>
      </c>
      <c r="H30" s="117">
        <v>48.400000000000006</v>
      </c>
      <c r="I30" s="117">
        <v>49.750000000000014</v>
      </c>
      <c r="J30" s="117">
        <v>51.050000000000011</v>
      </c>
      <c r="K30" s="116">
        <v>48.45</v>
      </c>
      <c r="L30" s="116">
        <v>45.8</v>
      </c>
      <c r="M30" s="116">
        <v>30.749790000000001</v>
      </c>
    </row>
    <row r="31" spans="1:13">
      <c r="A31" s="65">
        <v>21</v>
      </c>
      <c r="B31" s="116" t="s">
        <v>418</v>
      </c>
      <c r="C31" s="119">
        <v>99.4</v>
      </c>
      <c r="D31" s="117">
        <v>99.683333333333337</v>
      </c>
      <c r="E31" s="117">
        <v>97.716666666666669</v>
      </c>
      <c r="F31" s="117">
        <v>96.033333333333331</v>
      </c>
      <c r="G31" s="117">
        <v>94.066666666666663</v>
      </c>
      <c r="H31" s="117">
        <v>101.36666666666667</v>
      </c>
      <c r="I31" s="117">
        <v>103.33333333333334</v>
      </c>
      <c r="J31" s="117">
        <v>105.01666666666668</v>
      </c>
      <c r="K31" s="116">
        <v>101.65</v>
      </c>
      <c r="L31" s="116">
        <v>98</v>
      </c>
      <c r="M31" s="116">
        <v>0.83477999999999997</v>
      </c>
    </row>
    <row r="32" spans="1:13">
      <c r="A32" s="65">
        <v>22</v>
      </c>
      <c r="B32" s="116" t="s">
        <v>184</v>
      </c>
      <c r="C32" s="119">
        <v>636.1</v>
      </c>
      <c r="D32" s="117">
        <v>636.30000000000007</v>
      </c>
      <c r="E32" s="117">
        <v>631.80000000000018</v>
      </c>
      <c r="F32" s="117">
        <v>627.50000000000011</v>
      </c>
      <c r="G32" s="117">
        <v>623.00000000000023</v>
      </c>
      <c r="H32" s="117">
        <v>640.60000000000014</v>
      </c>
      <c r="I32" s="117">
        <v>645.09999999999991</v>
      </c>
      <c r="J32" s="117">
        <v>649.40000000000009</v>
      </c>
      <c r="K32" s="116">
        <v>640.79999999999995</v>
      </c>
      <c r="L32" s="116">
        <v>632</v>
      </c>
      <c r="M32" s="116">
        <v>6.5615899999999998</v>
      </c>
    </row>
    <row r="33" spans="1:13">
      <c r="A33" s="65">
        <v>23</v>
      </c>
      <c r="B33" s="116" t="s">
        <v>33</v>
      </c>
      <c r="C33" s="119">
        <v>205.4</v>
      </c>
      <c r="D33" s="117">
        <v>206.35</v>
      </c>
      <c r="E33" s="117">
        <v>202.85</v>
      </c>
      <c r="F33" s="117">
        <v>200.3</v>
      </c>
      <c r="G33" s="117">
        <v>196.8</v>
      </c>
      <c r="H33" s="117">
        <v>208.89999999999998</v>
      </c>
      <c r="I33" s="117">
        <v>212.39999999999998</v>
      </c>
      <c r="J33" s="117">
        <v>214.94999999999996</v>
      </c>
      <c r="K33" s="116">
        <v>209.85</v>
      </c>
      <c r="L33" s="116">
        <v>203.8</v>
      </c>
      <c r="M33" s="116">
        <v>27.5609</v>
      </c>
    </row>
    <row r="34" spans="1:13">
      <c r="A34" s="65">
        <v>24</v>
      </c>
      <c r="B34" s="116" t="s">
        <v>34</v>
      </c>
      <c r="C34" s="119">
        <v>22.95</v>
      </c>
      <c r="D34" s="117">
        <v>23.183333333333334</v>
      </c>
      <c r="E34" s="117">
        <v>22.666666666666668</v>
      </c>
      <c r="F34" s="117">
        <v>22.383333333333333</v>
      </c>
      <c r="G34" s="117">
        <v>21.866666666666667</v>
      </c>
      <c r="H34" s="117">
        <v>23.466666666666669</v>
      </c>
      <c r="I34" s="117">
        <v>23.983333333333334</v>
      </c>
      <c r="J34" s="117">
        <v>24.266666666666669</v>
      </c>
      <c r="K34" s="116">
        <v>23.7</v>
      </c>
      <c r="L34" s="116">
        <v>22.9</v>
      </c>
      <c r="M34" s="116">
        <v>6.7244000000000002</v>
      </c>
    </row>
    <row r="35" spans="1:13">
      <c r="A35" s="65">
        <v>25</v>
      </c>
      <c r="B35" s="116" t="s">
        <v>35</v>
      </c>
      <c r="C35" s="119">
        <v>1303.25</v>
      </c>
      <c r="D35" s="117">
        <v>1306.1166666666668</v>
      </c>
      <c r="E35" s="117">
        <v>1287.6833333333336</v>
      </c>
      <c r="F35" s="117">
        <v>1272.1166666666668</v>
      </c>
      <c r="G35" s="117">
        <v>1253.6833333333336</v>
      </c>
      <c r="H35" s="117">
        <v>1321.6833333333336</v>
      </c>
      <c r="I35" s="117">
        <v>1340.116666666667</v>
      </c>
      <c r="J35" s="117">
        <v>1355.6833333333336</v>
      </c>
      <c r="K35" s="116">
        <v>1324.55</v>
      </c>
      <c r="L35" s="116">
        <v>1290.55</v>
      </c>
      <c r="M35" s="116">
        <v>5.2371299999999996</v>
      </c>
    </row>
    <row r="36" spans="1:13">
      <c r="A36" s="65">
        <v>26</v>
      </c>
      <c r="B36" s="116" t="s">
        <v>36</v>
      </c>
      <c r="C36" s="119">
        <v>187.45</v>
      </c>
      <c r="D36" s="117">
        <v>189.78333333333333</v>
      </c>
      <c r="E36" s="117">
        <v>184.26666666666665</v>
      </c>
      <c r="F36" s="117">
        <v>181.08333333333331</v>
      </c>
      <c r="G36" s="117">
        <v>175.56666666666663</v>
      </c>
      <c r="H36" s="117">
        <v>192.96666666666667</v>
      </c>
      <c r="I36" s="117">
        <v>198.48333333333338</v>
      </c>
      <c r="J36" s="117">
        <v>201.66666666666669</v>
      </c>
      <c r="K36" s="116">
        <v>195.3</v>
      </c>
      <c r="L36" s="116">
        <v>186.6</v>
      </c>
      <c r="M36" s="116">
        <v>24.855309999999999</v>
      </c>
    </row>
    <row r="37" spans="1:13">
      <c r="A37" s="65">
        <v>27</v>
      </c>
      <c r="B37" s="116" t="s">
        <v>38</v>
      </c>
      <c r="C37" s="119">
        <v>84.8</v>
      </c>
      <c r="D37" s="117">
        <v>84.899999999999991</v>
      </c>
      <c r="E37" s="117">
        <v>83.59999999999998</v>
      </c>
      <c r="F37" s="117">
        <v>82.399999999999991</v>
      </c>
      <c r="G37" s="117">
        <v>81.09999999999998</v>
      </c>
      <c r="H37" s="117">
        <v>86.09999999999998</v>
      </c>
      <c r="I37" s="117">
        <v>87.399999999999991</v>
      </c>
      <c r="J37" s="117">
        <v>88.59999999999998</v>
      </c>
      <c r="K37" s="116">
        <v>86.2</v>
      </c>
      <c r="L37" s="116">
        <v>83.7</v>
      </c>
      <c r="M37" s="116">
        <v>155.84783999999999</v>
      </c>
    </row>
    <row r="38" spans="1:13">
      <c r="A38" s="65">
        <v>28</v>
      </c>
      <c r="B38" s="116" t="s">
        <v>467</v>
      </c>
      <c r="C38" s="119">
        <v>132.30000000000001</v>
      </c>
      <c r="D38" s="117">
        <v>133.23333333333335</v>
      </c>
      <c r="E38" s="117">
        <v>124.06666666666669</v>
      </c>
      <c r="F38" s="117">
        <v>115.83333333333334</v>
      </c>
      <c r="G38" s="117">
        <v>106.66666666666669</v>
      </c>
      <c r="H38" s="117">
        <v>141.4666666666667</v>
      </c>
      <c r="I38" s="117">
        <v>150.63333333333333</v>
      </c>
      <c r="J38" s="117">
        <v>158.8666666666667</v>
      </c>
      <c r="K38" s="116">
        <v>142.4</v>
      </c>
      <c r="L38" s="116">
        <v>125</v>
      </c>
      <c r="M38" s="116">
        <v>3.9989400000000002</v>
      </c>
    </row>
    <row r="39" spans="1:13">
      <c r="A39" s="65">
        <v>29</v>
      </c>
      <c r="B39" s="116" t="s">
        <v>39</v>
      </c>
      <c r="C39" s="119">
        <v>1340.25</v>
      </c>
      <c r="D39" s="117">
        <v>1343.7833333333335</v>
      </c>
      <c r="E39" s="117">
        <v>1329.166666666667</v>
      </c>
      <c r="F39" s="117">
        <v>1318.0833333333335</v>
      </c>
      <c r="G39" s="117">
        <v>1303.4666666666669</v>
      </c>
      <c r="H39" s="117">
        <v>1354.866666666667</v>
      </c>
      <c r="I39" s="117">
        <v>1369.4833333333333</v>
      </c>
      <c r="J39" s="117">
        <v>1380.5666666666671</v>
      </c>
      <c r="K39" s="116">
        <v>1358.4</v>
      </c>
      <c r="L39" s="116">
        <v>1332.7</v>
      </c>
      <c r="M39" s="116">
        <v>8.6641600000000007</v>
      </c>
    </row>
    <row r="40" spans="1:13">
      <c r="A40" s="65">
        <v>30</v>
      </c>
      <c r="B40" s="116" t="s">
        <v>2449</v>
      </c>
      <c r="C40" s="119">
        <v>117.8</v>
      </c>
      <c r="D40" s="117">
        <v>119.28333333333335</v>
      </c>
      <c r="E40" s="117">
        <v>114.76666666666669</v>
      </c>
      <c r="F40" s="117">
        <v>111.73333333333335</v>
      </c>
      <c r="G40" s="117">
        <v>107.2166666666667</v>
      </c>
      <c r="H40" s="117">
        <v>122.31666666666669</v>
      </c>
      <c r="I40" s="117">
        <v>126.83333333333334</v>
      </c>
      <c r="J40" s="117">
        <v>129.86666666666667</v>
      </c>
      <c r="K40" s="116">
        <v>123.8</v>
      </c>
      <c r="L40" s="116">
        <v>116.25</v>
      </c>
      <c r="M40" s="116">
        <v>16.014379999999999</v>
      </c>
    </row>
    <row r="41" spans="1:13">
      <c r="A41" s="65">
        <v>31</v>
      </c>
      <c r="B41" s="116" t="s">
        <v>479</v>
      </c>
      <c r="C41" s="119">
        <v>1969.95</v>
      </c>
      <c r="D41" s="117">
        <v>1995.8666666666668</v>
      </c>
      <c r="E41" s="117">
        <v>1919.0833333333335</v>
      </c>
      <c r="F41" s="117">
        <v>1868.2166666666667</v>
      </c>
      <c r="G41" s="117">
        <v>1791.4333333333334</v>
      </c>
      <c r="H41" s="117">
        <v>2046.7333333333336</v>
      </c>
      <c r="I41" s="117">
        <v>2123.5166666666669</v>
      </c>
      <c r="J41" s="117">
        <v>2174.3833333333337</v>
      </c>
      <c r="K41" s="116">
        <v>2072.65</v>
      </c>
      <c r="L41" s="116">
        <v>1945</v>
      </c>
      <c r="M41" s="116">
        <v>0.11681</v>
      </c>
    </row>
    <row r="42" spans="1:13">
      <c r="A42" s="65">
        <v>32</v>
      </c>
      <c r="B42" s="116" t="s">
        <v>475</v>
      </c>
      <c r="C42" s="119">
        <v>1290</v>
      </c>
      <c r="D42" s="117">
        <v>1294.8833333333334</v>
      </c>
      <c r="E42" s="117">
        <v>1278.1166666666668</v>
      </c>
      <c r="F42" s="117">
        <v>1266.2333333333333</v>
      </c>
      <c r="G42" s="117">
        <v>1249.4666666666667</v>
      </c>
      <c r="H42" s="117">
        <v>1306.7666666666669</v>
      </c>
      <c r="I42" s="117">
        <v>1323.5333333333338</v>
      </c>
      <c r="J42" s="117">
        <v>1335.416666666667</v>
      </c>
      <c r="K42" s="116">
        <v>1311.65</v>
      </c>
      <c r="L42" s="116">
        <v>1283</v>
      </c>
      <c r="M42" s="116">
        <v>0.12348000000000001</v>
      </c>
    </row>
    <row r="43" spans="1:13">
      <c r="A43" s="65">
        <v>33</v>
      </c>
      <c r="B43" s="116" t="s">
        <v>485</v>
      </c>
      <c r="C43" s="119">
        <v>3913.8</v>
      </c>
      <c r="D43" s="117">
        <v>3912.9333333333329</v>
      </c>
      <c r="E43" s="117">
        <v>3850.8666666666659</v>
      </c>
      <c r="F43" s="117">
        <v>3787.9333333333329</v>
      </c>
      <c r="G43" s="117">
        <v>3725.8666666666659</v>
      </c>
      <c r="H43" s="117">
        <v>3975.8666666666659</v>
      </c>
      <c r="I43" s="117">
        <v>4037.9333333333325</v>
      </c>
      <c r="J43" s="117">
        <v>4100.8666666666659</v>
      </c>
      <c r="K43" s="116">
        <v>3975</v>
      </c>
      <c r="L43" s="116">
        <v>3850</v>
      </c>
      <c r="M43" s="116">
        <v>9.2520000000000005E-2</v>
      </c>
    </row>
    <row r="44" spans="1:13">
      <c r="A44" s="65">
        <v>34</v>
      </c>
      <c r="B44" s="116" t="s">
        <v>40</v>
      </c>
      <c r="C44" s="119">
        <v>586.79999999999995</v>
      </c>
      <c r="D44" s="117">
        <v>589.43333333333328</v>
      </c>
      <c r="E44" s="117">
        <v>579.11666666666656</v>
      </c>
      <c r="F44" s="117">
        <v>571.43333333333328</v>
      </c>
      <c r="G44" s="117">
        <v>561.11666666666656</v>
      </c>
      <c r="H44" s="117">
        <v>597.11666666666656</v>
      </c>
      <c r="I44" s="117">
        <v>607.43333333333339</v>
      </c>
      <c r="J44" s="117">
        <v>615.11666666666656</v>
      </c>
      <c r="K44" s="116">
        <v>599.75</v>
      </c>
      <c r="L44" s="116">
        <v>581.75</v>
      </c>
      <c r="M44" s="116">
        <v>19.26774</v>
      </c>
    </row>
    <row r="45" spans="1:13">
      <c r="A45" s="65">
        <v>35</v>
      </c>
      <c r="B45" s="116" t="s">
        <v>494</v>
      </c>
      <c r="C45" s="119">
        <v>336.35</v>
      </c>
      <c r="D45" s="117">
        <v>338.23333333333335</v>
      </c>
      <c r="E45" s="117">
        <v>330.4666666666667</v>
      </c>
      <c r="F45" s="117">
        <v>324.58333333333337</v>
      </c>
      <c r="G45" s="117">
        <v>316.81666666666672</v>
      </c>
      <c r="H45" s="117">
        <v>344.11666666666667</v>
      </c>
      <c r="I45" s="117">
        <v>351.88333333333333</v>
      </c>
      <c r="J45" s="117">
        <v>357.76666666666665</v>
      </c>
      <c r="K45" s="116">
        <v>346</v>
      </c>
      <c r="L45" s="116">
        <v>332.35</v>
      </c>
      <c r="M45" s="116">
        <v>2.0590199999999999</v>
      </c>
    </row>
    <row r="46" spans="1:13">
      <c r="A46" s="65">
        <v>36</v>
      </c>
      <c r="B46" s="116" t="s">
        <v>1975</v>
      </c>
      <c r="C46" s="119">
        <v>1393</v>
      </c>
      <c r="D46" s="117">
        <v>1363.4333333333334</v>
      </c>
      <c r="E46" s="117">
        <v>1315.8666666666668</v>
      </c>
      <c r="F46" s="117">
        <v>1238.7333333333333</v>
      </c>
      <c r="G46" s="117">
        <v>1191.1666666666667</v>
      </c>
      <c r="H46" s="117">
        <v>1440.5666666666668</v>
      </c>
      <c r="I46" s="117">
        <v>1488.1333333333334</v>
      </c>
      <c r="J46" s="117">
        <v>1565.2666666666669</v>
      </c>
      <c r="K46" s="116">
        <v>1411</v>
      </c>
      <c r="L46" s="116">
        <v>1286.3</v>
      </c>
      <c r="M46" s="116">
        <v>9.5405599999999993</v>
      </c>
    </row>
    <row r="47" spans="1:13">
      <c r="A47" s="65">
        <v>37</v>
      </c>
      <c r="B47" s="116" t="s">
        <v>41</v>
      </c>
      <c r="C47" s="119">
        <v>782.9</v>
      </c>
      <c r="D47" s="117">
        <v>788.4</v>
      </c>
      <c r="E47" s="117">
        <v>773.15</v>
      </c>
      <c r="F47" s="117">
        <v>763.4</v>
      </c>
      <c r="G47" s="117">
        <v>748.15</v>
      </c>
      <c r="H47" s="117">
        <v>798.15</v>
      </c>
      <c r="I47" s="117">
        <v>813.4</v>
      </c>
      <c r="J47" s="117">
        <v>823.15</v>
      </c>
      <c r="K47" s="116">
        <v>803.65</v>
      </c>
      <c r="L47" s="116">
        <v>778.65</v>
      </c>
      <c r="M47" s="116">
        <v>74.851690000000005</v>
      </c>
    </row>
    <row r="48" spans="1:13">
      <c r="A48" s="65">
        <v>38</v>
      </c>
      <c r="B48" s="116" t="s">
        <v>531</v>
      </c>
      <c r="C48" s="119">
        <v>1244.9000000000001</v>
      </c>
      <c r="D48" s="117">
        <v>1248.75</v>
      </c>
      <c r="E48" s="117">
        <v>1207.45</v>
      </c>
      <c r="F48" s="117">
        <v>1170</v>
      </c>
      <c r="G48" s="117">
        <v>1128.7</v>
      </c>
      <c r="H48" s="117">
        <v>1286.2</v>
      </c>
      <c r="I48" s="117">
        <v>1327.5000000000002</v>
      </c>
      <c r="J48" s="117">
        <v>1364.95</v>
      </c>
      <c r="K48" s="116">
        <v>1290.05</v>
      </c>
      <c r="L48" s="116">
        <v>1211.3</v>
      </c>
      <c r="M48" s="116">
        <v>0.10453999999999999</v>
      </c>
    </row>
    <row r="49" spans="1:13">
      <c r="A49" s="65">
        <v>39</v>
      </c>
      <c r="B49" s="116" t="s">
        <v>236</v>
      </c>
      <c r="C49" s="119">
        <v>884.55</v>
      </c>
      <c r="D49" s="117">
        <v>887.11666666666667</v>
      </c>
      <c r="E49" s="117">
        <v>868.83333333333337</v>
      </c>
      <c r="F49" s="117">
        <v>853.11666666666667</v>
      </c>
      <c r="G49" s="117">
        <v>834.83333333333337</v>
      </c>
      <c r="H49" s="117">
        <v>902.83333333333337</v>
      </c>
      <c r="I49" s="117">
        <v>921.11666666666667</v>
      </c>
      <c r="J49" s="117">
        <v>936.83333333333337</v>
      </c>
      <c r="K49" s="116">
        <v>905.4</v>
      </c>
      <c r="L49" s="116">
        <v>871.4</v>
      </c>
      <c r="M49" s="116">
        <v>6.9536899999999999</v>
      </c>
    </row>
    <row r="50" spans="1:13">
      <c r="A50" s="65">
        <v>40</v>
      </c>
      <c r="B50" s="116" t="s">
        <v>248</v>
      </c>
      <c r="C50" s="119">
        <v>598.29999999999995</v>
      </c>
      <c r="D50" s="117">
        <v>599.41666666666663</v>
      </c>
      <c r="E50" s="117">
        <v>594.68333333333328</v>
      </c>
      <c r="F50" s="117">
        <v>591.06666666666661</v>
      </c>
      <c r="G50" s="117">
        <v>586.33333333333326</v>
      </c>
      <c r="H50" s="117">
        <v>603.0333333333333</v>
      </c>
      <c r="I50" s="117">
        <v>607.76666666666665</v>
      </c>
      <c r="J50" s="117">
        <v>611.38333333333333</v>
      </c>
      <c r="K50" s="116">
        <v>604.15</v>
      </c>
      <c r="L50" s="116">
        <v>595.79999999999995</v>
      </c>
      <c r="M50" s="116">
        <v>0.67254000000000003</v>
      </c>
    </row>
    <row r="51" spans="1:13">
      <c r="A51" s="65">
        <v>41</v>
      </c>
      <c r="B51" s="116" t="s">
        <v>42</v>
      </c>
      <c r="C51" s="119">
        <v>2777.8</v>
      </c>
      <c r="D51" s="117">
        <v>2783.9833333333336</v>
      </c>
      <c r="E51" s="117">
        <v>2740.416666666667</v>
      </c>
      <c r="F51" s="117">
        <v>2703.0333333333333</v>
      </c>
      <c r="G51" s="117">
        <v>2659.4666666666667</v>
      </c>
      <c r="H51" s="117">
        <v>2821.3666666666672</v>
      </c>
      <c r="I51" s="117">
        <v>2864.9333333333338</v>
      </c>
      <c r="J51" s="117">
        <v>2902.3166666666675</v>
      </c>
      <c r="K51" s="116">
        <v>2827.55</v>
      </c>
      <c r="L51" s="116">
        <v>2746.6</v>
      </c>
      <c r="M51" s="116">
        <v>3.63327</v>
      </c>
    </row>
    <row r="52" spans="1:13">
      <c r="A52" s="65">
        <v>42</v>
      </c>
      <c r="B52" s="116" t="s">
        <v>3207</v>
      </c>
      <c r="C52" s="119">
        <v>320.10000000000002</v>
      </c>
      <c r="D52" s="117">
        <v>321.43333333333334</v>
      </c>
      <c r="E52" s="117">
        <v>317.86666666666667</v>
      </c>
      <c r="F52" s="117">
        <v>315.63333333333333</v>
      </c>
      <c r="G52" s="117">
        <v>312.06666666666666</v>
      </c>
      <c r="H52" s="117">
        <v>323.66666666666669</v>
      </c>
      <c r="I52" s="117">
        <v>327.23333333333341</v>
      </c>
      <c r="J52" s="117">
        <v>329.4666666666667</v>
      </c>
      <c r="K52" s="116">
        <v>325</v>
      </c>
      <c r="L52" s="116">
        <v>319.2</v>
      </c>
      <c r="M52" s="116">
        <v>0.52364999999999995</v>
      </c>
    </row>
    <row r="53" spans="1:13">
      <c r="A53" s="65">
        <v>43</v>
      </c>
      <c r="B53" s="116" t="s">
        <v>504</v>
      </c>
      <c r="C53" s="119">
        <v>503.55</v>
      </c>
      <c r="D53" s="117">
        <v>509.60000000000008</v>
      </c>
      <c r="E53" s="117">
        <v>495.60000000000014</v>
      </c>
      <c r="F53" s="117">
        <v>487.65000000000003</v>
      </c>
      <c r="G53" s="117">
        <v>473.65000000000009</v>
      </c>
      <c r="H53" s="117">
        <v>517.55000000000018</v>
      </c>
      <c r="I53" s="117">
        <v>531.55000000000007</v>
      </c>
      <c r="J53" s="117">
        <v>539.50000000000023</v>
      </c>
      <c r="K53" s="116">
        <v>523.6</v>
      </c>
      <c r="L53" s="116">
        <v>501.65</v>
      </c>
      <c r="M53" s="116">
        <v>0.91183999999999998</v>
      </c>
    </row>
    <row r="54" spans="1:13">
      <c r="A54" s="65">
        <v>44</v>
      </c>
      <c r="B54" s="116" t="s">
        <v>185</v>
      </c>
      <c r="C54" s="119">
        <v>3413.3</v>
      </c>
      <c r="D54" s="117">
        <v>3504.4166666666665</v>
      </c>
      <c r="E54" s="117">
        <v>3283.8833333333332</v>
      </c>
      <c r="F54" s="117">
        <v>3154.4666666666667</v>
      </c>
      <c r="G54" s="117">
        <v>2933.9333333333334</v>
      </c>
      <c r="H54" s="117">
        <v>3633.833333333333</v>
      </c>
      <c r="I54" s="117">
        <v>3854.3666666666668</v>
      </c>
      <c r="J54" s="117">
        <v>3983.7833333333328</v>
      </c>
      <c r="K54" s="116">
        <v>3724.95</v>
      </c>
      <c r="L54" s="116">
        <v>3375</v>
      </c>
      <c r="M54" s="116">
        <v>38.57132</v>
      </c>
    </row>
    <row r="55" spans="1:13">
      <c r="A55" s="65">
        <v>45</v>
      </c>
      <c r="B55" s="116" t="s">
        <v>186</v>
      </c>
      <c r="C55" s="119">
        <v>7593.05</v>
      </c>
      <c r="D55" s="117">
        <v>7852</v>
      </c>
      <c r="E55" s="117">
        <v>7204.1</v>
      </c>
      <c r="F55" s="117">
        <v>6815.1500000000005</v>
      </c>
      <c r="G55" s="117">
        <v>6167.2500000000009</v>
      </c>
      <c r="H55" s="117">
        <v>8240.9500000000007</v>
      </c>
      <c r="I55" s="117">
        <v>8888.8499999999985</v>
      </c>
      <c r="J55" s="117">
        <v>9277.7999999999993</v>
      </c>
      <c r="K55" s="116">
        <v>8499.9</v>
      </c>
      <c r="L55" s="116">
        <v>7463.05</v>
      </c>
      <c r="M55" s="116">
        <v>8.26206</v>
      </c>
    </row>
    <row r="56" spans="1:13">
      <c r="A56" s="65">
        <v>46</v>
      </c>
      <c r="B56" s="116" t="s">
        <v>508</v>
      </c>
      <c r="C56" s="119">
        <v>3505.55</v>
      </c>
      <c r="D56" s="117">
        <v>3537.5</v>
      </c>
      <c r="E56" s="117">
        <v>3428.05</v>
      </c>
      <c r="F56" s="117">
        <v>3350.55</v>
      </c>
      <c r="G56" s="117">
        <v>3241.1000000000004</v>
      </c>
      <c r="H56" s="117">
        <v>3615</v>
      </c>
      <c r="I56" s="117">
        <v>3724.45</v>
      </c>
      <c r="J56" s="117">
        <v>3801.95</v>
      </c>
      <c r="K56" s="116">
        <v>3646.95</v>
      </c>
      <c r="L56" s="116">
        <v>3460</v>
      </c>
      <c r="M56" s="116">
        <v>0.52061000000000002</v>
      </c>
    </row>
    <row r="57" spans="1:13">
      <c r="A57" s="65">
        <v>47</v>
      </c>
      <c r="B57" s="116" t="s">
        <v>513</v>
      </c>
      <c r="C57" s="119">
        <v>717.7</v>
      </c>
      <c r="D57" s="117">
        <v>721.51666666666677</v>
      </c>
      <c r="E57" s="117">
        <v>705.08333333333348</v>
      </c>
      <c r="F57" s="117">
        <v>692.4666666666667</v>
      </c>
      <c r="G57" s="117">
        <v>676.03333333333342</v>
      </c>
      <c r="H57" s="117">
        <v>734.13333333333355</v>
      </c>
      <c r="I57" s="117">
        <v>750.56666666666672</v>
      </c>
      <c r="J57" s="117">
        <v>763.18333333333362</v>
      </c>
      <c r="K57" s="116">
        <v>737.95</v>
      </c>
      <c r="L57" s="116">
        <v>708.9</v>
      </c>
      <c r="M57" s="116">
        <v>9.9391400000000001</v>
      </c>
    </row>
    <row r="58" spans="1:13">
      <c r="A58" s="65">
        <v>48</v>
      </c>
      <c r="B58" s="116" t="s">
        <v>517</v>
      </c>
      <c r="C58" s="119">
        <v>175.4</v>
      </c>
      <c r="D58" s="117">
        <v>176.6</v>
      </c>
      <c r="E58" s="117">
        <v>173.5</v>
      </c>
      <c r="F58" s="117">
        <v>171.6</v>
      </c>
      <c r="G58" s="117">
        <v>168.5</v>
      </c>
      <c r="H58" s="117">
        <v>178.5</v>
      </c>
      <c r="I58" s="117">
        <v>181.59999999999997</v>
      </c>
      <c r="J58" s="117">
        <v>183.5</v>
      </c>
      <c r="K58" s="116">
        <v>179.7</v>
      </c>
      <c r="L58" s="116">
        <v>174.7</v>
      </c>
      <c r="M58" s="116">
        <v>0.80589</v>
      </c>
    </row>
    <row r="59" spans="1:13">
      <c r="A59" s="65">
        <v>49</v>
      </c>
      <c r="B59" s="116" t="s">
        <v>521</v>
      </c>
      <c r="C59" s="119">
        <v>154.94999999999999</v>
      </c>
      <c r="D59" s="117">
        <v>152.68333333333331</v>
      </c>
      <c r="E59" s="117">
        <v>149.36666666666662</v>
      </c>
      <c r="F59" s="117">
        <v>143.7833333333333</v>
      </c>
      <c r="G59" s="117">
        <v>140.46666666666661</v>
      </c>
      <c r="H59" s="117">
        <v>158.26666666666662</v>
      </c>
      <c r="I59" s="117">
        <v>161.58333333333329</v>
      </c>
      <c r="J59" s="117">
        <v>167.16666666666663</v>
      </c>
      <c r="K59" s="116">
        <v>156</v>
      </c>
      <c r="L59" s="116">
        <v>147.1</v>
      </c>
      <c r="M59" s="116">
        <v>20.84066</v>
      </c>
    </row>
    <row r="60" spans="1:13" ht="12" customHeight="1">
      <c r="A60" s="65">
        <v>50</v>
      </c>
      <c r="B60" s="116" t="s">
        <v>2460</v>
      </c>
      <c r="C60" s="119">
        <v>531.75</v>
      </c>
      <c r="D60" s="117">
        <v>535.75</v>
      </c>
      <c r="E60" s="117">
        <v>523.5</v>
      </c>
      <c r="F60" s="117">
        <v>515.25</v>
      </c>
      <c r="G60" s="117">
        <v>503</v>
      </c>
      <c r="H60" s="117">
        <v>544</v>
      </c>
      <c r="I60" s="117">
        <v>556.25</v>
      </c>
      <c r="J60" s="117">
        <v>564.5</v>
      </c>
      <c r="K60" s="116">
        <v>548</v>
      </c>
      <c r="L60" s="116">
        <v>527.5</v>
      </c>
      <c r="M60" s="116">
        <v>2.5988699999999998</v>
      </c>
    </row>
    <row r="61" spans="1:13">
      <c r="A61" s="65">
        <v>51</v>
      </c>
      <c r="B61" s="116" t="s">
        <v>43</v>
      </c>
      <c r="C61" s="119">
        <v>124.65</v>
      </c>
      <c r="D61" s="117">
        <v>126.21666666666665</v>
      </c>
      <c r="E61" s="117">
        <v>121.5333333333333</v>
      </c>
      <c r="F61" s="117">
        <v>118.41666666666664</v>
      </c>
      <c r="G61" s="117">
        <v>113.73333333333329</v>
      </c>
      <c r="H61" s="117">
        <v>129.33333333333331</v>
      </c>
      <c r="I61" s="117">
        <v>134.01666666666668</v>
      </c>
      <c r="J61" s="117">
        <v>137.13333333333333</v>
      </c>
      <c r="K61" s="116">
        <v>130.9</v>
      </c>
      <c r="L61" s="116">
        <v>123.1</v>
      </c>
      <c r="M61" s="116">
        <v>312.79494999999997</v>
      </c>
    </row>
    <row r="62" spans="1:13">
      <c r="A62" s="65">
        <v>52</v>
      </c>
      <c r="B62" s="116" t="s">
        <v>44</v>
      </c>
      <c r="C62" s="119">
        <v>84.45</v>
      </c>
      <c r="D62" s="117">
        <v>86.55</v>
      </c>
      <c r="E62" s="117">
        <v>79.5</v>
      </c>
      <c r="F62" s="117">
        <v>74.55</v>
      </c>
      <c r="G62" s="117">
        <v>67.5</v>
      </c>
      <c r="H62" s="117">
        <v>91.5</v>
      </c>
      <c r="I62" s="117">
        <v>98.549999999999983</v>
      </c>
      <c r="J62" s="117">
        <v>103.5</v>
      </c>
      <c r="K62" s="116">
        <v>93.6</v>
      </c>
      <c r="L62" s="116">
        <v>81.599999999999994</v>
      </c>
      <c r="M62" s="116">
        <v>190.45284000000001</v>
      </c>
    </row>
    <row r="63" spans="1:13">
      <c r="A63" s="65">
        <v>53</v>
      </c>
      <c r="B63" s="116" t="s">
        <v>1093</v>
      </c>
      <c r="C63" s="119">
        <v>16.05</v>
      </c>
      <c r="D63" s="117">
        <v>16.183333333333334</v>
      </c>
      <c r="E63" s="117">
        <v>15.716666666666669</v>
      </c>
      <c r="F63" s="117">
        <v>15.383333333333335</v>
      </c>
      <c r="G63" s="117">
        <v>14.91666666666667</v>
      </c>
      <c r="H63" s="117">
        <v>16.516666666666666</v>
      </c>
      <c r="I63" s="117">
        <v>16.983333333333327</v>
      </c>
      <c r="J63" s="117">
        <v>17.316666666666666</v>
      </c>
      <c r="K63" s="116">
        <v>16.649999999999999</v>
      </c>
      <c r="L63" s="116">
        <v>15.85</v>
      </c>
      <c r="M63" s="116">
        <v>6.6921200000000001</v>
      </c>
    </row>
    <row r="64" spans="1:13">
      <c r="A64" s="65">
        <v>54</v>
      </c>
      <c r="B64" s="116" t="s">
        <v>45</v>
      </c>
      <c r="C64" s="119">
        <v>1426.1</v>
      </c>
      <c r="D64" s="117">
        <v>1425.95</v>
      </c>
      <c r="E64" s="117">
        <v>1407.2</v>
      </c>
      <c r="F64" s="117">
        <v>1388.3</v>
      </c>
      <c r="G64" s="117">
        <v>1369.55</v>
      </c>
      <c r="H64" s="117">
        <v>1444.8500000000001</v>
      </c>
      <c r="I64" s="117">
        <v>1463.6000000000001</v>
      </c>
      <c r="J64" s="117">
        <v>1482.5000000000002</v>
      </c>
      <c r="K64" s="116">
        <v>1444.7</v>
      </c>
      <c r="L64" s="116">
        <v>1407.05</v>
      </c>
      <c r="M64" s="116">
        <v>6.62235</v>
      </c>
    </row>
    <row r="65" spans="1:13">
      <c r="A65" s="65">
        <v>55</v>
      </c>
      <c r="B65" s="116" t="s">
        <v>543</v>
      </c>
      <c r="C65" s="119">
        <v>305.8</v>
      </c>
      <c r="D65" s="117">
        <v>307.15000000000003</v>
      </c>
      <c r="E65" s="117">
        <v>300.90000000000009</v>
      </c>
      <c r="F65" s="117">
        <v>296.00000000000006</v>
      </c>
      <c r="G65" s="117">
        <v>289.75000000000011</v>
      </c>
      <c r="H65" s="117">
        <v>312.05000000000007</v>
      </c>
      <c r="I65" s="117">
        <v>318.29999999999995</v>
      </c>
      <c r="J65" s="117">
        <v>323.20000000000005</v>
      </c>
      <c r="K65" s="116">
        <v>313.39999999999998</v>
      </c>
      <c r="L65" s="116">
        <v>302.25</v>
      </c>
      <c r="M65" s="116">
        <v>9.4413999999999998</v>
      </c>
    </row>
    <row r="66" spans="1:13">
      <c r="A66" s="65">
        <v>56</v>
      </c>
      <c r="B66" s="116" t="s">
        <v>2458</v>
      </c>
      <c r="C66" s="119">
        <v>297.8</v>
      </c>
      <c r="D66" s="117">
        <v>303.55</v>
      </c>
      <c r="E66" s="117">
        <v>289.25</v>
      </c>
      <c r="F66" s="117">
        <v>280.7</v>
      </c>
      <c r="G66" s="117">
        <v>266.39999999999998</v>
      </c>
      <c r="H66" s="117">
        <v>312.10000000000002</v>
      </c>
      <c r="I66" s="117">
        <v>326.40000000000009</v>
      </c>
      <c r="J66" s="117">
        <v>334.95000000000005</v>
      </c>
      <c r="K66" s="116">
        <v>317.85000000000002</v>
      </c>
      <c r="L66" s="116">
        <v>295</v>
      </c>
      <c r="M66" s="116">
        <v>0.65983000000000003</v>
      </c>
    </row>
    <row r="67" spans="1:13">
      <c r="A67" s="65">
        <v>57</v>
      </c>
      <c r="B67" s="116" t="s">
        <v>187</v>
      </c>
      <c r="C67" s="119">
        <v>101.2</v>
      </c>
      <c r="D67" s="117">
        <v>103.89999999999999</v>
      </c>
      <c r="E67" s="117">
        <v>98.049999999999983</v>
      </c>
      <c r="F67" s="117">
        <v>94.899999999999991</v>
      </c>
      <c r="G67" s="117">
        <v>89.049999999999983</v>
      </c>
      <c r="H67" s="117">
        <v>107.04999999999998</v>
      </c>
      <c r="I67" s="117">
        <v>112.89999999999998</v>
      </c>
      <c r="J67" s="117">
        <v>116.04999999999998</v>
      </c>
      <c r="K67" s="116">
        <v>109.75</v>
      </c>
      <c r="L67" s="116">
        <v>100.75</v>
      </c>
      <c r="M67" s="116">
        <v>178.92928000000001</v>
      </c>
    </row>
    <row r="68" spans="1:13">
      <c r="A68" s="65">
        <v>58</v>
      </c>
      <c r="B68" s="116" t="s">
        <v>46</v>
      </c>
      <c r="C68" s="119">
        <v>449.15</v>
      </c>
      <c r="D68" s="117">
        <v>451.31666666666666</v>
      </c>
      <c r="E68" s="117">
        <v>441.88333333333333</v>
      </c>
      <c r="F68" s="117">
        <v>434.61666666666667</v>
      </c>
      <c r="G68" s="117">
        <v>425.18333333333334</v>
      </c>
      <c r="H68" s="117">
        <v>458.58333333333331</v>
      </c>
      <c r="I68" s="117">
        <v>468.01666666666659</v>
      </c>
      <c r="J68" s="117">
        <v>475.2833333333333</v>
      </c>
      <c r="K68" s="116">
        <v>460.75</v>
      </c>
      <c r="L68" s="116">
        <v>444.05</v>
      </c>
      <c r="M68" s="116">
        <v>9.7125199999999996</v>
      </c>
    </row>
    <row r="69" spans="1:13">
      <c r="A69" s="65">
        <v>59</v>
      </c>
      <c r="B69" s="116" t="s">
        <v>48</v>
      </c>
      <c r="C69" s="119">
        <v>67.3</v>
      </c>
      <c r="D69" s="117">
        <v>68.083333333333329</v>
      </c>
      <c r="E69" s="117">
        <v>65.816666666666663</v>
      </c>
      <c r="F69" s="117">
        <v>64.333333333333329</v>
      </c>
      <c r="G69" s="117">
        <v>62.066666666666663</v>
      </c>
      <c r="H69" s="117">
        <v>69.566666666666663</v>
      </c>
      <c r="I69" s="117">
        <v>71.833333333333343</v>
      </c>
      <c r="J69" s="117">
        <v>73.316666666666663</v>
      </c>
      <c r="K69" s="116">
        <v>70.349999999999994</v>
      </c>
      <c r="L69" s="116">
        <v>66.599999999999994</v>
      </c>
      <c r="M69" s="116">
        <v>94.964609999999993</v>
      </c>
    </row>
    <row r="70" spans="1:13">
      <c r="A70" s="65">
        <v>60</v>
      </c>
      <c r="B70" s="116" t="s">
        <v>51</v>
      </c>
      <c r="C70" s="119">
        <v>360.85</v>
      </c>
      <c r="D70" s="117">
        <v>361.5333333333333</v>
      </c>
      <c r="E70" s="117">
        <v>355.46666666666658</v>
      </c>
      <c r="F70" s="117">
        <v>350.08333333333326</v>
      </c>
      <c r="G70" s="117">
        <v>344.01666666666654</v>
      </c>
      <c r="H70" s="117">
        <v>366.91666666666663</v>
      </c>
      <c r="I70" s="117">
        <v>372.98333333333335</v>
      </c>
      <c r="J70" s="117">
        <v>378.36666666666667</v>
      </c>
      <c r="K70" s="116">
        <v>367.6</v>
      </c>
      <c r="L70" s="116">
        <v>356.15</v>
      </c>
      <c r="M70" s="116">
        <v>37.157380000000003</v>
      </c>
    </row>
    <row r="71" spans="1:13">
      <c r="A71" s="65">
        <v>61</v>
      </c>
      <c r="B71" s="116" t="s">
        <v>47</v>
      </c>
      <c r="C71" s="119">
        <v>356.4</v>
      </c>
      <c r="D71" s="117">
        <v>358.41666666666669</v>
      </c>
      <c r="E71" s="117">
        <v>352.43333333333339</v>
      </c>
      <c r="F71" s="117">
        <v>348.4666666666667</v>
      </c>
      <c r="G71" s="117">
        <v>342.48333333333341</v>
      </c>
      <c r="H71" s="117">
        <v>362.38333333333338</v>
      </c>
      <c r="I71" s="117">
        <v>368.36666666666662</v>
      </c>
      <c r="J71" s="117">
        <v>372.33333333333337</v>
      </c>
      <c r="K71" s="116">
        <v>364.4</v>
      </c>
      <c r="L71" s="116">
        <v>354.45</v>
      </c>
      <c r="M71" s="116">
        <v>34.785359999999997</v>
      </c>
    </row>
    <row r="72" spans="1:13">
      <c r="A72" s="65">
        <v>62</v>
      </c>
      <c r="B72" s="116" t="s">
        <v>188</v>
      </c>
      <c r="C72" s="119">
        <v>262.5</v>
      </c>
      <c r="D72" s="117">
        <v>262.90000000000003</v>
      </c>
      <c r="E72" s="117">
        <v>260.80000000000007</v>
      </c>
      <c r="F72" s="117">
        <v>259.10000000000002</v>
      </c>
      <c r="G72" s="117">
        <v>257.00000000000006</v>
      </c>
      <c r="H72" s="117">
        <v>264.60000000000008</v>
      </c>
      <c r="I72" s="117">
        <v>266.7000000000001</v>
      </c>
      <c r="J72" s="117">
        <v>268.40000000000009</v>
      </c>
      <c r="K72" s="116">
        <v>265</v>
      </c>
      <c r="L72" s="116">
        <v>261.2</v>
      </c>
      <c r="M72" s="116">
        <v>26.423829999999999</v>
      </c>
    </row>
    <row r="73" spans="1:13">
      <c r="A73" s="65">
        <v>63</v>
      </c>
      <c r="B73" s="116" t="s">
        <v>49</v>
      </c>
      <c r="C73" s="119">
        <v>240.3</v>
      </c>
      <c r="D73" s="117">
        <v>237.91666666666666</v>
      </c>
      <c r="E73" s="117">
        <v>232.38333333333333</v>
      </c>
      <c r="F73" s="117">
        <v>224.46666666666667</v>
      </c>
      <c r="G73" s="117">
        <v>218.93333333333334</v>
      </c>
      <c r="H73" s="117">
        <v>245.83333333333331</v>
      </c>
      <c r="I73" s="117">
        <v>251.36666666666667</v>
      </c>
      <c r="J73" s="117">
        <v>259.2833333333333</v>
      </c>
      <c r="K73" s="116">
        <v>243.45</v>
      </c>
      <c r="L73" s="116">
        <v>230</v>
      </c>
      <c r="M73" s="116">
        <v>37.861849999999997</v>
      </c>
    </row>
    <row r="74" spans="1:13">
      <c r="A74" s="65">
        <v>64</v>
      </c>
      <c r="B74" s="116" t="s">
        <v>562</v>
      </c>
      <c r="C74" s="119">
        <v>582.85</v>
      </c>
      <c r="D74" s="117">
        <v>581.98333333333323</v>
      </c>
      <c r="E74" s="117">
        <v>572.96666666666647</v>
      </c>
      <c r="F74" s="117">
        <v>563.08333333333326</v>
      </c>
      <c r="G74" s="117">
        <v>554.06666666666649</v>
      </c>
      <c r="H74" s="117">
        <v>591.86666666666645</v>
      </c>
      <c r="I74" s="117">
        <v>600.8833333333331</v>
      </c>
      <c r="J74" s="117">
        <v>610.76666666666642</v>
      </c>
      <c r="K74" s="116">
        <v>591</v>
      </c>
      <c r="L74" s="116">
        <v>572.1</v>
      </c>
      <c r="M74" s="116">
        <v>0.52815999999999996</v>
      </c>
    </row>
    <row r="75" spans="1:13">
      <c r="A75" s="65">
        <v>65</v>
      </c>
      <c r="B75" s="116" t="s">
        <v>564</v>
      </c>
      <c r="C75" s="119">
        <v>158.55000000000001</v>
      </c>
      <c r="D75" s="117">
        <v>157.68333333333334</v>
      </c>
      <c r="E75" s="117">
        <v>155.36666666666667</v>
      </c>
      <c r="F75" s="117">
        <v>152.18333333333334</v>
      </c>
      <c r="G75" s="117">
        <v>149.86666666666667</v>
      </c>
      <c r="H75" s="117">
        <v>160.86666666666667</v>
      </c>
      <c r="I75" s="117">
        <v>163.18333333333334</v>
      </c>
      <c r="J75" s="117">
        <v>166.36666666666667</v>
      </c>
      <c r="K75" s="116">
        <v>160</v>
      </c>
      <c r="L75" s="116">
        <v>154.5</v>
      </c>
      <c r="M75" s="116">
        <v>10.19299</v>
      </c>
    </row>
    <row r="76" spans="1:13" s="18" customFormat="1">
      <c r="A76" s="65">
        <v>66</v>
      </c>
      <c r="B76" s="116" t="s">
        <v>567</v>
      </c>
      <c r="C76" s="119">
        <v>2632.55</v>
      </c>
      <c r="D76" s="117">
        <v>2640.2666666666669</v>
      </c>
      <c r="E76" s="117">
        <v>2617.3333333333339</v>
      </c>
      <c r="F76" s="117">
        <v>2602.1166666666672</v>
      </c>
      <c r="G76" s="117">
        <v>2579.1833333333343</v>
      </c>
      <c r="H76" s="117">
        <v>2655.4833333333336</v>
      </c>
      <c r="I76" s="117">
        <v>2678.416666666667</v>
      </c>
      <c r="J76" s="117">
        <v>2693.6333333333332</v>
      </c>
      <c r="K76" s="116">
        <v>2663.2</v>
      </c>
      <c r="L76" s="116">
        <v>2625.05</v>
      </c>
      <c r="M76" s="116">
        <v>1.043E-2</v>
      </c>
    </row>
    <row r="77" spans="1:13" s="18" customFormat="1">
      <c r="A77" s="65">
        <v>67</v>
      </c>
      <c r="B77" s="116" t="s">
        <v>569</v>
      </c>
      <c r="C77" s="119">
        <v>753.6</v>
      </c>
      <c r="D77" s="117">
        <v>752.01666666666677</v>
      </c>
      <c r="E77" s="117">
        <v>738.03333333333353</v>
      </c>
      <c r="F77" s="117">
        <v>722.46666666666681</v>
      </c>
      <c r="G77" s="117">
        <v>708.48333333333358</v>
      </c>
      <c r="H77" s="117">
        <v>767.58333333333348</v>
      </c>
      <c r="I77" s="117">
        <v>781.56666666666683</v>
      </c>
      <c r="J77" s="117">
        <v>797.13333333333344</v>
      </c>
      <c r="K77" s="116">
        <v>766</v>
      </c>
      <c r="L77" s="116">
        <v>736.45</v>
      </c>
      <c r="M77" s="116">
        <v>0.18645999999999999</v>
      </c>
    </row>
    <row r="78" spans="1:13" s="18" customFormat="1">
      <c r="A78" s="65">
        <v>68</v>
      </c>
      <c r="B78" s="116" t="s">
        <v>538</v>
      </c>
      <c r="C78" s="119">
        <v>904.1</v>
      </c>
      <c r="D78" s="117">
        <v>911.2166666666667</v>
      </c>
      <c r="E78" s="117">
        <v>884.53333333333342</v>
      </c>
      <c r="F78" s="117">
        <v>864.9666666666667</v>
      </c>
      <c r="G78" s="117">
        <v>838.28333333333342</v>
      </c>
      <c r="H78" s="117">
        <v>930.78333333333342</v>
      </c>
      <c r="I78" s="117">
        <v>957.46666666666681</v>
      </c>
      <c r="J78" s="117">
        <v>977.03333333333342</v>
      </c>
      <c r="K78" s="116">
        <v>937.9</v>
      </c>
      <c r="L78" s="116">
        <v>891.65</v>
      </c>
      <c r="M78" s="116">
        <v>0.74145000000000005</v>
      </c>
    </row>
    <row r="79" spans="1:13" s="18" customFormat="1">
      <c r="A79" s="65">
        <v>69</v>
      </c>
      <c r="B79" s="116" t="s">
        <v>573</v>
      </c>
      <c r="C79" s="119">
        <v>101.1</v>
      </c>
      <c r="D79" s="117">
        <v>102.26666666666667</v>
      </c>
      <c r="E79" s="117">
        <v>99.033333333333331</v>
      </c>
      <c r="F79" s="117">
        <v>96.966666666666669</v>
      </c>
      <c r="G79" s="117">
        <v>93.733333333333334</v>
      </c>
      <c r="H79" s="117">
        <v>104.33333333333333</v>
      </c>
      <c r="I79" s="117">
        <v>107.56666666666665</v>
      </c>
      <c r="J79" s="117">
        <v>109.63333333333333</v>
      </c>
      <c r="K79" s="116">
        <v>105.5</v>
      </c>
      <c r="L79" s="116">
        <v>100.2</v>
      </c>
      <c r="M79" s="116">
        <v>10.24347</v>
      </c>
    </row>
    <row r="80" spans="1:13" s="18" customFormat="1">
      <c r="A80" s="65">
        <v>70</v>
      </c>
      <c r="B80" s="116" t="s">
        <v>50</v>
      </c>
      <c r="C80" s="119">
        <v>15961.5</v>
      </c>
      <c r="D80" s="117">
        <v>16120.033333333333</v>
      </c>
      <c r="E80" s="117">
        <v>15742.466666666667</v>
      </c>
      <c r="F80" s="117">
        <v>15523.433333333334</v>
      </c>
      <c r="G80" s="117">
        <v>15145.866666666669</v>
      </c>
      <c r="H80" s="117">
        <v>16339.066666666666</v>
      </c>
      <c r="I80" s="117">
        <v>16716.633333333331</v>
      </c>
      <c r="J80" s="117">
        <v>16935.666666666664</v>
      </c>
      <c r="K80" s="116">
        <v>16497.599999999999</v>
      </c>
      <c r="L80" s="116">
        <v>15901</v>
      </c>
      <c r="M80" s="116">
        <v>0.11547</v>
      </c>
    </row>
    <row r="81" spans="1:13" s="18" customFormat="1">
      <c r="A81" s="65">
        <v>71</v>
      </c>
      <c r="B81" s="116" t="s">
        <v>579</v>
      </c>
      <c r="C81" s="119">
        <v>270.95</v>
      </c>
      <c r="D81" s="117">
        <v>270.5</v>
      </c>
      <c r="E81" s="117">
        <v>266.25</v>
      </c>
      <c r="F81" s="117">
        <v>261.55</v>
      </c>
      <c r="G81" s="117">
        <v>257.3</v>
      </c>
      <c r="H81" s="117">
        <v>275.2</v>
      </c>
      <c r="I81" s="117">
        <v>279.45</v>
      </c>
      <c r="J81" s="117">
        <v>284.14999999999998</v>
      </c>
      <c r="K81" s="116">
        <v>274.75</v>
      </c>
      <c r="L81" s="116">
        <v>265.8</v>
      </c>
      <c r="M81" s="116">
        <v>1.68004</v>
      </c>
    </row>
    <row r="82" spans="1:13" s="18" customFormat="1">
      <c r="A82" s="65">
        <v>72</v>
      </c>
      <c r="B82" s="116" t="s">
        <v>189</v>
      </c>
      <c r="C82" s="119">
        <v>2781.15</v>
      </c>
      <c r="D82" s="117">
        <v>2795.7166666666672</v>
      </c>
      <c r="E82" s="117">
        <v>2756.4833333333345</v>
      </c>
      <c r="F82" s="117">
        <v>2731.8166666666675</v>
      </c>
      <c r="G82" s="117">
        <v>2692.5833333333348</v>
      </c>
      <c r="H82" s="117">
        <v>2820.3833333333341</v>
      </c>
      <c r="I82" s="117">
        <v>2859.6166666666668</v>
      </c>
      <c r="J82" s="117">
        <v>2884.2833333333338</v>
      </c>
      <c r="K82" s="116">
        <v>2834.95</v>
      </c>
      <c r="L82" s="116">
        <v>2771.05</v>
      </c>
      <c r="M82" s="116">
        <v>3.0297200000000002</v>
      </c>
    </row>
    <row r="83" spans="1:13" s="18" customFormat="1">
      <c r="A83" s="65">
        <v>73</v>
      </c>
      <c r="B83" s="116" t="s">
        <v>595</v>
      </c>
      <c r="C83" s="119">
        <v>906.3</v>
      </c>
      <c r="D83" s="117">
        <v>915.43333333333339</v>
      </c>
      <c r="E83" s="117">
        <v>894.86666666666679</v>
      </c>
      <c r="F83" s="117">
        <v>883.43333333333339</v>
      </c>
      <c r="G83" s="117">
        <v>862.86666666666679</v>
      </c>
      <c r="H83" s="117">
        <v>926.86666666666679</v>
      </c>
      <c r="I83" s="117">
        <v>947.43333333333339</v>
      </c>
      <c r="J83" s="117">
        <v>958.86666666666679</v>
      </c>
      <c r="K83" s="116">
        <v>936</v>
      </c>
      <c r="L83" s="116">
        <v>904</v>
      </c>
      <c r="M83" s="116">
        <v>9.5269999999999994E-2</v>
      </c>
    </row>
    <row r="84" spans="1:13" s="18" customFormat="1">
      <c r="A84" s="65">
        <v>74</v>
      </c>
      <c r="B84" s="116" t="s">
        <v>597</v>
      </c>
      <c r="C84" s="119">
        <v>244.55</v>
      </c>
      <c r="D84" s="117">
        <v>246.29999999999998</v>
      </c>
      <c r="E84" s="117">
        <v>242.34999999999997</v>
      </c>
      <c r="F84" s="117">
        <v>240.14999999999998</v>
      </c>
      <c r="G84" s="117">
        <v>236.19999999999996</v>
      </c>
      <c r="H84" s="117">
        <v>248.49999999999997</v>
      </c>
      <c r="I84" s="117">
        <v>252.44999999999996</v>
      </c>
      <c r="J84" s="117">
        <v>254.64999999999998</v>
      </c>
      <c r="K84" s="116">
        <v>250.25</v>
      </c>
      <c r="L84" s="116">
        <v>244.1</v>
      </c>
      <c r="M84" s="116">
        <v>0.13986999999999999</v>
      </c>
    </row>
    <row r="85" spans="1:13" s="18" customFormat="1">
      <c r="A85" s="65">
        <v>75</v>
      </c>
      <c r="B85" s="116" t="s">
        <v>54</v>
      </c>
      <c r="C85" s="119">
        <v>768.55</v>
      </c>
      <c r="D85" s="117">
        <v>767.98333333333323</v>
      </c>
      <c r="E85" s="117">
        <v>760.66666666666652</v>
      </c>
      <c r="F85" s="117">
        <v>752.7833333333333</v>
      </c>
      <c r="G85" s="117">
        <v>745.46666666666658</v>
      </c>
      <c r="H85" s="117">
        <v>775.86666666666645</v>
      </c>
      <c r="I85" s="117">
        <v>783.18333333333328</v>
      </c>
      <c r="J85" s="117">
        <v>791.06666666666638</v>
      </c>
      <c r="K85" s="116">
        <v>775.3</v>
      </c>
      <c r="L85" s="116">
        <v>760.1</v>
      </c>
      <c r="M85" s="116">
        <v>2.9148399999999999</v>
      </c>
    </row>
    <row r="86" spans="1:13" s="18" customFormat="1">
      <c r="A86" s="65">
        <v>77</v>
      </c>
      <c r="B86" s="116" t="s">
        <v>1962</v>
      </c>
      <c r="C86" s="119">
        <v>23</v>
      </c>
      <c r="D86" s="117">
        <v>23.55</v>
      </c>
      <c r="E86" s="117">
        <v>22.25</v>
      </c>
      <c r="F86" s="117">
        <v>21.5</v>
      </c>
      <c r="G86" s="117">
        <v>20.2</v>
      </c>
      <c r="H86" s="117">
        <v>24.3</v>
      </c>
      <c r="I86" s="117">
        <v>25.600000000000005</v>
      </c>
      <c r="J86" s="117">
        <v>26.35</v>
      </c>
      <c r="K86" s="116">
        <v>24.85</v>
      </c>
      <c r="L86" s="116">
        <v>22.8</v>
      </c>
      <c r="M86" s="116">
        <v>56.334330000000001</v>
      </c>
    </row>
    <row r="87" spans="1:13" s="18" customFormat="1">
      <c r="A87" s="65">
        <v>78</v>
      </c>
      <c r="B87" s="116" t="s">
        <v>190</v>
      </c>
      <c r="C87" s="119">
        <v>1435.85</v>
      </c>
      <c r="D87" s="117">
        <v>1446.95</v>
      </c>
      <c r="E87" s="117">
        <v>1405.9</v>
      </c>
      <c r="F87" s="117">
        <v>1375.95</v>
      </c>
      <c r="G87" s="117">
        <v>1334.9</v>
      </c>
      <c r="H87" s="117">
        <v>1476.9</v>
      </c>
      <c r="I87" s="117">
        <v>1517.9499999999998</v>
      </c>
      <c r="J87" s="117">
        <v>1547.9</v>
      </c>
      <c r="K87" s="116">
        <v>1488</v>
      </c>
      <c r="L87" s="116">
        <v>1417</v>
      </c>
      <c r="M87" s="116">
        <v>3.4009999999999999E-2</v>
      </c>
    </row>
    <row r="88" spans="1:13" s="18" customFormat="1">
      <c r="A88" s="65">
        <v>79</v>
      </c>
      <c r="B88" s="116" t="s">
        <v>191</v>
      </c>
      <c r="C88" s="119">
        <v>224.65</v>
      </c>
      <c r="D88" s="117">
        <v>226.06666666666669</v>
      </c>
      <c r="E88" s="117">
        <v>222.03333333333339</v>
      </c>
      <c r="F88" s="117">
        <v>219.41666666666669</v>
      </c>
      <c r="G88" s="117">
        <v>215.38333333333338</v>
      </c>
      <c r="H88" s="117">
        <v>228.68333333333339</v>
      </c>
      <c r="I88" s="117">
        <v>232.7166666666667</v>
      </c>
      <c r="J88" s="117">
        <v>235.3333333333334</v>
      </c>
      <c r="K88" s="116">
        <v>230.1</v>
      </c>
      <c r="L88" s="116">
        <v>223.45</v>
      </c>
      <c r="M88" s="116">
        <v>9.3889999999999993</v>
      </c>
    </row>
    <row r="89" spans="1:13" s="18" customFormat="1">
      <c r="A89" s="65">
        <v>80</v>
      </c>
      <c r="B89" s="116" t="s">
        <v>589</v>
      </c>
      <c r="C89" s="119">
        <v>362.25</v>
      </c>
      <c r="D89" s="117">
        <v>362.2</v>
      </c>
      <c r="E89" s="117">
        <v>358.45</v>
      </c>
      <c r="F89" s="117">
        <v>354.65</v>
      </c>
      <c r="G89" s="117">
        <v>350.9</v>
      </c>
      <c r="H89" s="117">
        <v>366</v>
      </c>
      <c r="I89" s="117">
        <v>369.75</v>
      </c>
      <c r="J89" s="117">
        <v>373.55</v>
      </c>
      <c r="K89" s="116">
        <v>365.95</v>
      </c>
      <c r="L89" s="116">
        <v>358.4</v>
      </c>
      <c r="M89" s="116">
        <v>6.7537399999999996</v>
      </c>
    </row>
    <row r="90" spans="1:13" s="18" customFormat="1">
      <c r="A90" s="65">
        <v>81</v>
      </c>
      <c r="B90" s="116" t="s">
        <v>52</v>
      </c>
      <c r="C90" s="119">
        <v>269.95</v>
      </c>
      <c r="D90" s="117">
        <v>275.90000000000003</v>
      </c>
      <c r="E90" s="117">
        <v>260.80000000000007</v>
      </c>
      <c r="F90" s="117">
        <v>251.65000000000003</v>
      </c>
      <c r="G90" s="117">
        <v>236.55000000000007</v>
      </c>
      <c r="H90" s="117">
        <v>285.05000000000007</v>
      </c>
      <c r="I90" s="117">
        <v>300.15000000000009</v>
      </c>
      <c r="J90" s="117">
        <v>309.30000000000007</v>
      </c>
      <c r="K90" s="116">
        <v>291</v>
      </c>
      <c r="L90" s="116">
        <v>266.75</v>
      </c>
      <c r="M90" s="116">
        <v>120.11568</v>
      </c>
    </row>
    <row r="91" spans="1:13" s="18" customFormat="1">
      <c r="A91" s="65">
        <v>82</v>
      </c>
      <c r="B91" s="116" t="s">
        <v>590</v>
      </c>
      <c r="C91" s="119">
        <v>423.35</v>
      </c>
      <c r="D91" s="117">
        <v>420.05</v>
      </c>
      <c r="E91" s="117">
        <v>410.3</v>
      </c>
      <c r="F91" s="117">
        <v>397.25</v>
      </c>
      <c r="G91" s="117">
        <v>387.5</v>
      </c>
      <c r="H91" s="117">
        <v>433.1</v>
      </c>
      <c r="I91" s="117">
        <v>442.85</v>
      </c>
      <c r="J91" s="117">
        <v>455.90000000000003</v>
      </c>
      <c r="K91" s="116">
        <v>429.8</v>
      </c>
      <c r="L91" s="116">
        <v>407</v>
      </c>
      <c r="M91" s="116">
        <v>0.20596999999999999</v>
      </c>
    </row>
    <row r="92" spans="1:13" s="18" customFormat="1">
      <c r="A92" s="65">
        <v>83</v>
      </c>
      <c r="B92" s="116" t="s">
        <v>591</v>
      </c>
      <c r="C92" s="119">
        <v>346.2</v>
      </c>
      <c r="D92" s="117">
        <v>348.18333333333334</v>
      </c>
      <c r="E92" s="117">
        <v>341.06666666666666</v>
      </c>
      <c r="F92" s="117">
        <v>335.93333333333334</v>
      </c>
      <c r="G92" s="117">
        <v>328.81666666666666</v>
      </c>
      <c r="H92" s="117">
        <v>353.31666666666666</v>
      </c>
      <c r="I92" s="117">
        <v>360.43333333333334</v>
      </c>
      <c r="J92" s="117">
        <v>365.56666666666666</v>
      </c>
      <c r="K92" s="116">
        <v>355.3</v>
      </c>
      <c r="L92" s="116">
        <v>343.05</v>
      </c>
      <c r="M92" s="116">
        <v>0.29087000000000002</v>
      </c>
    </row>
    <row r="93" spans="1:13" s="18" customFormat="1">
      <c r="A93" s="65">
        <v>84</v>
      </c>
      <c r="B93" s="116" t="s">
        <v>228</v>
      </c>
      <c r="C93" s="119">
        <v>125.65</v>
      </c>
      <c r="D93" s="117">
        <v>126.3</v>
      </c>
      <c r="E93" s="117">
        <v>123.85</v>
      </c>
      <c r="F93" s="117">
        <v>122.05</v>
      </c>
      <c r="G93" s="117">
        <v>119.6</v>
      </c>
      <c r="H93" s="117">
        <v>128.1</v>
      </c>
      <c r="I93" s="117">
        <v>130.55000000000001</v>
      </c>
      <c r="J93" s="117">
        <v>132.35</v>
      </c>
      <c r="K93" s="116">
        <v>128.75</v>
      </c>
      <c r="L93" s="116">
        <v>124.5</v>
      </c>
      <c r="M93" s="116">
        <v>17.951350000000001</v>
      </c>
    </row>
    <row r="94" spans="1:13" s="18" customFormat="1">
      <c r="A94" s="65">
        <v>85</v>
      </c>
      <c r="B94" s="116" t="s">
        <v>227</v>
      </c>
      <c r="C94" s="119">
        <v>904.25</v>
      </c>
      <c r="D94" s="117">
        <v>906.76666666666677</v>
      </c>
      <c r="E94" s="117">
        <v>893.53333333333353</v>
      </c>
      <c r="F94" s="117">
        <v>882.81666666666672</v>
      </c>
      <c r="G94" s="117">
        <v>869.58333333333348</v>
      </c>
      <c r="H94" s="117">
        <v>917.48333333333358</v>
      </c>
      <c r="I94" s="117">
        <v>930.71666666666692</v>
      </c>
      <c r="J94" s="117">
        <v>941.43333333333362</v>
      </c>
      <c r="K94" s="116">
        <v>920</v>
      </c>
      <c r="L94" s="116">
        <v>896.05</v>
      </c>
      <c r="M94" s="116">
        <v>1.9097599999999999</v>
      </c>
    </row>
    <row r="95" spans="1:13" s="18" customFormat="1">
      <c r="A95" s="65">
        <v>86</v>
      </c>
      <c r="B95" s="116" t="s">
        <v>602</v>
      </c>
      <c r="C95" s="119">
        <v>20</v>
      </c>
      <c r="D95" s="117">
        <v>20.233333333333334</v>
      </c>
      <c r="E95" s="117">
        <v>19.56666666666667</v>
      </c>
      <c r="F95" s="117">
        <v>19.133333333333336</v>
      </c>
      <c r="G95" s="117">
        <v>18.466666666666672</v>
      </c>
      <c r="H95" s="117">
        <v>20.666666666666668</v>
      </c>
      <c r="I95" s="117">
        <v>21.333333333333332</v>
      </c>
      <c r="J95" s="117">
        <v>21.766666666666666</v>
      </c>
      <c r="K95" s="116">
        <v>20.9</v>
      </c>
      <c r="L95" s="116">
        <v>19.8</v>
      </c>
      <c r="M95" s="116">
        <v>10.23141</v>
      </c>
    </row>
    <row r="96" spans="1:13" s="18" customFormat="1">
      <c r="A96" s="65">
        <v>87</v>
      </c>
      <c r="B96" s="116" t="s">
        <v>2049</v>
      </c>
      <c r="C96" s="119">
        <v>213.05</v>
      </c>
      <c r="D96" s="117">
        <v>212.43333333333331</v>
      </c>
      <c r="E96" s="117">
        <v>210.61666666666662</v>
      </c>
      <c r="F96" s="117">
        <v>208.18333333333331</v>
      </c>
      <c r="G96" s="117">
        <v>206.36666666666662</v>
      </c>
      <c r="H96" s="117">
        <v>214.86666666666662</v>
      </c>
      <c r="I96" s="117">
        <v>216.68333333333328</v>
      </c>
      <c r="J96" s="117">
        <v>219.11666666666662</v>
      </c>
      <c r="K96" s="116">
        <v>214.25</v>
      </c>
      <c r="L96" s="116">
        <v>210</v>
      </c>
      <c r="M96" s="116">
        <v>1.2675700000000001</v>
      </c>
    </row>
    <row r="97" spans="1:13" s="18" customFormat="1">
      <c r="A97" s="65">
        <v>88</v>
      </c>
      <c r="B97" s="116" t="s">
        <v>606</v>
      </c>
      <c r="C97" s="119">
        <v>162.30000000000001</v>
      </c>
      <c r="D97" s="117">
        <v>164.43333333333334</v>
      </c>
      <c r="E97" s="117">
        <v>159.91666666666669</v>
      </c>
      <c r="F97" s="117">
        <v>157.53333333333336</v>
      </c>
      <c r="G97" s="117">
        <v>153.01666666666671</v>
      </c>
      <c r="H97" s="117">
        <v>166.81666666666666</v>
      </c>
      <c r="I97" s="117">
        <v>171.33333333333331</v>
      </c>
      <c r="J97" s="117">
        <v>173.71666666666664</v>
      </c>
      <c r="K97" s="116">
        <v>168.95</v>
      </c>
      <c r="L97" s="116">
        <v>162.05000000000001</v>
      </c>
      <c r="M97" s="116">
        <v>0.85709999999999997</v>
      </c>
    </row>
    <row r="98" spans="1:13" s="18" customFormat="1">
      <c r="A98" s="65">
        <v>89</v>
      </c>
      <c r="B98" s="116" t="s">
        <v>609</v>
      </c>
      <c r="C98" s="119">
        <v>2908.3</v>
      </c>
      <c r="D98" s="117">
        <v>2932.0833333333335</v>
      </c>
      <c r="E98" s="117">
        <v>2866.2166666666672</v>
      </c>
      <c r="F98" s="117">
        <v>2824.1333333333337</v>
      </c>
      <c r="G98" s="117">
        <v>2758.2666666666673</v>
      </c>
      <c r="H98" s="117">
        <v>2974.166666666667</v>
      </c>
      <c r="I98" s="117">
        <v>3040.0333333333328</v>
      </c>
      <c r="J98" s="117">
        <v>3082.1166666666668</v>
      </c>
      <c r="K98" s="116">
        <v>2997.95</v>
      </c>
      <c r="L98" s="116">
        <v>2890</v>
      </c>
      <c r="M98" s="116">
        <v>5.525E-2</v>
      </c>
    </row>
    <row r="99" spans="1:13" s="18" customFormat="1">
      <c r="A99" s="65">
        <v>90</v>
      </c>
      <c r="B99" s="116" t="s">
        <v>613</v>
      </c>
      <c r="C99" s="119">
        <v>171.4</v>
      </c>
      <c r="D99" s="117">
        <v>173.80000000000004</v>
      </c>
      <c r="E99" s="117">
        <v>167.65000000000009</v>
      </c>
      <c r="F99" s="117">
        <v>163.90000000000006</v>
      </c>
      <c r="G99" s="117">
        <v>157.75000000000011</v>
      </c>
      <c r="H99" s="117">
        <v>177.55000000000007</v>
      </c>
      <c r="I99" s="117">
        <v>183.7</v>
      </c>
      <c r="J99" s="117">
        <v>187.45000000000005</v>
      </c>
      <c r="K99" s="116">
        <v>179.95</v>
      </c>
      <c r="L99" s="116">
        <v>170.05</v>
      </c>
      <c r="M99" s="116">
        <v>1.63463</v>
      </c>
    </row>
    <row r="100" spans="1:13" s="18" customFormat="1">
      <c r="A100" s="65">
        <v>91</v>
      </c>
      <c r="B100" s="116" t="s">
        <v>615</v>
      </c>
      <c r="C100" s="119">
        <v>193.1</v>
      </c>
      <c r="D100" s="117">
        <v>196.35</v>
      </c>
      <c r="E100" s="117">
        <v>188.75</v>
      </c>
      <c r="F100" s="117">
        <v>184.4</v>
      </c>
      <c r="G100" s="117">
        <v>176.8</v>
      </c>
      <c r="H100" s="117">
        <v>200.7</v>
      </c>
      <c r="I100" s="117">
        <v>208.29999999999995</v>
      </c>
      <c r="J100" s="117">
        <v>212.64999999999998</v>
      </c>
      <c r="K100" s="116">
        <v>203.95</v>
      </c>
      <c r="L100" s="116">
        <v>192</v>
      </c>
      <c r="M100" s="116">
        <v>4.0585000000000004</v>
      </c>
    </row>
    <row r="101" spans="1:13">
      <c r="A101" s="65">
        <v>92</v>
      </c>
      <c r="B101" s="116" t="s">
        <v>3300</v>
      </c>
      <c r="C101" s="119">
        <v>474.5</v>
      </c>
      <c r="D101" s="117">
        <v>472.31666666666666</v>
      </c>
      <c r="E101" s="117">
        <v>465.2833333333333</v>
      </c>
      <c r="F101" s="117">
        <v>456.06666666666666</v>
      </c>
      <c r="G101" s="117">
        <v>449.0333333333333</v>
      </c>
      <c r="H101" s="117">
        <v>481.5333333333333</v>
      </c>
      <c r="I101" s="117">
        <v>488.56666666666672</v>
      </c>
      <c r="J101" s="117">
        <v>497.7833333333333</v>
      </c>
      <c r="K101" s="116">
        <v>479.35</v>
      </c>
      <c r="L101" s="116">
        <v>463.1</v>
      </c>
      <c r="M101" s="116">
        <v>0.28138000000000002</v>
      </c>
    </row>
    <row r="102" spans="1:13">
      <c r="A102" s="65">
        <v>93</v>
      </c>
      <c r="B102" s="116" t="s">
        <v>617</v>
      </c>
      <c r="C102" s="119">
        <v>276.35000000000002</v>
      </c>
      <c r="D102" s="117">
        <v>279.7166666666667</v>
      </c>
      <c r="E102" s="117">
        <v>271.33333333333337</v>
      </c>
      <c r="F102" s="117">
        <v>266.31666666666666</v>
      </c>
      <c r="G102" s="117">
        <v>257.93333333333334</v>
      </c>
      <c r="H102" s="117">
        <v>284.73333333333341</v>
      </c>
      <c r="I102" s="117">
        <v>293.11666666666673</v>
      </c>
      <c r="J102" s="117">
        <v>298.13333333333344</v>
      </c>
      <c r="K102" s="116">
        <v>288.10000000000002</v>
      </c>
      <c r="L102" s="116">
        <v>274.7</v>
      </c>
      <c r="M102" s="116">
        <v>6.7629599999999996</v>
      </c>
    </row>
    <row r="103" spans="1:13">
      <c r="A103" s="65">
        <v>94</v>
      </c>
      <c r="B103" s="116" t="s">
        <v>55</v>
      </c>
      <c r="C103" s="119">
        <v>538.45000000000005</v>
      </c>
      <c r="D103" s="117">
        <v>540.69999999999993</v>
      </c>
      <c r="E103" s="117">
        <v>532.39999999999986</v>
      </c>
      <c r="F103" s="117">
        <v>526.34999999999991</v>
      </c>
      <c r="G103" s="117">
        <v>518.04999999999984</v>
      </c>
      <c r="H103" s="117">
        <v>546.74999999999989</v>
      </c>
      <c r="I103" s="117">
        <v>555.04999999999984</v>
      </c>
      <c r="J103" s="117">
        <v>561.09999999999991</v>
      </c>
      <c r="K103" s="116">
        <v>549</v>
      </c>
      <c r="L103" s="116">
        <v>534.65</v>
      </c>
      <c r="M103" s="116">
        <v>14.900779999999999</v>
      </c>
    </row>
    <row r="104" spans="1:13">
      <c r="A104" s="65">
        <v>95</v>
      </c>
      <c r="B104" s="116" t="s">
        <v>643</v>
      </c>
      <c r="C104" s="119">
        <v>200</v>
      </c>
      <c r="D104" s="117">
        <v>202.75</v>
      </c>
      <c r="E104" s="117">
        <v>195.75</v>
      </c>
      <c r="F104" s="117">
        <v>191.5</v>
      </c>
      <c r="G104" s="117">
        <v>184.5</v>
      </c>
      <c r="H104" s="117">
        <v>207</v>
      </c>
      <c r="I104" s="117">
        <v>214</v>
      </c>
      <c r="J104" s="117">
        <v>218.25</v>
      </c>
      <c r="K104" s="116">
        <v>209.75</v>
      </c>
      <c r="L104" s="116">
        <v>198.5</v>
      </c>
      <c r="M104" s="116">
        <v>9.4077199999999994</v>
      </c>
    </row>
    <row r="105" spans="1:13">
      <c r="A105" s="65">
        <v>96</v>
      </c>
      <c r="B105" s="116" t="s">
        <v>56</v>
      </c>
      <c r="C105" s="119">
        <v>232.4</v>
      </c>
      <c r="D105" s="117">
        <v>234.76666666666665</v>
      </c>
      <c r="E105" s="117">
        <v>228.08333333333331</v>
      </c>
      <c r="F105" s="117">
        <v>223.76666666666665</v>
      </c>
      <c r="G105" s="117">
        <v>217.08333333333331</v>
      </c>
      <c r="H105" s="117">
        <v>239.08333333333331</v>
      </c>
      <c r="I105" s="117">
        <v>245.76666666666665</v>
      </c>
      <c r="J105" s="117">
        <v>250.08333333333331</v>
      </c>
      <c r="K105" s="116">
        <v>241.45</v>
      </c>
      <c r="L105" s="116">
        <v>230.45</v>
      </c>
      <c r="M105" s="116">
        <v>45.887079999999997</v>
      </c>
    </row>
    <row r="106" spans="1:13">
      <c r="A106" s="65">
        <v>97</v>
      </c>
      <c r="B106" s="116" t="s">
        <v>2079</v>
      </c>
      <c r="C106" s="119">
        <v>376</v>
      </c>
      <c r="D106" s="117">
        <v>378</v>
      </c>
      <c r="E106" s="117">
        <v>372.8</v>
      </c>
      <c r="F106" s="117">
        <v>369.6</v>
      </c>
      <c r="G106" s="117">
        <v>364.40000000000003</v>
      </c>
      <c r="H106" s="117">
        <v>381.2</v>
      </c>
      <c r="I106" s="117">
        <v>386.40000000000003</v>
      </c>
      <c r="J106" s="117">
        <v>389.59999999999997</v>
      </c>
      <c r="K106" s="116">
        <v>383.2</v>
      </c>
      <c r="L106" s="116">
        <v>374.8</v>
      </c>
      <c r="M106" s="116">
        <v>0.31850000000000001</v>
      </c>
    </row>
    <row r="107" spans="1:13">
      <c r="A107" s="65">
        <v>98</v>
      </c>
      <c r="B107" s="116" t="s">
        <v>624</v>
      </c>
      <c r="C107" s="119">
        <v>224.9</v>
      </c>
      <c r="D107" s="117">
        <v>226.0333333333333</v>
      </c>
      <c r="E107" s="117">
        <v>219.56666666666661</v>
      </c>
      <c r="F107" s="117">
        <v>214.23333333333329</v>
      </c>
      <c r="G107" s="117">
        <v>207.76666666666659</v>
      </c>
      <c r="H107" s="117">
        <v>231.36666666666662</v>
      </c>
      <c r="I107" s="117">
        <v>237.83333333333331</v>
      </c>
      <c r="J107" s="117">
        <v>243.16666666666663</v>
      </c>
      <c r="K107" s="116">
        <v>232.5</v>
      </c>
      <c r="L107" s="116">
        <v>220.7</v>
      </c>
      <c r="M107" s="116">
        <v>0.78090999999999999</v>
      </c>
    </row>
    <row r="108" spans="1:13">
      <c r="A108" s="65">
        <v>99</v>
      </c>
      <c r="B108" s="116" t="s">
        <v>57</v>
      </c>
      <c r="C108" s="119">
        <v>1172.25</v>
      </c>
      <c r="D108" s="117">
        <v>1172.7</v>
      </c>
      <c r="E108" s="117">
        <v>1159.5500000000002</v>
      </c>
      <c r="F108" s="117">
        <v>1146.8500000000001</v>
      </c>
      <c r="G108" s="117">
        <v>1133.7000000000003</v>
      </c>
      <c r="H108" s="117">
        <v>1185.4000000000001</v>
      </c>
      <c r="I108" s="117">
        <v>1198.5500000000002</v>
      </c>
      <c r="J108" s="117">
        <v>1211.25</v>
      </c>
      <c r="K108" s="116">
        <v>1185.8499999999999</v>
      </c>
      <c r="L108" s="116">
        <v>1160</v>
      </c>
      <c r="M108" s="116">
        <v>11.95603</v>
      </c>
    </row>
    <row r="109" spans="1:13">
      <c r="A109" s="65">
        <v>100</v>
      </c>
      <c r="B109" s="115" t="s">
        <v>192</v>
      </c>
      <c r="C109" s="119">
        <v>554</v>
      </c>
      <c r="D109" s="117">
        <v>558.9666666666667</v>
      </c>
      <c r="E109" s="117">
        <v>546.03333333333342</v>
      </c>
      <c r="F109" s="117">
        <v>538.06666666666672</v>
      </c>
      <c r="G109" s="117">
        <v>525.13333333333344</v>
      </c>
      <c r="H109" s="117">
        <v>566.93333333333339</v>
      </c>
      <c r="I109" s="117">
        <v>579.86666666666679</v>
      </c>
      <c r="J109" s="117">
        <v>587.83333333333337</v>
      </c>
      <c r="K109" s="116">
        <v>571.9</v>
      </c>
      <c r="L109" s="116">
        <v>551</v>
      </c>
      <c r="M109" s="116">
        <v>3.8994800000000001</v>
      </c>
    </row>
    <row r="110" spans="1:13">
      <c r="A110" s="65">
        <v>101</v>
      </c>
      <c r="B110" s="116" t="s">
        <v>627</v>
      </c>
      <c r="C110" s="119">
        <v>406</v>
      </c>
      <c r="D110" s="117">
        <v>408.66666666666669</v>
      </c>
      <c r="E110" s="117">
        <v>401.33333333333337</v>
      </c>
      <c r="F110" s="117">
        <v>396.66666666666669</v>
      </c>
      <c r="G110" s="117">
        <v>389.33333333333337</v>
      </c>
      <c r="H110" s="117">
        <v>413.33333333333337</v>
      </c>
      <c r="I110" s="117">
        <v>420.66666666666674</v>
      </c>
      <c r="J110" s="117">
        <v>425.33333333333337</v>
      </c>
      <c r="K110" s="116">
        <v>416</v>
      </c>
      <c r="L110" s="116">
        <v>404</v>
      </c>
      <c r="M110" s="116">
        <v>0.81855</v>
      </c>
    </row>
    <row r="111" spans="1:13">
      <c r="A111" s="65">
        <v>102</v>
      </c>
      <c r="B111" s="116" t="s">
        <v>629</v>
      </c>
      <c r="C111" s="119">
        <v>28.2</v>
      </c>
      <c r="D111" s="117">
        <v>28.133333333333336</v>
      </c>
      <c r="E111" s="117">
        <v>27.466666666666672</v>
      </c>
      <c r="F111" s="117">
        <v>26.733333333333334</v>
      </c>
      <c r="G111" s="117">
        <v>26.06666666666667</v>
      </c>
      <c r="H111" s="117">
        <v>28.866666666666674</v>
      </c>
      <c r="I111" s="117">
        <v>29.533333333333339</v>
      </c>
      <c r="J111" s="117">
        <v>30.266666666666676</v>
      </c>
      <c r="K111" s="116">
        <v>28.8</v>
      </c>
      <c r="L111" s="116">
        <v>27.4</v>
      </c>
      <c r="M111" s="116">
        <v>10.35289</v>
      </c>
    </row>
    <row r="112" spans="1:13">
      <c r="A112" s="65">
        <v>103</v>
      </c>
      <c r="B112" s="116" t="s">
        <v>633</v>
      </c>
      <c r="C112" s="119">
        <v>27.15</v>
      </c>
      <c r="D112" s="117">
        <v>27.149999999999995</v>
      </c>
      <c r="E112" s="117">
        <v>27.149999999999991</v>
      </c>
      <c r="F112" s="117">
        <v>27.149999999999995</v>
      </c>
      <c r="G112" s="117">
        <v>27.149999999999991</v>
      </c>
      <c r="H112" s="117">
        <v>27.149999999999991</v>
      </c>
      <c r="I112" s="117">
        <v>27.15</v>
      </c>
      <c r="J112" s="117">
        <v>27.149999999999991</v>
      </c>
      <c r="K112" s="116">
        <v>27.15</v>
      </c>
      <c r="L112" s="116">
        <v>27.15</v>
      </c>
      <c r="M112" s="116">
        <v>1.85398</v>
      </c>
    </row>
    <row r="113" spans="1:13">
      <c r="A113" s="65">
        <v>104</v>
      </c>
      <c r="B113" s="116" t="s">
        <v>2685</v>
      </c>
      <c r="C113" s="119">
        <v>493.85</v>
      </c>
      <c r="D113" s="117">
        <v>501.05</v>
      </c>
      <c r="E113" s="117">
        <v>483.30000000000007</v>
      </c>
      <c r="F113" s="117">
        <v>472.75000000000006</v>
      </c>
      <c r="G113" s="117">
        <v>455.00000000000011</v>
      </c>
      <c r="H113" s="117">
        <v>511.6</v>
      </c>
      <c r="I113" s="117">
        <v>529.34999999999991</v>
      </c>
      <c r="J113" s="117">
        <v>539.9</v>
      </c>
      <c r="K113" s="116">
        <v>518.79999999999995</v>
      </c>
      <c r="L113" s="116">
        <v>490.5</v>
      </c>
      <c r="M113" s="116">
        <v>1.1133999999999999</v>
      </c>
    </row>
    <row r="114" spans="1:13">
      <c r="A114" s="65">
        <v>105</v>
      </c>
      <c r="B114" s="116" t="s">
        <v>639</v>
      </c>
      <c r="C114" s="119">
        <v>232</v>
      </c>
      <c r="D114" s="117">
        <v>230.95000000000002</v>
      </c>
      <c r="E114" s="117">
        <v>228.05000000000004</v>
      </c>
      <c r="F114" s="117">
        <v>224.10000000000002</v>
      </c>
      <c r="G114" s="117">
        <v>221.20000000000005</v>
      </c>
      <c r="H114" s="117">
        <v>234.90000000000003</v>
      </c>
      <c r="I114" s="117">
        <v>237.8</v>
      </c>
      <c r="J114" s="117">
        <v>241.75000000000003</v>
      </c>
      <c r="K114" s="116">
        <v>233.85</v>
      </c>
      <c r="L114" s="116">
        <v>227</v>
      </c>
      <c r="M114" s="116">
        <v>12.382289999999999</v>
      </c>
    </row>
    <row r="115" spans="1:13">
      <c r="A115" s="65">
        <v>106</v>
      </c>
      <c r="B115" s="116" t="s">
        <v>339</v>
      </c>
      <c r="C115" s="119">
        <v>750.2</v>
      </c>
      <c r="D115" s="117">
        <v>744.73333333333323</v>
      </c>
      <c r="E115" s="117">
        <v>725.46666666666647</v>
      </c>
      <c r="F115" s="117">
        <v>700.73333333333323</v>
      </c>
      <c r="G115" s="117">
        <v>681.46666666666647</v>
      </c>
      <c r="H115" s="117">
        <v>769.46666666666647</v>
      </c>
      <c r="I115" s="117">
        <v>788.73333333333312</v>
      </c>
      <c r="J115" s="117">
        <v>813.46666666666647</v>
      </c>
      <c r="K115" s="116">
        <v>764</v>
      </c>
      <c r="L115" s="116">
        <v>720</v>
      </c>
      <c r="M115" s="116">
        <v>7.4164399999999997</v>
      </c>
    </row>
    <row r="116" spans="1:13">
      <c r="A116" s="65">
        <v>107</v>
      </c>
      <c r="B116" s="116" t="s">
        <v>647</v>
      </c>
      <c r="C116" s="119">
        <v>528.20000000000005</v>
      </c>
      <c r="D116" s="117">
        <v>530.38333333333333</v>
      </c>
      <c r="E116" s="117">
        <v>522.81666666666661</v>
      </c>
      <c r="F116" s="117">
        <v>517.43333333333328</v>
      </c>
      <c r="G116" s="117">
        <v>509.86666666666656</v>
      </c>
      <c r="H116" s="117">
        <v>535.76666666666665</v>
      </c>
      <c r="I116" s="117">
        <v>543.33333333333348</v>
      </c>
      <c r="J116" s="117">
        <v>548.7166666666667</v>
      </c>
      <c r="K116" s="116">
        <v>537.95000000000005</v>
      </c>
      <c r="L116" s="116">
        <v>525</v>
      </c>
      <c r="M116" s="116">
        <v>1.3430500000000001</v>
      </c>
    </row>
    <row r="117" spans="1:13">
      <c r="A117" s="65">
        <v>108</v>
      </c>
      <c r="B117" s="116" t="s">
        <v>655</v>
      </c>
      <c r="C117" s="119">
        <v>189.55</v>
      </c>
      <c r="D117" s="117">
        <v>190.98333333333335</v>
      </c>
      <c r="E117" s="117">
        <v>187.06666666666669</v>
      </c>
      <c r="F117" s="117">
        <v>184.58333333333334</v>
      </c>
      <c r="G117" s="117">
        <v>180.66666666666669</v>
      </c>
      <c r="H117" s="117">
        <v>193.4666666666667</v>
      </c>
      <c r="I117" s="117">
        <v>197.38333333333333</v>
      </c>
      <c r="J117" s="117">
        <v>199.8666666666667</v>
      </c>
      <c r="K117" s="116">
        <v>194.9</v>
      </c>
      <c r="L117" s="116">
        <v>188.5</v>
      </c>
      <c r="M117" s="116">
        <v>0.13597000000000001</v>
      </c>
    </row>
    <row r="118" spans="1:13">
      <c r="A118" s="65">
        <v>109</v>
      </c>
      <c r="B118" s="116" t="s">
        <v>359</v>
      </c>
      <c r="C118" s="119">
        <v>223.6</v>
      </c>
      <c r="D118" s="117">
        <v>224.53333333333333</v>
      </c>
      <c r="E118" s="117">
        <v>218.56666666666666</v>
      </c>
      <c r="F118" s="117">
        <v>213.53333333333333</v>
      </c>
      <c r="G118" s="117">
        <v>207.56666666666666</v>
      </c>
      <c r="H118" s="117">
        <v>229.56666666666666</v>
      </c>
      <c r="I118" s="117">
        <v>235.5333333333333</v>
      </c>
      <c r="J118" s="117">
        <v>240.56666666666666</v>
      </c>
      <c r="K118" s="116">
        <v>230.5</v>
      </c>
      <c r="L118" s="116">
        <v>219.5</v>
      </c>
      <c r="M118" s="116">
        <v>7.4907300000000001</v>
      </c>
    </row>
    <row r="119" spans="1:13">
      <c r="A119" s="65">
        <v>110</v>
      </c>
      <c r="B119" s="116" t="s">
        <v>660</v>
      </c>
      <c r="C119" s="119">
        <v>579.4</v>
      </c>
      <c r="D119" s="117">
        <v>576.65</v>
      </c>
      <c r="E119" s="117">
        <v>568.29999999999995</v>
      </c>
      <c r="F119" s="117">
        <v>557.19999999999993</v>
      </c>
      <c r="G119" s="117">
        <v>548.84999999999991</v>
      </c>
      <c r="H119" s="117">
        <v>587.75</v>
      </c>
      <c r="I119" s="117">
        <v>596.10000000000014</v>
      </c>
      <c r="J119" s="117">
        <v>607.20000000000005</v>
      </c>
      <c r="K119" s="116">
        <v>585</v>
      </c>
      <c r="L119" s="116">
        <v>565.54999999999995</v>
      </c>
      <c r="M119" s="116">
        <v>2.0087000000000002</v>
      </c>
    </row>
    <row r="120" spans="1:13">
      <c r="A120" s="65">
        <v>111</v>
      </c>
      <c r="B120" s="116" t="s">
        <v>61</v>
      </c>
      <c r="C120" s="119">
        <v>182.4</v>
      </c>
      <c r="D120" s="117">
        <v>182.36666666666667</v>
      </c>
      <c r="E120" s="117">
        <v>177.53333333333336</v>
      </c>
      <c r="F120" s="117">
        <v>172.66666666666669</v>
      </c>
      <c r="G120" s="117">
        <v>167.83333333333337</v>
      </c>
      <c r="H120" s="117">
        <v>187.23333333333335</v>
      </c>
      <c r="I120" s="117">
        <v>192.06666666666666</v>
      </c>
      <c r="J120" s="117">
        <v>196.93333333333334</v>
      </c>
      <c r="K120" s="116">
        <v>187.2</v>
      </c>
      <c r="L120" s="116">
        <v>177.5</v>
      </c>
      <c r="M120" s="116">
        <v>74.211799999999997</v>
      </c>
    </row>
    <row r="121" spans="1:13">
      <c r="A121" s="65">
        <v>112</v>
      </c>
      <c r="B121" s="116" t="s">
        <v>58</v>
      </c>
      <c r="C121" s="119">
        <v>401.35</v>
      </c>
      <c r="D121" s="117">
        <v>403.34999999999997</v>
      </c>
      <c r="E121" s="117">
        <v>397.74999999999994</v>
      </c>
      <c r="F121" s="117">
        <v>394.15</v>
      </c>
      <c r="G121" s="117">
        <v>388.54999999999995</v>
      </c>
      <c r="H121" s="117">
        <v>406.94999999999993</v>
      </c>
      <c r="I121" s="117">
        <v>412.54999999999995</v>
      </c>
      <c r="J121" s="117">
        <v>416.14999999999992</v>
      </c>
      <c r="K121" s="116">
        <v>408.95</v>
      </c>
      <c r="L121" s="116">
        <v>399.75</v>
      </c>
      <c r="M121" s="116">
        <v>19.957049999999999</v>
      </c>
    </row>
    <row r="122" spans="1:13">
      <c r="A122" s="65">
        <v>113</v>
      </c>
      <c r="B122" s="116" t="s">
        <v>663</v>
      </c>
      <c r="C122" s="119">
        <v>106.5</v>
      </c>
      <c r="D122" s="117">
        <v>108.2</v>
      </c>
      <c r="E122" s="117">
        <v>103.65</v>
      </c>
      <c r="F122" s="117">
        <v>100.8</v>
      </c>
      <c r="G122" s="117">
        <v>96.25</v>
      </c>
      <c r="H122" s="117">
        <v>111.05000000000001</v>
      </c>
      <c r="I122" s="117">
        <v>115.6</v>
      </c>
      <c r="J122" s="117">
        <v>118.45000000000002</v>
      </c>
      <c r="K122" s="116">
        <v>112.75</v>
      </c>
      <c r="L122" s="116">
        <v>105.35</v>
      </c>
      <c r="M122" s="116">
        <v>2.41466</v>
      </c>
    </row>
    <row r="123" spans="1:13">
      <c r="A123" s="65">
        <v>114</v>
      </c>
      <c r="B123" s="116" t="s">
        <v>665</v>
      </c>
      <c r="C123" s="119">
        <v>304.35000000000002</v>
      </c>
      <c r="D123" s="117">
        <v>299.8</v>
      </c>
      <c r="E123" s="117">
        <v>293.60000000000002</v>
      </c>
      <c r="F123" s="117">
        <v>282.85000000000002</v>
      </c>
      <c r="G123" s="117">
        <v>276.65000000000003</v>
      </c>
      <c r="H123" s="117">
        <v>310.55</v>
      </c>
      <c r="I123" s="117">
        <v>316.74999999999994</v>
      </c>
      <c r="J123" s="117">
        <v>327.5</v>
      </c>
      <c r="K123" s="116">
        <v>306</v>
      </c>
      <c r="L123" s="116">
        <v>289.05</v>
      </c>
      <c r="M123" s="116">
        <v>3.8161100000000001</v>
      </c>
    </row>
    <row r="124" spans="1:13">
      <c r="A124" s="65">
        <v>115</v>
      </c>
      <c r="B124" s="116" t="s">
        <v>667</v>
      </c>
      <c r="C124" s="119">
        <v>168.7</v>
      </c>
      <c r="D124" s="117">
        <v>167.70000000000002</v>
      </c>
      <c r="E124" s="117">
        <v>163.50000000000003</v>
      </c>
      <c r="F124" s="117">
        <v>158.30000000000001</v>
      </c>
      <c r="G124" s="117">
        <v>154.10000000000002</v>
      </c>
      <c r="H124" s="117">
        <v>172.90000000000003</v>
      </c>
      <c r="I124" s="117">
        <v>177.10000000000002</v>
      </c>
      <c r="J124" s="117">
        <v>182.30000000000004</v>
      </c>
      <c r="K124" s="116">
        <v>171.9</v>
      </c>
      <c r="L124" s="116">
        <v>162.5</v>
      </c>
      <c r="M124" s="116">
        <v>8.6262699999999999</v>
      </c>
    </row>
    <row r="125" spans="1:13">
      <c r="A125" s="65">
        <v>116</v>
      </c>
      <c r="B125" s="116" t="s">
        <v>229</v>
      </c>
      <c r="C125" s="119">
        <v>77.8</v>
      </c>
      <c r="D125" s="117">
        <v>79.233333333333334</v>
      </c>
      <c r="E125" s="117">
        <v>75.366666666666674</v>
      </c>
      <c r="F125" s="117">
        <v>72.933333333333337</v>
      </c>
      <c r="G125" s="117">
        <v>69.066666666666677</v>
      </c>
      <c r="H125" s="117">
        <v>81.666666666666671</v>
      </c>
      <c r="I125" s="117">
        <v>85.533333333333317</v>
      </c>
      <c r="J125" s="117">
        <v>87.966666666666669</v>
      </c>
      <c r="K125" s="116">
        <v>83.1</v>
      </c>
      <c r="L125" s="116">
        <v>76.8</v>
      </c>
      <c r="M125" s="116">
        <v>177.91963999999999</v>
      </c>
    </row>
    <row r="126" spans="1:13">
      <c r="A126" s="65">
        <v>117</v>
      </c>
      <c r="B126" s="116" t="s">
        <v>1832</v>
      </c>
      <c r="C126" s="119">
        <v>430.15</v>
      </c>
      <c r="D126" s="117">
        <v>436.05</v>
      </c>
      <c r="E126" s="117">
        <v>413.1</v>
      </c>
      <c r="F126" s="117">
        <v>396.05</v>
      </c>
      <c r="G126" s="117">
        <v>373.1</v>
      </c>
      <c r="H126" s="117">
        <v>453.1</v>
      </c>
      <c r="I126" s="117">
        <v>476.04999999999995</v>
      </c>
      <c r="J126" s="117">
        <v>493.1</v>
      </c>
      <c r="K126" s="116">
        <v>459</v>
      </c>
      <c r="L126" s="116">
        <v>419</v>
      </c>
      <c r="M126" s="116">
        <v>4.9503199999999996</v>
      </c>
    </row>
    <row r="127" spans="1:13">
      <c r="A127" s="65">
        <v>118</v>
      </c>
      <c r="B127" s="116" t="s">
        <v>59</v>
      </c>
      <c r="C127" s="119">
        <v>28.3</v>
      </c>
      <c r="D127" s="117">
        <v>28.633333333333336</v>
      </c>
      <c r="E127" s="117">
        <v>27.066666666666674</v>
      </c>
      <c r="F127" s="117">
        <v>25.833333333333336</v>
      </c>
      <c r="G127" s="117">
        <v>24.266666666666673</v>
      </c>
      <c r="H127" s="117">
        <v>29.866666666666674</v>
      </c>
      <c r="I127" s="117">
        <v>31.433333333333337</v>
      </c>
      <c r="J127" s="117">
        <v>32.666666666666671</v>
      </c>
      <c r="K127" s="116">
        <v>30.2</v>
      </c>
      <c r="L127" s="116">
        <v>27.4</v>
      </c>
      <c r="M127" s="116">
        <v>255.61942999999999</v>
      </c>
    </row>
    <row r="128" spans="1:13">
      <c r="A128" s="65">
        <v>119</v>
      </c>
      <c r="B128" s="116" t="s">
        <v>2159</v>
      </c>
      <c r="C128" s="119">
        <v>217.7</v>
      </c>
      <c r="D128" s="117">
        <v>212.86666666666665</v>
      </c>
      <c r="E128" s="117">
        <v>206.1333333333333</v>
      </c>
      <c r="F128" s="117">
        <v>194.56666666666666</v>
      </c>
      <c r="G128" s="117">
        <v>187.83333333333331</v>
      </c>
      <c r="H128" s="117">
        <v>224.43333333333328</v>
      </c>
      <c r="I128" s="117">
        <v>231.16666666666663</v>
      </c>
      <c r="J128" s="117">
        <v>242.73333333333326</v>
      </c>
      <c r="K128" s="116">
        <v>219.6</v>
      </c>
      <c r="L128" s="116">
        <v>201.3</v>
      </c>
      <c r="M128" s="116">
        <v>1.21333</v>
      </c>
    </row>
    <row r="129" spans="1:13">
      <c r="A129" s="65">
        <v>120</v>
      </c>
      <c r="B129" s="116" t="s">
        <v>60</v>
      </c>
      <c r="C129" s="119">
        <v>1575.65</v>
      </c>
      <c r="D129" s="117">
        <v>1581.4666666666665</v>
      </c>
      <c r="E129" s="117">
        <v>1558.6833333333329</v>
      </c>
      <c r="F129" s="117">
        <v>1541.7166666666665</v>
      </c>
      <c r="G129" s="117">
        <v>1518.9333333333329</v>
      </c>
      <c r="H129" s="117">
        <v>1598.4333333333329</v>
      </c>
      <c r="I129" s="117">
        <v>1621.2166666666662</v>
      </c>
      <c r="J129" s="117">
        <v>1638.1833333333329</v>
      </c>
      <c r="K129" s="116">
        <v>1604.25</v>
      </c>
      <c r="L129" s="116">
        <v>1564.5</v>
      </c>
      <c r="M129" s="116">
        <v>3.2922400000000001</v>
      </c>
    </row>
    <row r="130" spans="1:13">
      <c r="A130" s="65">
        <v>121</v>
      </c>
      <c r="B130" s="116" t="s">
        <v>2139</v>
      </c>
      <c r="C130" s="119">
        <v>2210.6999999999998</v>
      </c>
      <c r="D130" s="117">
        <v>2240.6333333333332</v>
      </c>
      <c r="E130" s="117">
        <v>2170.0666666666666</v>
      </c>
      <c r="F130" s="117">
        <v>2129.4333333333334</v>
      </c>
      <c r="G130" s="117">
        <v>2058.8666666666668</v>
      </c>
      <c r="H130" s="117">
        <v>2281.2666666666664</v>
      </c>
      <c r="I130" s="117">
        <v>2351.833333333333</v>
      </c>
      <c r="J130" s="117">
        <v>2392.4666666666662</v>
      </c>
      <c r="K130" s="116">
        <v>2311.1999999999998</v>
      </c>
      <c r="L130" s="116">
        <v>2200</v>
      </c>
      <c r="M130" s="116">
        <v>4.0930000000000001E-2</v>
      </c>
    </row>
    <row r="131" spans="1:13">
      <c r="A131" s="65">
        <v>122</v>
      </c>
      <c r="B131" s="116" t="s">
        <v>1049</v>
      </c>
      <c r="C131" s="119">
        <v>1118.5</v>
      </c>
      <c r="D131" s="117">
        <v>1112.1833333333334</v>
      </c>
      <c r="E131" s="117">
        <v>1076.3666666666668</v>
      </c>
      <c r="F131" s="117">
        <v>1034.2333333333333</v>
      </c>
      <c r="G131" s="117">
        <v>998.41666666666674</v>
      </c>
      <c r="H131" s="117">
        <v>1154.3166666666668</v>
      </c>
      <c r="I131" s="117">
        <v>1190.1333333333334</v>
      </c>
      <c r="J131" s="117">
        <v>1232.2666666666669</v>
      </c>
      <c r="K131" s="116">
        <v>1148</v>
      </c>
      <c r="L131" s="116">
        <v>1070.05</v>
      </c>
      <c r="M131" s="116">
        <v>0.96445999999999998</v>
      </c>
    </row>
    <row r="132" spans="1:13">
      <c r="A132" s="65">
        <v>123</v>
      </c>
      <c r="B132" s="116" t="s">
        <v>62</v>
      </c>
      <c r="C132" s="119">
        <v>2595.6999999999998</v>
      </c>
      <c r="D132" s="117">
        <v>2591.5666666666666</v>
      </c>
      <c r="E132" s="117">
        <v>2563.1333333333332</v>
      </c>
      <c r="F132" s="117">
        <v>2530.5666666666666</v>
      </c>
      <c r="G132" s="117">
        <v>2502.1333333333332</v>
      </c>
      <c r="H132" s="117">
        <v>2624.1333333333332</v>
      </c>
      <c r="I132" s="117">
        <v>2652.5666666666666</v>
      </c>
      <c r="J132" s="117">
        <v>2685.1333333333332</v>
      </c>
      <c r="K132" s="116">
        <v>2620</v>
      </c>
      <c r="L132" s="116">
        <v>2559</v>
      </c>
      <c r="M132" s="116">
        <v>4.7057500000000001</v>
      </c>
    </row>
    <row r="133" spans="1:13">
      <c r="A133" s="65">
        <v>124</v>
      </c>
      <c r="B133" s="116" t="s">
        <v>694</v>
      </c>
      <c r="C133" s="119">
        <v>168.85</v>
      </c>
      <c r="D133" s="117">
        <v>169.91666666666666</v>
      </c>
      <c r="E133" s="117">
        <v>164.93333333333331</v>
      </c>
      <c r="F133" s="117">
        <v>161.01666666666665</v>
      </c>
      <c r="G133" s="117">
        <v>156.0333333333333</v>
      </c>
      <c r="H133" s="117">
        <v>173.83333333333331</v>
      </c>
      <c r="I133" s="117">
        <v>178.81666666666666</v>
      </c>
      <c r="J133" s="117">
        <v>182.73333333333332</v>
      </c>
      <c r="K133" s="116">
        <v>174.9</v>
      </c>
      <c r="L133" s="116">
        <v>166</v>
      </c>
      <c r="M133" s="116">
        <v>0.84031999999999996</v>
      </c>
    </row>
    <row r="134" spans="1:13">
      <c r="A134" s="65">
        <v>125</v>
      </c>
      <c r="B134" s="116" t="s">
        <v>695</v>
      </c>
      <c r="C134" s="119">
        <v>178.05</v>
      </c>
      <c r="D134" s="117">
        <v>177.56666666666669</v>
      </c>
      <c r="E134" s="117">
        <v>175.13333333333338</v>
      </c>
      <c r="F134" s="117">
        <v>172.2166666666667</v>
      </c>
      <c r="G134" s="117">
        <v>169.78333333333339</v>
      </c>
      <c r="H134" s="117">
        <v>180.48333333333338</v>
      </c>
      <c r="I134" s="117">
        <v>182.91666666666671</v>
      </c>
      <c r="J134" s="117">
        <v>185.83333333333337</v>
      </c>
      <c r="K134" s="116">
        <v>180</v>
      </c>
      <c r="L134" s="116">
        <v>174.65</v>
      </c>
      <c r="M134" s="116">
        <v>0.59384999999999999</v>
      </c>
    </row>
    <row r="135" spans="1:13">
      <c r="A135" s="65">
        <v>126</v>
      </c>
      <c r="B135" s="116" t="s">
        <v>693</v>
      </c>
      <c r="C135" s="119">
        <v>163.75</v>
      </c>
      <c r="D135" s="117">
        <v>165.95000000000002</v>
      </c>
      <c r="E135" s="117">
        <v>160.55000000000004</v>
      </c>
      <c r="F135" s="117">
        <v>157.35000000000002</v>
      </c>
      <c r="G135" s="117">
        <v>151.95000000000005</v>
      </c>
      <c r="H135" s="117">
        <v>169.15000000000003</v>
      </c>
      <c r="I135" s="117">
        <v>174.55</v>
      </c>
      <c r="J135" s="117">
        <v>177.75000000000003</v>
      </c>
      <c r="K135" s="116">
        <v>171.35</v>
      </c>
      <c r="L135" s="116">
        <v>162.75</v>
      </c>
      <c r="M135" s="116">
        <v>10.25558</v>
      </c>
    </row>
    <row r="136" spans="1:13">
      <c r="A136" s="65">
        <v>127</v>
      </c>
      <c r="B136" s="116" t="s">
        <v>63</v>
      </c>
      <c r="C136" s="119">
        <v>19032.900000000001</v>
      </c>
      <c r="D136" s="117">
        <v>19212.5</v>
      </c>
      <c r="E136" s="117">
        <v>18671.400000000001</v>
      </c>
      <c r="F136" s="117">
        <v>18309.900000000001</v>
      </c>
      <c r="G136" s="117">
        <v>17768.800000000003</v>
      </c>
      <c r="H136" s="117">
        <v>19574</v>
      </c>
      <c r="I136" s="117">
        <v>20115.099999999999</v>
      </c>
      <c r="J136" s="117">
        <v>20476.599999999999</v>
      </c>
      <c r="K136" s="116">
        <v>19753.599999999999</v>
      </c>
      <c r="L136" s="116">
        <v>18851</v>
      </c>
      <c r="M136" s="116">
        <v>0.99141000000000001</v>
      </c>
    </row>
    <row r="137" spans="1:13">
      <c r="A137" s="65">
        <v>128</v>
      </c>
      <c r="B137" s="116" t="s">
        <v>698</v>
      </c>
      <c r="C137" s="119">
        <v>261.14999999999998</v>
      </c>
      <c r="D137" s="117">
        <v>260.95</v>
      </c>
      <c r="E137" s="117">
        <v>257.89999999999998</v>
      </c>
      <c r="F137" s="117">
        <v>254.64999999999998</v>
      </c>
      <c r="G137" s="117">
        <v>251.59999999999997</v>
      </c>
      <c r="H137" s="117">
        <v>264.2</v>
      </c>
      <c r="I137" s="117">
        <v>267.25000000000006</v>
      </c>
      <c r="J137" s="117">
        <v>270.5</v>
      </c>
      <c r="K137" s="116">
        <v>264</v>
      </c>
      <c r="L137" s="116">
        <v>257.7</v>
      </c>
      <c r="M137" s="116">
        <v>0.17915</v>
      </c>
    </row>
    <row r="138" spans="1:13">
      <c r="A138" s="65">
        <v>129</v>
      </c>
      <c r="B138" s="116" t="s">
        <v>193</v>
      </c>
      <c r="C138" s="119">
        <v>302.95</v>
      </c>
      <c r="D138" s="117">
        <v>303.83333333333331</v>
      </c>
      <c r="E138" s="117">
        <v>299.41666666666663</v>
      </c>
      <c r="F138" s="117">
        <v>295.88333333333333</v>
      </c>
      <c r="G138" s="117">
        <v>291.46666666666664</v>
      </c>
      <c r="H138" s="117">
        <v>307.36666666666662</v>
      </c>
      <c r="I138" s="117">
        <v>311.78333333333325</v>
      </c>
      <c r="J138" s="117">
        <v>315.31666666666661</v>
      </c>
      <c r="K138" s="116">
        <v>308.25</v>
      </c>
      <c r="L138" s="116">
        <v>300.3</v>
      </c>
      <c r="M138" s="116">
        <v>8.6153099999999991</v>
      </c>
    </row>
    <row r="139" spans="1:13">
      <c r="A139" s="65">
        <v>130</v>
      </c>
      <c r="B139" s="116" t="s">
        <v>1879</v>
      </c>
      <c r="C139" s="119">
        <v>1020.3</v>
      </c>
      <c r="D139" s="117">
        <v>1037.1500000000001</v>
      </c>
      <c r="E139" s="117">
        <v>993.30000000000018</v>
      </c>
      <c r="F139" s="117">
        <v>966.30000000000007</v>
      </c>
      <c r="G139" s="117">
        <v>922.45000000000016</v>
      </c>
      <c r="H139" s="117">
        <v>1064.1500000000001</v>
      </c>
      <c r="I139" s="117">
        <v>1108</v>
      </c>
      <c r="J139" s="117">
        <v>1135.0000000000002</v>
      </c>
      <c r="K139" s="116">
        <v>1081</v>
      </c>
      <c r="L139" s="116">
        <v>1010.15</v>
      </c>
      <c r="M139" s="116">
        <v>1.24119</v>
      </c>
    </row>
    <row r="140" spans="1:13">
      <c r="A140" s="65">
        <v>131</v>
      </c>
      <c r="B140" s="116" t="s">
        <v>64</v>
      </c>
      <c r="C140" s="119">
        <v>107.85</v>
      </c>
      <c r="D140" s="117">
        <v>109.64999999999999</v>
      </c>
      <c r="E140" s="117">
        <v>105.69999999999999</v>
      </c>
      <c r="F140" s="117">
        <v>103.55</v>
      </c>
      <c r="G140" s="117">
        <v>99.6</v>
      </c>
      <c r="H140" s="117">
        <v>111.79999999999998</v>
      </c>
      <c r="I140" s="117">
        <v>115.75</v>
      </c>
      <c r="J140" s="117">
        <v>117.89999999999998</v>
      </c>
      <c r="K140" s="116">
        <v>113.6</v>
      </c>
      <c r="L140" s="116">
        <v>107.5</v>
      </c>
      <c r="M140" s="116">
        <v>17.617039999999999</v>
      </c>
    </row>
    <row r="141" spans="1:13">
      <c r="A141" s="65">
        <v>132</v>
      </c>
      <c r="B141" s="116" t="s">
        <v>708</v>
      </c>
      <c r="C141" s="119">
        <v>117.15</v>
      </c>
      <c r="D141" s="117">
        <v>118.39999999999999</v>
      </c>
      <c r="E141" s="117">
        <v>114.54999999999998</v>
      </c>
      <c r="F141" s="117">
        <v>111.94999999999999</v>
      </c>
      <c r="G141" s="117">
        <v>108.09999999999998</v>
      </c>
      <c r="H141" s="117">
        <v>120.99999999999999</v>
      </c>
      <c r="I141" s="117">
        <v>124.84999999999998</v>
      </c>
      <c r="J141" s="117">
        <v>127.44999999999999</v>
      </c>
      <c r="K141" s="116">
        <v>122.25</v>
      </c>
      <c r="L141" s="116">
        <v>115.8</v>
      </c>
      <c r="M141" s="116">
        <v>24.907299999999999</v>
      </c>
    </row>
    <row r="142" spans="1:13">
      <c r="A142" s="65">
        <v>133</v>
      </c>
      <c r="B142" s="116" t="s">
        <v>2047</v>
      </c>
      <c r="C142" s="119">
        <v>487</v>
      </c>
      <c r="D142" s="117">
        <v>488.84999999999997</v>
      </c>
      <c r="E142" s="117">
        <v>480.19999999999993</v>
      </c>
      <c r="F142" s="117">
        <v>473.4</v>
      </c>
      <c r="G142" s="117">
        <v>464.74999999999994</v>
      </c>
      <c r="H142" s="117">
        <v>495.64999999999992</v>
      </c>
      <c r="I142" s="117">
        <v>504.2999999999999</v>
      </c>
      <c r="J142" s="117">
        <v>511.09999999999991</v>
      </c>
      <c r="K142" s="116">
        <v>497.5</v>
      </c>
      <c r="L142" s="116">
        <v>482.05</v>
      </c>
      <c r="M142" s="116">
        <v>0.11888</v>
      </c>
    </row>
    <row r="143" spans="1:13">
      <c r="A143" s="65">
        <v>134</v>
      </c>
      <c r="B143" s="116" t="s">
        <v>714</v>
      </c>
      <c r="C143" s="119">
        <v>519.4</v>
      </c>
      <c r="D143" s="117">
        <v>521.86666666666667</v>
      </c>
      <c r="E143" s="117">
        <v>511.93333333333339</v>
      </c>
      <c r="F143" s="117">
        <v>504.4666666666667</v>
      </c>
      <c r="G143" s="117">
        <v>494.53333333333342</v>
      </c>
      <c r="H143" s="117">
        <v>529.33333333333337</v>
      </c>
      <c r="I143" s="117">
        <v>539.26666666666654</v>
      </c>
      <c r="J143" s="117">
        <v>546.73333333333335</v>
      </c>
      <c r="K143" s="116">
        <v>531.79999999999995</v>
      </c>
      <c r="L143" s="116">
        <v>514.4</v>
      </c>
      <c r="M143" s="116">
        <v>25.606110000000001</v>
      </c>
    </row>
    <row r="144" spans="1:13">
      <c r="A144" s="65">
        <v>135</v>
      </c>
      <c r="B144" s="116" t="s">
        <v>718</v>
      </c>
      <c r="C144" s="119">
        <v>130.69999999999999</v>
      </c>
      <c r="D144" s="117">
        <v>130.61666666666667</v>
      </c>
      <c r="E144" s="117">
        <v>130.23333333333335</v>
      </c>
      <c r="F144" s="117">
        <v>129.76666666666668</v>
      </c>
      <c r="G144" s="117">
        <v>129.38333333333335</v>
      </c>
      <c r="H144" s="117">
        <v>131.08333333333334</v>
      </c>
      <c r="I144" s="117">
        <v>131.46666666666667</v>
      </c>
      <c r="J144" s="117">
        <v>131.93333333333334</v>
      </c>
      <c r="K144" s="116">
        <v>131</v>
      </c>
      <c r="L144" s="116">
        <v>130.15</v>
      </c>
      <c r="M144" s="116">
        <v>0.71023000000000003</v>
      </c>
    </row>
    <row r="145" spans="1:13">
      <c r="A145" s="65">
        <v>136</v>
      </c>
      <c r="B145" s="116" t="s">
        <v>65</v>
      </c>
      <c r="C145" s="119">
        <v>199.15</v>
      </c>
      <c r="D145" s="117">
        <v>199.38333333333335</v>
      </c>
      <c r="E145" s="117">
        <v>197.31666666666672</v>
      </c>
      <c r="F145" s="117">
        <v>195.48333333333338</v>
      </c>
      <c r="G145" s="117">
        <v>193.41666666666674</v>
      </c>
      <c r="H145" s="117">
        <v>201.2166666666667</v>
      </c>
      <c r="I145" s="117">
        <v>203.28333333333336</v>
      </c>
      <c r="J145" s="117">
        <v>205.11666666666667</v>
      </c>
      <c r="K145" s="116">
        <v>201.45</v>
      </c>
      <c r="L145" s="116">
        <v>197.55</v>
      </c>
      <c r="M145" s="116">
        <v>14.19882</v>
      </c>
    </row>
    <row r="146" spans="1:13">
      <c r="A146" s="65">
        <v>137</v>
      </c>
      <c r="B146" s="116" t="s">
        <v>2822</v>
      </c>
      <c r="C146" s="119">
        <v>176.95</v>
      </c>
      <c r="D146" s="117">
        <v>175.93333333333331</v>
      </c>
      <c r="E146" s="117">
        <v>173.86666666666662</v>
      </c>
      <c r="F146" s="117">
        <v>170.7833333333333</v>
      </c>
      <c r="G146" s="117">
        <v>168.71666666666661</v>
      </c>
      <c r="H146" s="117">
        <v>179.01666666666662</v>
      </c>
      <c r="I146" s="117">
        <v>181.08333333333329</v>
      </c>
      <c r="J146" s="117">
        <v>184.16666666666663</v>
      </c>
      <c r="K146" s="116">
        <v>178</v>
      </c>
      <c r="L146" s="116">
        <v>172.85</v>
      </c>
      <c r="M146" s="116">
        <v>0.17308000000000001</v>
      </c>
    </row>
    <row r="147" spans="1:13">
      <c r="A147" s="65">
        <v>138</v>
      </c>
      <c r="B147" s="116" t="s">
        <v>66</v>
      </c>
      <c r="C147" s="119">
        <v>105.1</v>
      </c>
      <c r="D147" s="117">
        <v>105.34999999999998</v>
      </c>
      <c r="E147" s="117">
        <v>103.89999999999996</v>
      </c>
      <c r="F147" s="117">
        <v>102.69999999999999</v>
      </c>
      <c r="G147" s="117">
        <v>101.24999999999997</v>
      </c>
      <c r="H147" s="117">
        <v>106.54999999999995</v>
      </c>
      <c r="I147" s="117">
        <v>107.99999999999997</v>
      </c>
      <c r="J147" s="117">
        <v>109.19999999999995</v>
      </c>
      <c r="K147" s="116">
        <v>106.8</v>
      </c>
      <c r="L147" s="116">
        <v>104.15</v>
      </c>
      <c r="M147" s="116">
        <v>61.276000000000003</v>
      </c>
    </row>
    <row r="148" spans="1:13">
      <c r="A148" s="65">
        <v>139</v>
      </c>
      <c r="B148" s="116" t="s">
        <v>2830</v>
      </c>
      <c r="C148" s="119">
        <v>1378.15</v>
      </c>
      <c r="D148" s="117">
        <v>1375.2</v>
      </c>
      <c r="E148" s="117">
        <v>1361.4</v>
      </c>
      <c r="F148" s="117">
        <v>1344.65</v>
      </c>
      <c r="G148" s="117">
        <v>1330.8500000000001</v>
      </c>
      <c r="H148" s="117">
        <v>1391.95</v>
      </c>
      <c r="I148" s="117">
        <v>1405.7499999999998</v>
      </c>
      <c r="J148" s="117">
        <v>1422.5</v>
      </c>
      <c r="K148" s="116">
        <v>1389</v>
      </c>
      <c r="L148" s="116">
        <v>1358.45</v>
      </c>
      <c r="M148" s="116">
        <v>4.1939999999999998E-2</v>
      </c>
    </row>
    <row r="149" spans="1:13">
      <c r="A149" s="65">
        <v>140</v>
      </c>
      <c r="B149" s="116" t="s">
        <v>731</v>
      </c>
      <c r="C149" s="119">
        <v>400</v>
      </c>
      <c r="D149" s="117">
        <v>400.8</v>
      </c>
      <c r="E149" s="117">
        <v>392.75</v>
      </c>
      <c r="F149" s="117">
        <v>385.5</v>
      </c>
      <c r="G149" s="117">
        <v>377.45</v>
      </c>
      <c r="H149" s="117">
        <v>408.05</v>
      </c>
      <c r="I149" s="117">
        <v>416.10000000000008</v>
      </c>
      <c r="J149" s="117">
        <v>423.35</v>
      </c>
      <c r="K149" s="116">
        <v>408.85</v>
      </c>
      <c r="L149" s="116">
        <v>393.55</v>
      </c>
      <c r="M149" s="116">
        <v>0.78210000000000002</v>
      </c>
    </row>
    <row r="150" spans="1:13">
      <c r="A150" s="65">
        <v>141</v>
      </c>
      <c r="B150" s="116" t="s">
        <v>732</v>
      </c>
      <c r="C150" s="119">
        <v>510.2</v>
      </c>
      <c r="D150" s="117">
        <v>510.73333333333335</v>
      </c>
      <c r="E150" s="117">
        <v>501.4666666666667</v>
      </c>
      <c r="F150" s="117">
        <v>492.73333333333335</v>
      </c>
      <c r="G150" s="117">
        <v>483.4666666666667</v>
      </c>
      <c r="H150" s="117">
        <v>519.4666666666667</v>
      </c>
      <c r="I150" s="117">
        <v>528.73333333333335</v>
      </c>
      <c r="J150" s="117">
        <v>537.4666666666667</v>
      </c>
      <c r="K150" s="116">
        <v>520</v>
      </c>
      <c r="L150" s="116">
        <v>502</v>
      </c>
      <c r="M150" s="116">
        <v>0.28226000000000001</v>
      </c>
    </row>
    <row r="151" spans="1:13">
      <c r="A151" s="65">
        <v>142</v>
      </c>
      <c r="B151" s="116" t="s">
        <v>740</v>
      </c>
      <c r="C151" s="119">
        <v>49.3</v>
      </c>
      <c r="D151" s="117">
        <v>49.416666666666664</v>
      </c>
      <c r="E151" s="117">
        <v>48.733333333333327</v>
      </c>
      <c r="F151" s="117">
        <v>48.166666666666664</v>
      </c>
      <c r="G151" s="117">
        <v>47.483333333333327</v>
      </c>
      <c r="H151" s="117">
        <v>49.983333333333327</v>
      </c>
      <c r="I151" s="117">
        <v>50.666666666666664</v>
      </c>
      <c r="J151" s="117">
        <v>51.233333333333327</v>
      </c>
      <c r="K151" s="116">
        <v>50.1</v>
      </c>
      <c r="L151" s="116">
        <v>48.85</v>
      </c>
      <c r="M151" s="116">
        <v>10.403370000000001</v>
      </c>
    </row>
    <row r="152" spans="1:13">
      <c r="A152" s="65">
        <v>143</v>
      </c>
      <c r="B152" s="116" t="s">
        <v>736</v>
      </c>
      <c r="C152" s="119">
        <v>130.55000000000001</v>
      </c>
      <c r="D152" s="117">
        <v>130.98333333333335</v>
      </c>
      <c r="E152" s="117">
        <v>129.31666666666669</v>
      </c>
      <c r="F152" s="117">
        <v>128.08333333333334</v>
      </c>
      <c r="G152" s="117">
        <v>126.41666666666669</v>
      </c>
      <c r="H152" s="117">
        <v>132.2166666666667</v>
      </c>
      <c r="I152" s="117">
        <v>133.88333333333333</v>
      </c>
      <c r="J152" s="117">
        <v>135.1166666666667</v>
      </c>
      <c r="K152" s="116">
        <v>132.65</v>
      </c>
      <c r="L152" s="116">
        <v>129.75</v>
      </c>
      <c r="M152" s="116">
        <v>9.21556</v>
      </c>
    </row>
    <row r="153" spans="1:13">
      <c r="A153" s="65">
        <v>144</v>
      </c>
      <c r="B153" s="116" t="s">
        <v>1881</v>
      </c>
      <c r="C153" s="119">
        <v>39.950000000000003</v>
      </c>
      <c r="D153" s="117">
        <v>40.216666666666669</v>
      </c>
      <c r="E153" s="117">
        <v>39.233333333333334</v>
      </c>
      <c r="F153" s="117">
        <v>38.516666666666666</v>
      </c>
      <c r="G153" s="117">
        <v>37.533333333333331</v>
      </c>
      <c r="H153" s="117">
        <v>40.933333333333337</v>
      </c>
      <c r="I153" s="117">
        <v>41.916666666666671</v>
      </c>
      <c r="J153" s="117">
        <v>42.63333333333334</v>
      </c>
      <c r="K153" s="116">
        <v>41.2</v>
      </c>
      <c r="L153" s="116">
        <v>39.5</v>
      </c>
      <c r="M153" s="116">
        <v>9.1318400000000004</v>
      </c>
    </row>
    <row r="154" spans="1:13">
      <c r="A154" s="65">
        <v>145</v>
      </c>
      <c r="B154" s="116" t="s">
        <v>733</v>
      </c>
      <c r="C154" s="119">
        <v>476.3</v>
      </c>
      <c r="D154" s="117">
        <v>473.51666666666665</v>
      </c>
      <c r="E154" s="117">
        <v>462.0333333333333</v>
      </c>
      <c r="F154" s="117">
        <v>447.76666666666665</v>
      </c>
      <c r="G154" s="117">
        <v>436.2833333333333</v>
      </c>
      <c r="H154" s="117">
        <v>487.7833333333333</v>
      </c>
      <c r="I154" s="117">
        <v>499.26666666666665</v>
      </c>
      <c r="J154" s="117">
        <v>513.5333333333333</v>
      </c>
      <c r="K154" s="116">
        <v>485</v>
      </c>
      <c r="L154" s="116">
        <v>459.25</v>
      </c>
      <c r="M154" s="116">
        <v>8.4809999999999997E-2</v>
      </c>
    </row>
    <row r="155" spans="1:13">
      <c r="A155" s="65">
        <v>146</v>
      </c>
      <c r="B155" s="116" t="s">
        <v>2250</v>
      </c>
      <c r="C155" s="119">
        <v>464.9</v>
      </c>
      <c r="D155" s="117">
        <v>460.08333333333331</v>
      </c>
      <c r="E155" s="117">
        <v>450.36666666666662</v>
      </c>
      <c r="F155" s="117">
        <v>435.83333333333331</v>
      </c>
      <c r="G155" s="117">
        <v>426.11666666666662</v>
      </c>
      <c r="H155" s="117">
        <v>474.61666666666662</v>
      </c>
      <c r="I155" s="117">
        <v>484.33333333333331</v>
      </c>
      <c r="J155" s="117">
        <v>498.86666666666662</v>
      </c>
      <c r="K155" s="116">
        <v>469.8</v>
      </c>
      <c r="L155" s="116">
        <v>445.55</v>
      </c>
      <c r="M155" s="116">
        <v>4.3994999999999997</v>
      </c>
    </row>
    <row r="156" spans="1:13">
      <c r="A156" s="65">
        <v>147</v>
      </c>
      <c r="B156" s="116" t="s">
        <v>67</v>
      </c>
      <c r="C156" s="119">
        <v>302.10000000000002</v>
      </c>
      <c r="D156" s="117">
        <v>301.66666666666669</v>
      </c>
      <c r="E156" s="117">
        <v>297.83333333333337</v>
      </c>
      <c r="F156" s="117">
        <v>293.56666666666666</v>
      </c>
      <c r="G156" s="117">
        <v>289.73333333333335</v>
      </c>
      <c r="H156" s="117">
        <v>305.93333333333339</v>
      </c>
      <c r="I156" s="117">
        <v>309.76666666666677</v>
      </c>
      <c r="J156" s="117">
        <v>314.03333333333342</v>
      </c>
      <c r="K156" s="116">
        <v>305.5</v>
      </c>
      <c r="L156" s="116">
        <v>297.39999999999998</v>
      </c>
      <c r="M156" s="116">
        <v>80.161140000000003</v>
      </c>
    </row>
    <row r="157" spans="1:13">
      <c r="A157" s="65">
        <v>148</v>
      </c>
      <c r="B157" s="116" t="s">
        <v>1856</v>
      </c>
      <c r="C157" s="119">
        <v>846.85</v>
      </c>
      <c r="D157" s="117">
        <v>849.16666666666663</v>
      </c>
      <c r="E157" s="117">
        <v>840.88333333333321</v>
      </c>
      <c r="F157" s="117">
        <v>834.91666666666663</v>
      </c>
      <c r="G157" s="117">
        <v>826.63333333333321</v>
      </c>
      <c r="H157" s="117">
        <v>855.13333333333321</v>
      </c>
      <c r="I157" s="117">
        <v>863.41666666666674</v>
      </c>
      <c r="J157" s="117">
        <v>869.38333333333321</v>
      </c>
      <c r="K157" s="116">
        <v>857.45</v>
      </c>
      <c r="L157" s="116">
        <v>843.2</v>
      </c>
      <c r="M157" s="116">
        <v>3.5159999999999997E-2</v>
      </c>
    </row>
    <row r="158" spans="1:13">
      <c r="A158" s="65">
        <v>149</v>
      </c>
      <c r="B158" s="116" t="s">
        <v>1857</v>
      </c>
      <c r="C158" s="119">
        <v>227.45</v>
      </c>
      <c r="D158" s="117">
        <v>227.83333333333334</v>
      </c>
      <c r="E158" s="117">
        <v>224.61666666666667</v>
      </c>
      <c r="F158" s="117">
        <v>221.78333333333333</v>
      </c>
      <c r="G158" s="117">
        <v>218.56666666666666</v>
      </c>
      <c r="H158" s="117">
        <v>230.66666666666669</v>
      </c>
      <c r="I158" s="117">
        <v>233.88333333333333</v>
      </c>
      <c r="J158" s="117">
        <v>236.7166666666667</v>
      </c>
      <c r="K158" s="116">
        <v>231.05</v>
      </c>
      <c r="L158" s="116">
        <v>225</v>
      </c>
      <c r="M158" s="116">
        <v>0.14271</v>
      </c>
    </row>
    <row r="159" spans="1:13">
      <c r="A159" s="65">
        <v>150</v>
      </c>
      <c r="B159" s="116" t="s">
        <v>759</v>
      </c>
      <c r="C159" s="119">
        <v>227.3</v>
      </c>
      <c r="D159" s="117">
        <v>229.91666666666666</v>
      </c>
      <c r="E159" s="117">
        <v>222.38333333333333</v>
      </c>
      <c r="F159" s="117">
        <v>217.46666666666667</v>
      </c>
      <c r="G159" s="117">
        <v>209.93333333333334</v>
      </c>
      <c r="H159" s="117">
        <v>234.83333333333331</v>
      </c>
      <c r="I159" s="117">
        <v>242.36666666666667</v>
      </c>
      <c r="J159" s="117">
        <v>247.2833333333333</v>
      </c>
      <c r="K159" s="116">
        <v>237.45</v>
      </c>
      <c r="L159" s="116">
        <v>225</v>
      </c>
      <c r="M159" s="116">
        <v>0.99126999999999998</v>
      </c>
    </row>
    <row r="160" spans="1:13">
      <c r="A160" s="65">
        <v>151</v>
      </c>
      <c r="B160" s="116" t="s">
        <v>69</v>
      </c>
      <c r="C160" s="119">
        <v>15.05</v>
      </c>
      <c r="D160" s="117">
        <v>14.9</v>
      </c>
      <c r="E160" s="117">
        <v>14.700000000000001</v>
      </c>
      <c r="F160" s="117">
        <v>14.350000000000001</v>
      </c>
      <c r="G160" s="117">
        <v>14.150000000000002</v>
      </c>
      <c r="H160" s="117">
        <v>15.25</v>
      </c>
      <c r="I160" s="117">
        <v>15.45</v>
      </c>
      <c r="J160" s="117">
        <v>15.799999999999999</v>
      </c>
      <c r="K160" s="116">
        <v>15.1</v>
      </c>
      <c r="L160" s="116">
        <v>14.55</v>
      </c>
      <c r="M160" s="116">
        <v>167.26319000000001</v>
      </c>
    </row>
    <row r="161" spans="1:13">
      <c r="A161" s="65">
        <v>152</v>
      </c>
      <c r="B161" s="116" t="s">
        <v>2440</v>
      </c>
      <c r="C161" s="119">
        <v>1254</v>
      </c>
      <c r="D161" s="117">
        <v>1252.3166666666666</v>
      </c>
      <c r="E161" s="117">
        <v>1234.7333333333331</v>
      </c>
      <c r="F161" s="117">
        <v>1215.4666666666665</v>
      </c>
      <c r="G161" s="117">
        <v>1197.883333333333</v>
      </c>
      <c r="H161" s="117">
        <v>1271.5833333333333</v>
      </c>
      <c r="I161" s="117">
        <v>1289.1666666666667</v>
      </c>
      <c r="J161" s="117">
        <v>1308.4333333333334</v>
      </c>
      <c r="K161" s="116">
        <v>1269.9000000000001</v>
      </c>
      <c r="L161" s="116">
        <v>1233.05</v>
      </c>
      <c r="M161" s="116">
        <v>5.2720000000000003E-2</v>
      </c>
    </row>
    <row r="162" spans="1:13">
      <c r="A162" s="65">
        <v>153</v>
      </c>
      <c r="B162" s="116" t="s">
        <v>371</v>
      </c>
      <c r="C162" s="119">
        <v>125.05</v>
      </c>
      <c r="D162" s="117">
        <v>124.83333333333333</v>
      </c>
      <c r="E162" s="117">
        <v>123.51666666666665</v>
      </c>
      <c r="F162" s="117">
        <v>121.98333333333332</v>
      </c>
      <c r="G162" s="117">
        <v>120.66666666666664</v>
      </c>
      <c r="H162" s="117">
        <v>126.36666666666666</v>
      </c>
      <c r="I162" s="117">
        <v>127.68333333333335</v>
      </c>
      <c r="J162" s="117">
        <v>129.21666666666667</v>
      </c>
      <c r="K162" s="116">
        <v>126.15</v>
      </c>
      <c r="L162" s="116">
        <v>123.3</v>
      </c>
      <c r="M162" s="116">
        <v>0.53383000000000003</v>
      </c>
    </row>
    <row r="163" spans="1:13">
      <c r="A163" s="65">
        <v>154</v>
      </c>
      <c r="B163" s="116" t="s">
        <v>2442</v>
      </c>
      <c r="C163" s="119">
        <v>150.6</v>
      </c>
      <c r="D163" s="117">
        <v>150.83333333333334</v>
      </c>
      <c r="E163" s="117">
        <v>148.76666666666668</v>
      </c>
      <c r="F163" s="117">
        <v>146.93333333333334</v>
      </c>
      <c r="G163" s="117">
        <v>144.86666666666667</v>
      </c>
      <c r="H163" s="117">
        <v>152.66666666666669</v>
      </c>
      <c r="I163" s="117">
        <v>154.73333333333335</v>
      </c>
      <c r="J163" s="117">
        <v>156.56666666666669</v>
      </c>
      <c r="K163" s="116">
        <v>152.9</v>
      </c>
      <c r="L163" s="116">
        <v>149</v>
      </c>
      <c r="M163" s="116">
        <v>8.9389999999999997E-2</v>
      </c>
    </row>
    <row r="164" spans="1:13">
      <c r="A164" s="65">
        <v>155</v>
      </c>
      <c r="B164" s="116" t="s">
        <v>2181</v>
      </c>
      <c r="C164" s="119">
        <v>225.5</v>
      </c>
      <c r="D164" s="117">
        <v>226.46666666666667</v>
      </c>
      <c r="E164" s="117">
        <v>222.03333333333333</v>
      </c>
      <c r="F164" s="117">
        <v>218.56666666666666</v>
      </c>
      <c r="G164" s="117">
        <v>214.13333333333333</v>
      </c>
      <c r="H164" s="117">
        <v>229.93333333333334</v>
      </c>
      <c r="I164" s="117">
        <v>234.36666666666667</v>
      </c>
      <c r="J164" s="117">
        <v>237.83333333333334</v>
      </c>
      <c r="K164" s="116">
        <v>230.9</v>
      </c>
      <c r="L164" s="116">
        <v>223</v>
      </c>
      <c r="M164" s="116">
        <v>1.7148699999999999</v>
      </c>
    </row>
    <row r="165" spans="1:13">
      <c r="A165" s="65">
        <v>156</v>
      </c>
      <c r="B165" s="116" t="s">
        <v>763</v>
      </c>
      <c r="C165" s="119">
        <v>7212.9</v>
      </c>
      <c r="D165" s="117">
        <v>7275.6333333333341</v>
      </c>
      <c r="E165" s="117">
        <v>7103.2666666666682</v>
      </c>
      <c r="F165" s="117">
        <v>6993.6333333333341</v>
      </c>
      <c r="G165" s="117">
        <v>6821.2666666666682</v>
      </c>
      <c r="H165" s="117">
        <v>7385.2666666666682</v>
      </c>
      <c r="I165" s="117">
        <v>7557.633333333335</v>
      </c>
      <c r="J165" s="117">
        <v>7667.2666666666682</v>
      </c>
      <c r="K165" s="116">
        <v>7448</v>
      </c>
      <c r="L165" s="116">
        <v>7166</v>
      </c>
      <c r="M165" s="116">
        <v>2.5360000000000001E-2</v>
      </c>
    </row>
    <row r="166" spans="1:13">
      <c r="A166" s="65">
        <v>157</v>
      </c>
      <c r="B166" s="116" t="s">
        <v>179</v>
      </c>
      <c r="C166" s="119">
        <v>7677.1</v>
      </c>
      <c r="D166" s="117">
        <v>7713.2666666666664</v>
      </c>
      <c r="E166" s="117">
        <v>7628.833333333333</v>
      </c>
      <c r="F166" s="117">
        <v>7580.5666666666666</v>
      </c>
      <c r="G166" s="117">
        <v>7496.1333333333332</v>
      </c>
      <c r="H166" s="117">
        <v>7761.5333333333328</v>
      </c>
      <c r="I166" s="117">
        <v>7845.9666666666672</v>
      </c>
      <c r="J166" s="117">
        <v>7894.2333333333327</v>
      </c>
      <c r="K166" s="116">
        <v>7797.7</v>
      </c>
      <c r="L166" s="116">
        <v>7665</v>
      </c>
      <c r="M166" s="116">
        <v>0.16753000000000001</v>
      </c>
    </row>
    <row r="167" spans="1:13">
      <c r="A167" s="65">
        <v>158</v>
      </c>
      <c r="B167" s="116" t="s">
        <v>769</v>
      </c>
      <c r="C167" s="119">
        <v>1180.2</v>
      </c>
      <c r="D167" s="117">
        <v>1180.0666666666666</v>
      </c>
      <c r="E167" s="117">
        <v>1171.1333333333332</v>
      </c>
      <c r="F167" s="117">
        <v>1162.0666666666666</v>
      </c>
      <c r="G167" s="117">
        <v>1153.1333333333332</v>
      </c>
      <c r="H167" s="117">
        <v>1189.1333333333332</v>
      </c>
      <c r="I167" s="117">
        <v>1198.0666666666666</v>
      </c>
      <c r="J167" s="117">
        <v>1207.1333333333332</v>
      </c>
      <c r="K167" s="116">
        <v>1189</v>
      </c>
      <c r="L167" s="116">
        <v>1171</v>
      </c>
      <c r="M167" s="116">
        <v>0.18321999999999999</v>
      </c>
    </row>
    <row r="168" spans="1:13">
      <c r="A168" s="65">
        <v>159</v>
      </c>
      <c r="B168" s="116" t="s">
        <v>68</v>
      </c>
      <c r="C168" s="119">
        <v>436.55</v>
      </c>
      <c r="D168" s="117">
        <v>433</v>
      </c>
      <c r="E168" s="117">
        <v>427.2</v>
      </c>
      <c r="F168" s="117">
        <v>417.84999999999997</v>
      </c>
      <c r="G168" s="117">
        <v>412.04999999999995</v>
      </c>
      <c r="H168" s="117">
        <v>442.35</v>
      </c>
      <c r="I168" s="117">
        <v>448.15</v>
      </c>
      <c r="J168" s="117">
        <v>457.50000000000006</v>
      </c>
      <c r="K168" s="116">
        <v>438.8</v>
      </c>
      <c r="L168" s="116">
        <v>423.65</v>
      </c>
      <c r="M168" s="116">
        <v>9.3200299999999991</v>
      </c>
    </row>
    <row r="169" spans="1:13">
      <c r="A169" s="65">
        <v>160</v>
      </c>
      <c r="B169" s="116" t="s">
        <v>783</v>
      </c>
      <c r="C169" s="119">
        <v>794.55</v>
      </c>
      <c r="D169" s="117">
        <v>800.61666666666667</v>
      </c>
      <c r="E169" s="117">
        <v>782.23333333333335</v>
      </c>
      <c r="F169" s="117">
        <v>769.91666666666663</v>
      </c>
      <c r="G169" s="117">
        <v>751.5333333333333</v>
      </c>
      <c r="H169" s="117">
        <v>812.93333333333339</v>
      </c>
      <c r="I169" s="117">
        <v>831.31666666666683</v>
      </c>
      <c r="J169" s="117">
        <v>843.63333333333344</v>
      </c>
      <c r="K169" s="116">
        <v>819</v>
      </c>
      <c r="L169" s="116">
        <v>788.3</v>
      </c>
      <c r="M169" s="116">
        <v>0.47953000000000001</v>
      </c>
    </row>
    <row r="170" spans="1:13">
      <c r="A170" s="65">
        <v>161</v>
      </c>
      <c r="B170" s="116" t="s">
        <v>2171</v>
      </c>
      <c r="C170" s="119">
        <v>493.7</v>
      </c>
      <c r="D170" s="117">
        <v>496.2833333333333</v>
      </c>
      <c r="E170" s="117">
        <v>489.61666666666662</v>
      </c>
      <c r="F170" s="117">
        <v>485.5333333333333</v>
      </c>
      <c r="G170" s="117">
        <v>478.86666666666662</v>
      </c>
      <c r="H170" s="117">
        <v>500.36666666666662</v>
      </c>
      <c r="I170" s="117">
        <v>507.03333333333336</v>
      </c>
      <c r="J170" s="117">
        <v>511.11666666666662</v>
      </c>
      <c r="K170" s="116">
        <v>502.95</v>
      </c>
      <c r="L170" s="116">
        <v>492.2</v>
      </c>
      <c r="M170" s="116">
        <v>1.00404</v>
      </c>
    </row>
    <row r="171" spans="1:13">
      <c r="A171" s="65">
        <v>162</v>
      </c>
      <c r="B171" s="116" t="s">
        <v>335</v>
      </c>
      <c r="C171" s="119">
        <v>651.5</v>
      </c>
      <c r="D171" s="117">
        <v>655.1</v>
      </c>
      <c r="E171" s="117">
        <v>643.6</v>
      </c>
      <c r="F171" s="117">
        <v>635.70000000000005</v>
      </c>
      <c r="G171" s="117">
        <v>624.20000000000005</v>
      </c>
      <c r="H171" s="117">
        <v>663</v>
      </c>
      <c r="I171" s="117">
        <v>674.5</v>
      </c>
      <c r="J171" s="117">
        <v>682.4</v>
      </c>
      <c r="K171" s="116">
        <v>666.6</v>
      </c>
      <c r="L171" s="116">
        <v>647.20000000000005</v>
      </c>
      <c r="M171" s="116">
        <v>9.5358000000000001</v>
      </c>
    </row>
    <row r="172" spans="1:13">
      <c r="A172" s="65">
        <v>163</v>
      </c>
      <c r="B172" s="116" t="s">
        <v>70</v>
      </c>
      <c r="C172" s="119">
        <v>484.2</v>
      </c>
      <c r="D172" s="117">
        <v>484.06666666666666</v>
      </c>
      <c r="E172" s="117">
        <v>475.13333333333333</v>
      </c>
      <c r="F172" s="117">
        <v>466.06666666666666</v>
      </c>
      <c r="G172" s="117">
        <v>457.13333333333333</v>
      </c>
      <c r="H172" s="117">
        <v>493.13333333333333</v>
      </c>
      <c r="I172" s="117">
        <v>502.06666666666661</v>
      </c>
      <c r="J172" s="117">
        <v>511.13333333333333</v>
      </c>
      <c r="K172" s="116">
        <v>493</v>
      </c>
      <c r="L172" s="116">
        <v>475</v>
      </c>
      <c r="M172" s="116">
        <v>1.72126</v>
      </c>
    </row>
    <row r="173" spans="1:13">
      <c r="A173" s="65">
        <v>164</v>
      </c>
      <c r="B173" s="116" t="s">
        <v>787</v>
      </c>
      <c r="C173" s="119">
        <v>889.45</v>
      </c>
      <c r="D173" s="117">
        <v>898.80000000000007</v>
      </c>
      <c r="E173" s="117">
        <v>873.65000000000009</v>
      </c>
      <c r="F173" s="117">
        <v>857.85</v>
      </c>
      <c r="G173" s="117">
        <v>832.7</v>
      </c>
      <c r="H173" s="117">
        <v>914.60000000000014</v>
      </c>
      <c r="I173" s="117">
        <v>939.75</v>
      </c>
      <c r="J173" s="117">
        <v>955.55000000000018</v>
      </c>
      <c r="K173" s="116">
        <v>923.95</v>
      </c>
      <c r="L173" s="116">
        <v>883</v>
      </c>
      <c r="M173" s="116">
        <v>6.3430799999999996</v>
      </c>
    </row>
    <row r="174" spans="1:13">
      <c r="A174" s="65">
        <v>165</v>
      </c>
      <c r="B174" s="116" t="s">
        <v>340</v>
      </c>
      <c r="C174" s="119">
        <v>94.95</v>
      </c>
      <c r="D174" s="117">
        <v>96.149999999999991</v>
      </c>
      <c r="E174" s="117">
        <v>93.299999999999983</v>
      </c>
      <c r="F174" s="117">
        <v>91.649999999999991</v>
      </c>
      <c r="G174" s="117">
        <v>88.799999999999983</v>
      </c>
      <c r="H174" s="117">
        <v>97.799999999999983</v>
      </c>
      <c r="I174" s="117">
        <v>100.64999999999998</v>
      </c>
      <c r="J174" s="117">
        <v>102.29999999999998</v>
      </c>
      <c r="K174" s="116">
        <v>99</v>
      </c>
      <c r="L174" s="116">
        <v>94.5</v>
      </c>
      <c r="M174" s="116">
        <v>3.7513700000000001</v>
      </c>
    </row>
    <row r="175" spans="1:13">
      <c r="A175" s="65">
        <v>166</v>
      </c>
      <c r="B175" s="116" t="s">
        <v>790</v>
      </c>
      <c r="C175" s="119">
        <v>309.85000000000002</v>
      </c>
      <c r="D175" s="117">
        <v>311.95</v>
      </c>
      <c r="E175" s="117">
        <v>304.89999999999998</v>
      </c>
      <c r="F175" s="117">
        <v>299.95</v>
      </c>
      <c r="G175" s="117">
        <v>292.89999999999998</v>
      </c>
      <c r="H175" s="117">
        <v>316.89999999999998</v>
      </c>
      <c r="I175" s="117">
        <v>323.95000000000005</v>
      </c>
      <c r="J175" s="117">
        <v>328.9</v>
      </c>
      <c r="K175" s="116">
        <v>319</v>
      </c>
      <c r="L175" s="116">
        <v>307</v>
      </c>
      <c r="M175" s="116">
        <v>8.1073799999999991</v>
      </c>
    </row>
    <row r="176" spans="1:13">
      <c r="A176" s="65">
        <v>167</v>
      </c>
      <c r="B176" s="116" t="s">
        <v>71</v>
      </c>
      <c r="C176" s="119">
        <v>888.55</v>
      </c>
      <c r="D176" s="117">
        <v>895.5</v>
      </c>
      <c r="E176" s="117">
        <v>871</v>
      </c>
      <c r="F176" s="117">
        <v>853.45</v>
      </c>
      <c r="G176" s="117">
        <v>828.95</v>
      </c>
      <c r="H176" s="117">
        <v>913.05</v>
      </c>
      <c r="I176" s="117">
        <v>937.55</v>
      </c>
      <c r="J176" s="117">
        <v>955.09999999999991</v>
      </c>
      <c r="K176" s="116">
        <v>920</v>
      </c>
      <c r="L176" s="116">
        <v>877.95</v>
      </c>
      <c r="M176" s="116">
        <v>18.89892</v>
      </c>
    </row>
    <row r="177" spans="1:13">
      <c r="A177" s="65">
        <v>168</v>
      </c>
      <c r="B177" s="116" t="s">
        <v>194</v>
      </c>
      <c r="C177" s="119">
        <v>252.7</v>
      </c>
      <c r="D177" s="117">
        <v>257.5333333333333</v>
      </c>
      <c r="E177" s="117">
        <v>247.16666666666663</v>
      </c>
      <c r="F177" s="117">
        <v>241.63333333333333</v>
      </c>
      <c r="G177" s="117">
        <v>231.26666666666665</v>
      </c>
      <c r="H177" s="117">
        <v>263.06666666666661</v>
      </c>
      <c r="I177" s="117">
        <v>273.43333333333328</v>
      </c>
      <c r="J177" s="117">
        <v>278.96666666666658</v>
      </c>
      <c r="K177" s="116">
        <v>267.89999999999998</v>
      </c>
      <c r="L177" s="116">
        <v>252</v>
      </c>
      <c r="M177" s="116">
        <v>0.28649999999999998</v>
      </c>
    </row>
    <row r="178" spans="1:13">
      <c r="A178" s="65">
        <v>169</v>
      </c>
      <c r="B178" s="116" t="s">
        <v>793</v>
      </c>
      <c r="C178" s="119">
        <v>137.9</v>
      </c>
      <c r="D178" s="117">
        <v>139.69999999999999</v>
      </c>
      <c r="E178" s="117">
        <v>135.39999999999998</v>
      </c>
      <c r="F178" s="117">
        <v>132.89999999999998</v>
      </c>
      <c r="G178" s="117">
        <v>128.59999999999997</v>
      </c>
      <c r="H178" s="117">
        <v>142.19999999999999</v>
      </c>
      <c r="I178" s="117">
        <v>146.5</v>
      </c>
      <c r="J178" s="117">
        <v>149</v>
      </c>
      <c r="K178" s="116">
        <v>144</v>
      </c>
      <c r="L178" s="116">
        <v>137.19999999999999</v>
      </c>
      <c r="M178" s="116">
        <v>3.03328</v>
      </c>
    </row>
    <row r="179" spans="1:13">
      <c r="A179" s="65">
        <v>170</v>
      </c>
      <c r="B179" s="116" t="s">
        <v>801</v>
      </c>
      <c r="C179" s="119">
        <v>582.85</v>
      </c>
      <c r="D179" s="117">
        <v>587.25000000000011</v>
      </c>
      <c r="E179" s="117">
        <v>571.30000000000018</v>
      </c>
      <c r="F179" s="117">
        <v>559.75000000000011</v>
      </c>
      <c r="G179" s="117">
        <v>543.80000000000018</v>
      </c>
      <c r="H179" s="117">
        <v>598.80000000000018</v>
      </c>
      <c r="I179" s="117">
        <v>614.75000000000023</v>
      </c>
      <c r="J179" s="117">
        <v>626.30000000000018</v>
      </c>
      <c r="K179" s="116">
        <v>603.20000000000005</v>
      </c>
      <c r="L179" s="116">
        <v>575.70000000000005</v>
      </c>
      <c r="M179" s="116">
        <v>4.4949999999999997E-2</v>
      </c>
    </row>
    <row r="180" spans="1:13">
      <c r="A180" s="65">
        <v>171</v>
      </c>
      <c r="B180" s="116" t="s">
        <v>803</v>
      </c>
      <c r="C180" s="119">
        <v>281.75</v>
      </c>
      <c r="D180" s="117">
        <v>281.96666666666664</v>
      </c>
      <c r="E180" s="117">
        <v>274.93333333333328</v>
      </c>
      <c r="F180" s="117">
        <v>268.11666666666662</v>
      </c>
      <c r="G180" s="117">
        <v>261.08333333333326</v>
      </c>
      <c r="H180" s="117">
        <v>288.7833333333333</v>
      </c>
      <c r="I180" s="117">
        <v>295.81666666666672</v>
      </c>
      <c r="J180" s="117">
        <v>302.63333333333333</v>
      </c>
      <c r="K180" s="116">
        <v>289</v>
      </c>
      <c r="L180" s="116">
        <v>275.14999999999998</v>
      </c>
      <c r="M180" s="116">
        <v>10.494249999999999</v>
      </c>
    </row>
    <row r="181" spans="1:13">
      <c r="A181" s="65">
        <v>172</v>
      </c>
      <c r="B181" s="116" t="s">
        <v>811</v>
      </c>
      <c r="C181" s="119">
        <v>497.45</v>
      </c>
      <c r="D181" s="117">
        <v>502.61666666666662</v>
      </c>
      <c r="E181" s="117">
        <v>490.18333333333328</v>
      </c>
      <c r="F181" s="117">
        <v>482.91666666666669</v>
      </c>
      <c r="G181" s="117">
        <v>470.48333333333335</v>
      </c>
      <c r="H181" s="117">
        <v>509.88333333333321</v>
      </c>
      <c r="I181" s="117">
        <v>522.31666666666649</v>
      </c>
      <c r="J181" s="117">
        <v>529.58333333333314</v>
      </c>
      <c r="K181" s="116">
        <v>515.04999999999995</v>
      </c>
      <c r="L181" s="116">
        <v>495.35</v>
      </c>
      <c r="M181" s="116">
        <v>0.13525000000000001</v>
      </c>
    </row>
    <row r="182" spans="1:13">
      <c r="A182" s="65">
        <v>173</v>
      </c>
      <c r="B182" s="116" t="s">
        <v>813</v>
      </c>
      <c r="C182" s="119">
        <v>904</v>
      </c>
      <c r="D182" s="117">
        <v>900.69999999999993</v>
      </c>
      <c r="E182" s="117">
        <v>890.44999999999982</v>
      </c>
      <c r="F182" s="117">
        <v>876.89999999999986</v>
      </c>
      <c r="G182" s="117">
        <v>866.64999999999975</v>
      </c>
      <c r="H182" s="117">
        <v>914.24999999999989</v>
      </c>
      <c r="I182" s="117">
        <v>924.50000000000011</v>
      </c>
      <c r="J182" s="117">
        <v>938.05</v>
      </c>
      <c r="K182" s="116">
        <v>910.95</v>
      </c>
      <c r="L182" s="116">
        <v>887.15</v>
      </c>
      <c r="M182" s="116">
        <v>0.63832999999999995</v>
      </c>
    </row>
    <row r="183" spans="1:13">
      <c r="A183" s="65">
        <v>174</v>
      </c>
      <c r="B183" s="116" t="s">
        <v>815</v>
      </c>
      <c r="C183" s="119">
        <v>160.94999999999999</v>
      </c>
      <c r="D183" s="117">
        <v>162.1</v>
      </c>
      <c r="E183" s="117">
        <v>157.5</v>
      </c>
      <c r="F183" s="117">
        <v>154.05000000000001</v>
      </c>
      <c r="G183" s="117">
        <v>149.45000000000002</v>
      </c>
      <c r="H183" s="117">
        <v>165.54999999999998</v>
      </c>
      <c r="I183" s="117">
        <v>170.14999999999995</v>
      </c>
      <c r="J183" s="117">
        <v>173.59999999999997</v>
      </c>
      <c r="K183" s="116">
        <v>166.7</v>
      </c>
      <c r="L183" s="116">
        <v>158.65</v>
      </c>
      <c r="M183" s="116">
        <v>1.96183</v>
      </c>
    </row>
    <row r="184" spans="1:13">
      <c r="A184" s="65">
        <v>175</v>
      </c>
      <c r="B184" s="116" t="s">
        <v>776</v>
      </c>
      <c r="C184" s="119">
        <v>71.05</v>
      </c>
      <c r="D184" s="117">
        <v>71.899999999999991</v>
      </c>
      <c r="E184" s="117">
        <v>69.899999999999977</v>
      </c>
      <c r="F184" s="117">
        <v>68.749999999999986</v>
      </c>
      <c r="G184" s="117">
        <v>66.749999999999972</v>
      </c>
      <c r="H184" s="117">
        <v>73.049999999999983</v>
      </c>
      <c r="I184" s="117">
        <v>75.050000000000011</v>
      </c>
      <c r="J184" s="117">
        <v>76.199999999999989</v>
      </c>
      <c r="K184" s="116">
        <v>73.900000000000006</v>
      </c>
      <c r="L184" s="116">
        <v>70.75</v>
      </c>
      <c r="M184" s="116">
        <v>1.4558</v>
      </c>
    </row>
    <row r="185" spans="1:13">
      <c r="A185" s="65">
        <v>176</v>
      </c>
      <c r="B185" s="116" t="s">
        <v>779</v>
      </c>
      <c r="C185" s="119">
        <v>234.5</v>
      </c>
      <c r="D185" s="117">
        <v>235.16666666666666</v>
      </c>
      <c r="E185" s="117">
        <v>231.5333333333333</v>
      </c>
      <c r="F185" s="117">
        <v>228.56666666666663</v>
      </c>
      <c r="G185" s="117">
        <v>224.93333333333328</v>
      </c>
      <c r="H185" s="117">
        <v>238.13333333333333</v>
      </c>
      <c r="I185" s="117">
        <v>241.76666666666671</v>
      </c>
      <c r="J185" s="117">
        <v>244.73333333333335</v>
      </c>
      <c r="K185" s="116">
        <v>238.8</v>
      </c>
      <c r="L185" s="116">
        <v>232.2</v>
      </c>
      <c r="M185" s="116">
        <v>2.11503</v>
      </c>
    </row>
    <row r="186" spans="1:13">
      <c r="A186" s="65">
        <v>177</v>
      </c>
      <c r="B186" s="116" t="s">
        <v>306</v>
      </c>
      <c r="C186" s="119">
        <v>81.150000000000006</v>
      </c>
      <c r="D186" s="117">
        <v>81.5</v>
      </c>
      <c r="E186" s="117">
        <v>79.650000000000006</v>
      </c>
      <c r="F186" s="117">
        <v>78.150000000000006</v>
      </c>
      <c r="G186" s="117">
        <v>76.300000000000011</v>
      </c>
      <c r="H186" s="117">
        <v>83</v>
      </c>
      <c r="I186" s="117">
        <v>84.85</v>
      </c>
      <c r="J186" s="117">
        <v>86.35</v>
      </c>
      <c r="K186" s="116">
        <v>83.35</v>
      </c>
      <c r="L186" s="116">
        <v>80</v>
      </c>
      <c r="M186" s="116">
        <v>1.67716</v>
      </c>
    </row>
    <row r="187" spans="1:13">
      <c r="A187" s="65">
        <v>178</v>
      </c>
      <c r="B187" s="116" t="s">
        <v>304</v>
      </c>
      <c r="C187" s="119">
        <v>87.85</v>
      </c>
      <c r="D187" s="117">
        <v>88.516666666666666</v>
      </c>
      <c r="E187" s="117">
        <v>86.833333333333329</v>
      </c>
      <c r="F187" s="117">
        <v>85.816666666666663</v>
      </c>
      <c r="G187" s="117">
        <v>84.133333333333326</v>
      </c>
      <c r="H187" s="117">
        <v>89.533333333333331</v>
      </c>
      <c r="I187" s="117">
        <v>91.216666666666669</v>
      </c>
      <c r="J187" s="117">
        <v>92.233333333333334</v>
      </c>
      <c r="K187" s="116">
        <v>90.2</v>
      </c>
      <c r="L187" s="116">
        <v>87.5</v>
      </c>
      <c r="M187" s="116">
        <v>6.2128500000000004</v>
      </c>
    </row>
    <row r="188" spans="1:13">
      <c r="A188" s="65">
        <v>179</v>
      </c>
      <c r="B188" s="116" t="s">
        <v>195</v>
      </c>
      <c r="C188" s="119">
        <v>183.15</v>
      </c>
      <c r="D188" s="117">
        <v>185.54999999999998</v>
      </c>
      <c r="E188" s="117">
        <v>180.09999999999997</v>
      </c>
      <c r="F188" s="117">
        <v>177.04999999999998</v>
      </c>
      <c r="G188" s="117">
        <v>171.59999999999997</v>
      </c>
      <c r="H188" s="117">
        <v>188.59999999999997</v>
      </c>
      <c r="I188" s="117">
        <v>194.04999999999995</v>
      </c>
      <c r="J188" s="117">
        <v>197.09999999999997</v>
      </c>
      <c r="K188" s="116">
        <v>191</v>
      </c>
      <c r="L188" s="116">
        <v>182.5</v>
      </c>
      <c r="M188" s="116">
        <v>2.6080700000000001</v>
      </c>
    </row>
    <row r="189" spans="1:13">
      <c r="A189" s="65">
        <v>180</v>
      </c>
      <c r="B189" s="116" t="s">
        <v>816</v>
      </c>
      <c r="C189" s="119">
        <v>853.45</v>
      </c>
      <c r="D189" s="117">
        <v>859.44999999999993</v>
      </c>
      <c r="E189" s="117">
        <v>844.09999999999991</v>
      </c>
      <c r="F189" s="117">
        <v>834.75</v>
      </c>
      <c r="G189" s="117">
        <v>819.4</v>
      </c>
      <c r="H189" s="117">
        <v>868.79999999999984</v>
      </c>
      <c r="I189" s="117">
        <v>884.15</v>
      </c>
      <c r="J189" s="117">
        <v>893.49999999999977</v>
      </c>
      <c r="K189" s="116">
        <v>874.8</v>
      </c>
      <c r="L189" s="116">
        <v>850.1</v>
      </c>
      <c r="M189" s="116">
        <v>1.04182</v>
      </c>
    </row>
    <row r="190" spans="1:13">
      <c r="A190" s="65">
        <v>181</v>
      </c>
      <c r="B190" s="116" t="s">
        <v>841</v>
      </c>
      <c r="C190" s="119">
        <v>1297.5</v>
      </c>
      <c r="D190" s="117">
        <v>1319.3333333333333</v>
      </c>
      <c r="E190" s="117">
        <v>1259.9666666666665</v>
      </c>
      <c r="F190" s="117">
        <v>1222.4333333333332</v>
      </c>
      <c r="G190" s="117">
        <v>1163.0666666666664</v>
      </c>
      <c r="H190" s="117">
        <v>1356.8666666666666</v>
      </c>
      <c r="I190" s="117">
        <v>1416.2333333333333</v>
      </c>
      <c r="J190" s="117">
        <v>1453.7666666666667</v>
      </c>
      <c r="K190" s="116">
        <v>1378.7</v>
      </c>
      <c r="L190" s="116">
        <v>1281.8</v>
      </c>
      <c r="M190" s="116">
        <v>2.2168299999999999</v>
      </c>
    </row>
    <row r="191" spans="1:13">
      <c r="A191" s="65">
        <v>182</v>
      </c>
      <c r="B191" s="116" t="s">
        <v>73</v>
      </c>
      <c r="C191" s="119">
        <v>1039.05</v>
      </c>
      <c r="D191" s="117">
        <v>1031.6333333333332</v>
      </c>
      <c r="E191" s="117">
        <v>1017.4666666666665</v>
      </c>
      <c r="F191" s="117">
        <v>995.88333333333321</v>
      </c>
      <c r="G191" s="117">
        <v>981.71666666666647</v>
      </c>
      <c r="H191" s="117">
        <v>1053.2166666666665</v>
      </c>
      <c r="I191" s="117">
        <v>1067.3833333333334</v>
      </c>
      <c r="J191" s="117">
        <v>1088.9666666666665</v>
      </c>
      <c r="K191" s="116">
        <v>1045.8</v>
      </c>
      <c r="L191" s="116">
        <v>1010.05</v>
      </c>
      <c r="M191" s="116">
        <v>20.041119999999999</v>
      </c>
    </row>
    <row r="192" spans="1:13">
      <c r="A192" s="65">
        <v>183</v>
      </c>
      <c r="B192" s="116" t="s">
        <v>2678</v>
      </c>
      <c r="C192" s="119">
        <v>1904.1</v>
      </c>
      <c r="D192" s="117">
        <v>1917.05</v>
      </c>
      <c r="E192" s="117">
        <v>1873.05</v>
      </c>
      <c r="F192" s="117">
        <v>1842</v>
      </c>
      <c r="G192" s="117">
        <v>1798</v>
      </c>
      <c r="H192" s="117">
        <v>1948.1</v>
      </c>
      <c r="I192" s="117">
        <v>1992.1</v>
      </c>
      <c r="J192" s="117">
        <v>2023.1499999999999</v>
      </c>
      <c r="K192" s="116">
        <v>1961.05</v>
      </c>
      <c r="L192" s="116">
        <v>1886</v>
      </c>
      <c r="M192" s="116">
        <v>2.36653</v>
      </c>
    </row>
    <row r="193" spans="1:13">
      <c r="A193" s="65">
        <v>184</v>
      </c>
      <c r="B193" s="116" t="s">
        <v>75</v>
      </c>
      <c r="C193" s="119">
        <v>2409.6</v>
      </c>
      <c r="D193" s="117">
        <v>2427.0833333333335</v>
      </c>
      <c r="E193" s="117">
        <v>2379.5666666666671</v>
      </c>
      <c r="F193" s="117">
        <v>2349.5333333333338</v>
      </c>
      <c r="G193" s="117">
        <v>2302.0166666666673</v>
      </c>
      <c r="H193" s="117">
        <v>2457.1166666666668</v>
      </c>
      <c r="I193" s="117">
        <v>2504.6333333333332</v>
      </c>
      <c r="J193" s="117">
        <v>2534.6666666666665</v>
      </c>
      <c r="K193" s="116">
        <v>2474.6</v>
      </c>
      <c r="L193" s="116">
        <v>2397.0500000000002</v>
      </c>
      <c r="M193" s="116">
        <v>36.517850000000003</v>
      </c>
    </row>
    <row r="194" spans="1:13">
      <c r="A194" s="65">
        <v>185</v>
      </c>
      <c r="B194" s="116" t="s">
        <v>2240</v>
      </c>
      <c r="C194" s="119">
        <v>462.75</v>
      </c>
      <c r="D194" s="117">
        <v>459.5333333333333</v>
      </c>
      <c r="E194" s="117">
        <v>450.86666666666662</v>
      </c>
      <c r="F194" s="117">
        <v>438.98333333333329</v>
      </c>
      <c r="G194" s="117">
        <v>430.31666666666661</v>
      </c>
      <c r="H194" s="117">
        <v>471.41666666666663</v>
      </c>
      <c r="I194" s="117">
        <v>480.08333333333337</v>
      </c>
      <c r="J194" s="117">
        <v>491.96666666666664</v>
      </c>
      <c r="K194" s="116">
        <v>468.2</v>
      </c>
      <c r="L194" s="116">
        <v>447.65</v>
      </c>
      <c r="M194" s="116">
        <v>28.345359999999999</v>
      </c>
    </row>
    <row r="195" spans="1:13">
      <c r="A195" s="65">
        <v>186</v>
      </c>
      <c r="B195" s="116" t="s">
        <v>821</v>
      </c>
      <c r="C195" s="119">
        <v>21.85</v>
      </c>
      <c r="D195" s="117">
        <v>22.133333333333336</v>
      </c>
      <c r="E195" s="117">
        <v>21.216666666666672</v>
      </c>
      <c r="F195" s="117">
        <v>20.583333333333336</v>
      </c>
      <c r="G195" s="117">
        <v>19.666666666666671</v>
      </c>
      <c r="H195" s="117">
        <v>22.766666666666673</v>
      </c>
      <c r="I195" s="117">
        <v>23.683333333333337</v>
      </c>
      <c r="J195" s="117">
        <v>24.316666666666674</v>
      </c>
      <c r="K195" s="116">
        <v>23.05</v>
      </c>
      <c r="L195" s="116">
        <v>21.5</v>
      </c>
      <c r="M195" s="116">
        <v>0.51504000000000005</v>
      </c>
    </row>
    <row r="196" spans="1:13">
      <c r="A196" s="65">
        <v>187</v>
      </c>
      <c r="B196" s="116" t="s">
        <v>823</v>
      </c>
      <c r="C196" s="119">
        <v>715.05</v>
      </c>
      <c r="D196" s="117">
        <v>710.5</v>
      </c>
      <c r="E196" s="117">
        <v>701.55</v>
      </c>
      <c r="F196" s="117">
        <v>688.05</v>
      </c>
      <c r="G196" s="117">
        <v>679.09999999999991</v>
      </c>
      <c r="H196" s="117">
        <v>724</v>
      </c>
      <c r="I196" s="117">
        <v>732.95</v>
      </c>
      <c r="J196" s="117">
        <v>746.45</v>
      </c>
      <c r="K196" s="116">
        <v>719.45</v>
      </c>
      <c r="L196" s="116">
        <v>697</v>
      </c>
      <c r="M196" s="116">
        <v>5.1409999999999997E-2</v>
      </c>
    </row>
    <row r="197" spans="1:13">
      <c r="A197" s="65">
        <v>188</v>
      </c>
      <c r="B197" s="116" t="s">
        <v>72</v>
      </c>
      <c r="C197" s="119">
        <v>746.55</v>
      </c>
      <c r="D197" s="117">
        <v>750.2166666666667</v>
      </c>
      <c r="E197" s="117">
        <v>738.48333333333335</v>
      </c>
      <c r="F197" s="117">
        <v>730.41666666666663</v>
      </c>
      <c r="G197" s="117">
        <v>718.68333333333328</v>
      </c>
      <c r="H197" s="117">
        <v>758.28333333333342</v>
      </c>
      <c r="I197" s="117">
        <v>770.01666666666677</v>
      </c>
      <c r="J197" s="117">
        <v>778.08333333333348</v>
      </c>
      <c r="K197" s="116">
        <v>761.95</v>
      </c>
      <c r="L197" s="116">
        <v>742.15</v>
      </c>
      <c r="M197" s="116">
        <v>21.75311</v>
      </c>
    </row>
    <row r="198" spans="1:13">
      <c r="A198" s="65">
        <v>189</v>
      </c>
      <c r="B198" s="116" t="s">
        <v>842</v>
      </c>
      <c r="C198" s="119">
        <v>189.15</v>
      </c>
      <c r="D198" s="117">
        <v>191.16666666666666</v>
      </c>
      <c r="E198" s="117">
        <v>186.08333333333331</v>
      </c>
      <c r="F198" s="117">
        <v>183.01666666666665</v>
      </c>
      <c r="G198" s="117">
        <v>177.93333333333331</v>
      </c>
      <c r="H198" s="117">
        <v>194.23333333333332</v>
      </c>
      <c r="I198" s="117">
        <v>199.31666666666663</v>
      </c>
      <c r="J198" s="117">
        <v>202.38333333333333</v>
      </c>
      <c r="K198" s="116">
        <v>196.25</v>
      </c>
      <c r="L198" s="116">
        <v>188.1</v>
      </c>
      <c r="M198" s="116">
        <v>2.6280899999999998</v>
      </c>
    </row>
    <row r="199" spans="1:13">
      <c r="A199" s="65">
        <v>190</v>
      </c>
      <c r="B199" s="116" t="s">
        <v>845</v>
      </c>
      <c r="C199" s="119">
        <v>401.6</v>
      </c>
      <c r="D199" s="117">
        <v>401.43333333333339</v>
      </c>
      <c r="E199" s="117">
        <v>398.01666666666677</v>
      </c>
      <c r="F199" s="117">
        <v>394.43333333333339</v>
      </c>
      <c r="G199" s="117">
        <v>391.01666666666677</v>
      </c>
      <c r="H199" s="117">
        <v>405.01666666666677</v>
      </c>
      <c r="I199" s="117">
        <v>408.43333333333339</v>
      </c>
      <c r="J199" s="117">
        <v>412.01666666666677</v>
      </c>
      <c r="K199" s="116">
        <v>404.85</v>
      </c>
      <c r="L199" s="116">
        <v>397.85</v>
      </c>
      <c r="M199" s="116">
        <v>0.18185999999999999</v>
      </c>
    </row>
    <row r="200" spans="1:13">
      <c r="A200" s="65">
        <v>191</v>
      </c>
      <c r="B200" s="116" t="s">
        <v>77</v>
      </c>
      <c r="C200" s="119">
        <v>2380.15</v>
      </c>
      <c r="D200" s="117">
        <v>2413.0499999999997</v>
      </c>
      <c r="E200" s="117">
        <v>2327.0999999999995</v>
      </c>
      <c r="F200" s="117">
        <v>2274.0499999999997</v>
      </c>
      <c r="G200" s="117">
        <v>2188.0999999999995</v>
      </c>
      <c r="H200" s="117">
        <v>2466.0999999999995</v>
      </c>
      <c r="I200" s="117">
        <v>2552.0499999999993</v>
      </c>
      <c r="J200" s="117">
        <v>2605.0999999999995</v>
      </c>
      <c r="K200" s="116">
        <v>2499</v>
      </c>
      <c r="L200" s="116">
        <v>2360</v>
      </c>
      <c r="M200" s="116">
        <v>12.56185</v>
      </c>
    </row>
    <row r="201" spans="1:13">
      <c r="A201" s="65">
        <v>192</v>
      </c>
      <c r="B201" s="116" t="s">
        <v>78</v>
      </c>
      <c r="C201" s="119">
        <v>358.05</v>
      </c>
      <c r="D201" s="117">
        <v>360.2166666666667</v>
      </c>
      <c r="E201" s="117">
        <v>354.63333333333338</v>
      </c>
      <c r="F201" s="117">
        <v>351.2166666666667</v>
      </c>
      <c r="G201" s="117">
        <v>345.63333333333338</v>
      </c>
      <c r="H201" s="117">
        <v>363.63333333333338</v>
      </c>
      <c r="I201" s="117">
        <v>369.21666666666664</v>
      </c>
      <c r="J201" s="117">
        <v>372.63333333333338</v>
      </c>
      <c r="K201" s="116">
        <v>365.8</v>
      </c>
      <c r="L201" s="116">
        <v>356.8</v>
      </c>
      <c r="M201" s="116">
        <v>5.0022399999999996</v>
      </c>
    </row>
    <row r="202" spans="1:13">
      <c r="A202" s="65">
        <v>193</v>
      </c>
      <c r="B202" s="116" t="s">
        <v>850</v>
      </c>
      <c r="C202" s="119">
        <v>19.5</v>
      </c>
      <c r="D202" s="117">
        <v>19.733333333333334</v>
      </c>
      <c r="E202" s="117">
        <v>19.216666666666669</v>
      </c>
      <c r="F202" s="117">
        <v>18.933333333333334</v>
      </c>
      <c r="G202" s="117">
        <v>18.416666666666668</v>
      </c>
      <c r="H202" s="117">
        <v>20.016666666666669</v>
      </c>
      <c r="I202" s="117">
        <v>20.533333333333335</v>
      </c>
      <c r="J202" s="117">
        <v>20.81666666666667</v>
      </c>
      <c r="K202" s="116">
        <v>20.25</v>
      </c>
      <c r="L202" s="116">
        <v>19.45</v>
      </c>
      <c r="M202" s="116">
        <v>25.09122</v>
      </c>
    </row>
    <row r="203" spans="1:13">
      <c r="A203" s="65">
        <v>194</v>
      </c>
      <c r="B203" s="116" t="s">
        <v>1835</v>
      </c>
      <c r="C203" s="119">
        <v>100.3</v>
      </c>
      <c r="D203" s="117">
        <v>100.86666666666667</v>
      </c>
      <c r="E203" s="117">
        <v>98.433333333333351</v>
      </c>
      <c r="F203" s="117">
        <v>96.566666666666677</v>
      </c>
      <c r="G203" s="117">
        <v>94.133333333333354</v>
      </c>
      <c r="H203" s="117">
        <v>102.73333333333335</v>
      </c>
      <c r="I203" s="117">
        <v>105.16666666666669</v>
      </c>
      <c r="J203" s="117">
        <v>107.03333333333335</v>
      </c>
      <c r="K203" s="116">
        <v>103.3</v>
      </c>
      <c r="L203" s="116">
        <v>99</v>
      </c>
      <c r="M203" s="116">
        <v>2.13164</v>
      </c>
    </row>
    <row r="204" spans="1:13">
      <c r="A204" s="65">
        <v>195</v>
      </c>
      <c r="B204" s="116" t="s">
        <v>857</v>
      </c>
      <c r="C204" s="119">
        <v>155.85</v>
      </c>
      <c r="D204" s="117">
        <v>156.81666666666666</v>
      </c>
      <c r="E204" s="117">
        <v>153.03333333333333</v>
      </c>
      <c r="F204" s="117">
        <v>150.21666666666667</v>
      </c>
      <c r="G204" s="117">
        <v>146.43333333333334</v>
      </c>
      <c r="H204" s="117">
        <v>159.63333333333333</v>
      </c>
      <c r="I204" s="117">
        <v>163.41666666666663</v>
      </c>
      <c r="J204" s="117">
        <v>166.23333333333332</v>
      </c>
      <c r="K204" s="116">
        <v>160.6</v>
      </c>
      <c r="L204" s="116">
        <v>154</v>
      </c>
      <c r="M204" s="116">
        <v>0.44128000000000001</v>
      </c>
    </row>
    <row r="205" spans="1:13">
      <c r="A205" s="65">
        <v>196</v>
      </c>
      <c r="B205" s="116" t="s">
        <v>79</v>
      </c>
      <c r="C205" s="119">
        <v>197.6</v>
      </c>
      <c r="D205" s="117">
        <v>197.70000000000002</v>
      </c>
      <c r="E205" s="117">
        <v>194.90000000000003</v>
      </c>
      <c r="F205" s="117">
        <v>192.20000000000002</v>
      </c>
      <c r="G205" s="117">
        <v>189.40000000000003</v>
      </c>
      <c r="H205" s="117">
        <v>200.40000000000003</v>
      </c>
      <c r="I205" s="117">
        <v>203.20000000000005</v>
      </c>
      <c r="J205" s="117">
        <v>205.90000000000003</v>
      </c>
      <c r="K205" s="116">
        <v>200.5</v>
      </c>
      <c r="L205" s="116">
        <v>195</v>
      </c>
      <c r="M205" s="116">
        <v>61.97157</v>
      </c>
    </row>
    <row r="206" spans="1:13">
      <c r="A206" s="65">
        <v>197</v>
      </c>
      <c r="B206" s="116" t="s">
        <v>2462</v>
      </c>
      <c r="C206" s="119">
        <v>676.6</v>
      </c>
      <c r="D206" s="117">
        <v>682.86666666666679</v>
      </c>
      <c r="E206" s="117">
        <v>668.78333333333353</v>
      </c>
      <c r="F206" s="117">
        <v>660.9666666666667</v>
      </c>
      <c r="G206" s="117">
        <v>646.88333333333344</v>
      </c>
      <c r="H206" s="117">
        <v>690.68333333333362</v>
      </c>
      <c r="I206" s="117">
        <v>704.76666666666688</v>
      </c>
      <c r="J206" s="117">
        <v>712.58333333333371</v>
      </c>
      <c r="K206" s="116">
        <v>696.95</v>
      </c>
      <c r="L206" s="116">
        <v>675.05</v>
      </c>
      <c r="M206" s="116">
        <v>7.4859999999999996E-2</v>
      </c>
    </row>
    <row r="207" spans="1:13">
      <c r="A207" s="65">
        <v>198</v>
      </c>
      <c r="B207" s="116" t="s">
        <v>861</v>
      </c>
      <c r="C207" s="119">
        <v>38.65</v>
      </c>
      <c r="D207" s="117">
        <v>38.800000000000004</v>
      </c>
      <c r="E207" s="117">
        <v>38.20000000000001</v>
      </c>
      <c r="F207" s="117">
        <v>37.750000000000007</v>
      </c>
      <c r="G207" s="117">
        <v>37.150000000000013</v>
      </c>
      <c r="H207" s="117">
        <v>39.250000000000007</v>
      </c>
      <c r="I207" s="117">
        <v>39.85</v>
      </c>
      <c r="J207" s="117">
        <v>40.300000000000004</v>
      </c>
      <c r="K207" s="116">
        <v>39.4</v>
      </c>
      <c r="L207" s="116">
        <v>38.35</v>
      </c>
      <c r="M207" s="116">
        <v>3.1909700000000001</v>
      </c>
    </row>
    <row r="208" spans="1:13">
      <c r="A208" s="65">
        <v>199</v>
      </c>
      <c r="B208" s="116" t="s">
        <v>80</v>
      </c>
      <c r="C208" s="119">
        <v>283.10000000000002</v>
      </c>
      <c r="D208" s="117">
        <v>281.4666666666667</v>
      </c>
      <c r="E208" s="117">
        <v>277.93333333333339</v>
      </c>
      <c r="F208" s="117">
        <v>272.76666666666671</v>
      </c>
      <c r="G208" s="117">
        <v>269.23333333333341</v>
      </c>
      <c r="H208" s="117">
        <v>286.63333333333338</v>
      </c>
      <c r="I208" s="117">
        <v>290.16666666666669</v>
      </c>
      <c r="J208" s="117">
        <v>295.33333333333337</v>
      </c>
      <c r="K208" s="116">
        <v>285</v>
      </c>
      <c r="L208" s="116">
        <v>276.3</v>
      </c>
      <c r="M208" s="116">
        <v>41.448169999999998</v>
      </c>
    </row>
    <row r="209" spans="1:13">
      <c r="A209" s="65">
        <v>200</v>
      </c>
      <c r="B209" s="116" t="s">
        <v>81</v>
      </c>
      <c r="C209" s="119">
        <v>1753.55</v>
      </c>
      <c r="D209" s="117">
        <v>1762.3333333333333</v>
      </c>
      <c r="E209" s="117">
        <v>1739.9166666666665</v>
      </c>
      <c r="F209" s="117">
        <v>1726.2833333333333</v>
      </c>
      <c r="G209" s="117">
        <v>1703.8666666666666</v>
      </c>
      <c r="H209" s="117">
        <v>1775.9666666666665</v>
      </c>
      <c r="I209" s="117">
        <v>1798.383333333333</v>
      </c>
      <c r="J209" s="117">
        <v>1812.0166666666664</v>
      </c>
      <c r="K209" s="116">
        <v>1784.75</v>
      </c>
      <c r="L209" s="116">
        <v>1748.7</v>
      </c>
      <c r="M209" s="116">
        <v>7.76755</v>
      </c>
    </row>
    <row r="210" spans="1:13">
      <c r="A210" s="65">
        <v>201</v>
      </c>
      <c r="B210" s="116" t="s">
        <v>82</v>
      </c>
      <c r="C210" s="119">
        <v>229.25</v>
      </c>
      <c r="D210" s="117">
        <v>230.43333333333331</v>
      </c>
      <c r="E210" s="117">
        <v>227.36666666666662</v>
      </c>
      <c r="F210" s="117">
        <v>225.48333333333332</v>
      </c>
      <c r="G210" s="117">
        <v>222.41666666666663</v>
      </c>
      <c r="H210" s="117">
        <v>232.31666666666661</v>
      </c>
      <c r="I210" s="117">
        <v>235.38333333333327</v>
      </c>
      <c r="J210" s="117">
        <v>237.26666666666659</v>
      </c>
      <c r="K210" s="116">
        <v>233.5</v>
      </c>
      <c r="L210" s="116">
        <v>228.55</v>
      </c>
      <c r="M210" s="116">
        <v>3.9557699999999998</v>
      </c>
    </row>
    <row r="211" spans="1:13">
      <c r="A211" s="65">
        <v>202</v>
      </c>
      <c r="B211" s="116" t="s">
        <v>875</v>
      </c>
      <c r="C211" s="119">
        <v>23996.5</v>
      </c>
      <c r="D211" s="117">
        <v>23907.350000000002</v>
      </c>
      <c r="E211" s="117">
        <v>23314.700000000004</v>
      </c>
      <c r="F211" s="117">
        <v>22632.9</v>
      </c>
      <c r="G211" s="117">
        <v>22040.250000000004</v>
      </c>
      <c r="H211" s="117">
        <v>24589.150000000005</v>
      </c>
      <c r="I211" s="117">
        <v>25181.800000000007</v>
      </c>
      <c r="J211" s="117">
        <v>25863.600000000006</v>
      </c>
      <c r="K211" s="116">
        <v>24500</v>
      </c>
      <c r="L211" s="116">
        <v>23225.55</v>
      </c>
      <c r="M211" s="116">
        <v>1.362E-2</v>
      </c>
    </row>
    <row r="212" spans="1:13">
      <c r="A212" s="65">
        <v>203</v>
      </c>
      <c r="B212" s="116" t="s">
        <v>2005</v>
      </c>
      <c r="C212" s="119">
        <v>38.049999999999997</v>
      </c>
      <c r="D212" s="117">
        <v>38.68333333333333</v>
      </c>
      <c r="E212" s="117">
        <v>37.216666666666661</v>
      </c>
      <c r="F212" s="117">
        <v>36.383333333333333</v>
      </c>
      <c r="G212" s="117">
        <v>34.916666666666664</v>
      </c>
      <c r="H212" s="117">
        <v>39.516666666666659</v>
      </c>
      <c r="I212" s="117">
        <v>40.983333333333327</v>
      </c>
      <c r="J212" s="117">
        <v>41.816666666666656</v>
      </c>
      <c r="K212" s="116">
        <v>40.15</v>
      </c>
      <c r="L212" s="116">
        <v>37.85</v>
      </c>
      <c r="M212" s="116">
        <v>14.53096</v>
      </c>
    </row>
    <row r="213" spans="1:13">
      <c r="A213" s="65">
        <v>204</v>
      </c>
      <c r="B213" s="116" t="s">
        <v>74</v>
      </c>
      <c r="C213" s="119">
        <v>2259.9499999999998</v>
      </c>
      <c r="D213" s="117">
        <v>2259.6</v>
      </c>
      <c r="E213" s="117">
        <v>2243.6499999999996</v>
      </c>
      <c r="F213" s="117">
        <v>2227.35</v>
      </c>
      <c r="G213" s="117">
        <v>2211.3999999999996</v>
      </c>
      <c r="H213" s="117">
        <v>2275.8999999999996</v>
      </c>
      <c r="I213" s="117">
        <v>2291.8499999999995</v>
      </c>
      <c r="J213" s="117">
        <v>2308.1499999999996</v>
      </c>
      <c r="K213" s="116">
        <v>2275.5500000000002</v>
      </c>
      <c r="L213" s="116">
        <v>2243.3000000000002</v>
      </c>
      <c r="M213" s="116">
        <v>26.380289999999999</v>
      </c>
    </row>
    <row r="214" spans="1:13">
      <c r="A214" s="65">
        <v>205</v>
      </c>
      <c r="B214" s="116" t="s">
        <v>85</v>
      </c>
      <c r="C214" s="119">
        <v>425.9</v>
      </c>
      <c r="D214" s="117">
        <v>427.75</v>
      </c>
      <c r="E214" s="117">
        <v>420.15</v>
      </c>
      <c r="F214" s="117">
        <v>414.4</v>
      </c>
      <c r="G214" s="117">
        <v>406.79999999999995</v>
      </c>
      <c r="H214" s="117">
        <v>433.5</v>
      </c>
      <c r="I214" s="117">
        <v>441.1</v>
      </c>
      <c r="J214" s="117">
        <v>446.85</v>
      </c>
      <c r="K214" s="116">
        <v>435.35</v>
      </c>
      <c r="L214" s="116">
        <v>422</v>
      </c>
      <c r="M214" s="116">
        <v>121.84945999999999</v>
      </c>
    </row>
    <row r="215" spans="1:13">
      <c r="A215" s="65">
        <v>206</v>
      </c>
      <c r="B215" s="116" t="s">
        <v>2150</v>
      </c>
      <c r="C215" s="119">
        <v>1068.95</v>
      </c>
      <c r="D215" s="117">
        <v>1079.9000000000001</v>
      </c>
      <c r="E215" s="117">
        <v>1055.1500000000001</v>
      </c>
      <c r="F215" s="117">
        <v>1041.3499999999999</v>
      </c>
      <c r="G215" s="117">
        <v>1016.5999999999999</v>
      </c>
      <c r="H215" s="117">
        <v>1093.7000000000003</v>
      </c>
      <c r="I215" s="117">
        <v>1118.4500000000003</v>
      </c>
      <c r="J215" s="117">
        <v>1132.2500000000005</v>
      </c>
      <c r="K215" s="116">
        <v>1104.6500000000001</v>
      </c>
      <c r="L215" s="116">
        <v>1066.0999999999999</v>
      </c>
      <c r="M215" s="116">
        <v>6.3953899999999999</v>
      </c>
    </row>
    <row r="216" spans="1:13">
      <c r="A216" s="65">
        <v>207</v>
      </c>
      <c r="B216" s="116" t="s">
        <v>1868</v>
      </c>
      <c r="C216" s="119">
        <v>381.45</v>
      </c>
      <c r="D216" s="117">
        <v>386.55</v>
      </c>
      <c r="E216" s="117">
        <v>374.1</v>
      </c>
      <c r="F216" s="117">
        <v>366.75</v>
      </c>
      <c r="G216" s="117">
        <v>354.3</v>
      </c>
      <c r="H216" s="117">
        <v>393.90000000000003</v>
      </c>
      <c r="I216" s="117">
        <v>406.34999999999997</v>
      </c>
      <c r="J216" s="117">
        <v>413.70000000000005</v>
      </c>
      <c r="K216" s="116">
        <v>399</v>
      </c>
      <c r="L216" s="116">
        <v>379.2</v>
      </c>
      <c r="M216" s="116">
        <v>14.05411</v>
      </c>
    </row>
    <row r="217" spans="1:13">
      <c r="A217" s="65">
        <v>208</v>
      </c>
      <c r="B217" s="116" t="s">
        <v>2470</v>
      </c>
      <c r="C217" s="119">
        <v>216</v>
      </c>
      <c r="D217" s="117">
        <v>216.81666666666669</v>
      </c>
      <c r="E217" s="117">
        <v>212.18333333333339</v>
      </c>
      <c r="F217" s="117">
        <v>208.3666666666667</v>
      </c>
      <c r="G217" s="117">
        <v>203.73333333333341</v>
      </c>
      <c r="H217" s="117">
        <v>220.63333333333338</v>
      </c>
      <c r="I217" s="117">
        <v>225.26666666666665</v>
      </c>
      <c r="J217" s="117">
        <v>229.08333333333337</v>
      </c>
      <c r="K217" s="116">
        <v>221.45</v>
      </c>
      <c r="L217" s="116">
        <v>213</v>
      </c>
      <c r="M217" s="116">
        <v>2.8228599999999999</v>
      </c>
    </row>
    <row r="218" spans="1:13">
      <c r="A218" s="65">
        <v>209</v>
      </c>
      <c r="B218" s="116" t="s">
        <v>892</v>
      </c>
      <c r="C218" s="119">
        <v>3176</v>
      </c>
      <c r="D218" s="117">
        <v>3170.9166666666665</v>
      </c>
      <c r="E218" s="117">
        <v>3133.1333333333332</v>
      </c>
      <c r="F218" s="117">
        <v>3090.2666666666669</v>
      </c>
      <c r="G218" s="117">
        <v>3052.4833333333336</v>
      </c>
      <c r="H218" s="117">
        <v>3213.7833333333328</v>
      </c>
      <c r="I218" s="117">
        <v>3251.5666666666666</v>
      </c>
      <c r="J218" s="117">
        <v>3294.4333333333325</v>
      </c>
      <c r="K218" s="116">
        <v>3208.7</v>
      </c>
      <c r="L218" s="116">
        <v>3128.05</v>
      </c>
      <c r="M218" s="116">
        <v>1.072E-2</v>
      </c>
    </row>
    <row r="219" spans="1:13">
      <c r="A219" s="65">
        <v>210</v>
      </c>
      <c r="B219" s="116" t="s">
        <v>86</v>
      </c>
      <c r="C219" s="119">
        <v>34.25</v>
      </c>
      <c r="D219" s="117">
        <v>34.6</v>
      </c>
      <c r="E219" s="117">
        <v>33.550000000000004</v>
      </c>
      <c r="F219" s="117">
        <v>32.85</v>
      </c>
      <c r="G219" s="117">
        <v>31.800000000000004</v>
      </c>
      <c r="H219" s="117">
        <v>35.300000000000004</v>
      </c>
      <c r="I219" s="117">
        <v>36.35</v>
      </c>
      <c r="J219" s="117">
        <v>37.050000000000004</v>
      </c>
      <c r="K219" s="116">
        <v>35.65</v>
      </c>
      <c r="L219" s="116">
        <v>33.9</v>
      </c>
      <c r="M219" s="116">
        <v>61.10689</v>
      </c>
    </row>
    <row r="220" spans="1:13">
      <c r="A220" s="65">
        <v>211</v>
      </c>
      <c r="B220" s="116" t="s">
        <v>3208</v>
      </c>
      <c r="C220" s="119">
        <v>42.1</v>
      </c>
      <c r="D220" s="117">
        <v>42.45</v>
      </c>
      <c r="E220" s="117">
        <v>41.45</v>
      </c>
      <c r="F220" s="117">
        <v>40.799999999999997</v>
      </c>
      <c r="G220" s="117">
        <v>39.799999999999997</v>
      </c>
      <c r="H220" s="117">
        <v>43.100000000000009</v>
      </c>
      <c r="I220" s="117">
        <v>44.100000000000009</v>
      </c>
      <c r="J220" s="117">
        <v>44.750000000000014</v>
      </c>
      <c r="K220" s="116">
        <v>43.45</v>
      </c>
      <c r="L220" s="116">
        <v>41.8</v>
      </c>
      <c r="M220" s="116">
        <v>104.23871</v>
      </c>
    </row>
    <row r="221" spans="1:13">
      <c r="A221" s="65">
        <v>212</v>
      </c>
      <c r="B221" s="116" t="s">
        <v>88</v>
      </c>
      <c r="C221" s="119">
        <v>36.549999999999997</v>
      </c>
      <c r="D221" s="117">
        <v>36.65</v>
      </c>
      <c r="E221" s="117">
        <v>35.9</v>
      </c>
      <c r="F221" s="117">
        <v>35.25</v>
      </c>
      <c r="G221" s="117">
        <v>34.5</v>
      </c>
      <c r="H221" s="117">
        <v>37.299999999999997</v>
      </c>
      <c r="I221" s="117">
        <v>38.049999999999997</v>
      </c>
      <c r="J221" s="117">
        <v>38.699999999999996</v>
      </c>
      <c r="K221" s="116">
        <v>37.4</v>
      </c>
      <c r="L221" s="116">
        <v>36</v>
      </c>
      <c r="M221" s="116">
        <v>15.24813</v>
      </c>
    </row>
    <row r="222" spans="1:13">
      <c r="A222" s="65">
        <v>213</v>
      </c>
      <c r="B222" s="116" t="s">
        <v>897</v>
      </c>
      <c r="C222" s="119">
        <v>727.75</v>
      </c>
      <c r="D222" s="117">
        <v>726.26666666666677</v>
      </c>
      <c r="E222" s="117">
        <v>715.18333333333351</v>
      </c>
      <c r="F222" s="117">
        <v>702.61666666666679</v>
      </c>
      <c r="G222" s="117">
        <v>691.53333333333353</v>
      </c>
      <c r="H222" s="117">
        <v>738.83333333333348</v>
      </c>
      <c r="I222" s="117">
        <v>749.91666666666674</v>
      </c>
      <c r="J222" s="117">
        <v>762.48333333333346</v>
      </c>
      <c r="K222" s="116">
        <v>737.35</v>
      </c>
      <c r="L222" s="116">
        <v>713.7</v>
      </c>
      <c r="M222" s="116">
        <v>5.7750000000000003E-2</v>
      </c>
    </row>
    <row r="223" spans="1:13">
      <c r="A223" s="65">
        <v>214</v>
      </c>
      <c r="B223" s="116" t="s">
        <v>89</v>
      </c>
      <c r="C223" s="119">
        <v>8.6999999999999993</v>
      </c>
      <c r="D223" s="117">
        <v>8.7833333333333332</v>
      </c>
      <c r="E223" s="117">
        <v>8.5666666666666664</v>
      </c>
      <c r="F223" s="117">
        <v>8.4333333333333336</v>
      </c>
      <c r="G223" s="117">
        <v>8.2166666666666668</v>
      </c>
      <c r="H223" s="117">
        <v>8.9166666666666661</v>
      </c>
      <c r="I223" s="117">
        <v>9.1333333333333311</v>
      </c>
      <c r="J223" s="117">
        <v>9.2666666666666657</v>
      </c>
      <c r="K223" s="116">
        <v>9</v>
      </c>
      <c r="L223" s="116">
        <v>8.65</v>
      </c>
      <c r="M223" s="116">
        <v>22.538530000000002</v>
      </c>
    </row>
    <row r="224" spans="1:13">
      <c r="A224" s="65">
        <v>215</v>
      </c>
      <c r="B224" s="116" t="s">
        <v>96</v>
      </c>
      <c r="C224" s="119">
        <v>91.75</v>
      </c>
      <c r="D224" s="117">
        <v>92.833333333333329</v>
      </c>
      <c r="E224" s="117">
        <v>90.166666666666657</v>
      </c>
      <c r="F224" s="117">
        <v>88.583333333333329</v>
      </c>
      <c r="G224" s="117">
        <v>85.916666666666657</v>
      </c>
      <c r="H224" s="117">
        <v>94.416666666666657</v>
      </c>
      <c r="I224" s="117">
        <v>97.083333333333314</v>
      </c>
      <c r="J224" s="117">
        <v>98.666666666666657</v>
      </c>
      <c r="K224" s="116">
        <v>95.5</v>
      </c>
      <c r="L224" s="116">
        <v>91.25</v>
      </c>
      <c r="M224" s="116">
        <v>11.645250000000001</v>
      </c>
    </row>
    <row r="225" spans="1:13">
      <c r="A225" s="65">
        <v>216</v>
      </c>
      <c r="B225" s="116" t="s">
        <v>3014</v>
      </c>
      <c r="C225" s="119">
        <v>387.65</v>
      </c>
      <c r="D225" s="117">
        <v>394.38333333333338</v>
      </c>
      <c r="E225" s="117">
        <v>378.76666666666677</v>
      </c>
      <c r="F225" s="117">
        <v>369.88333333333338</v>
      </c>
      <c r="G225" s="117">
        <v>354.26666666666677</v>
      </c>
      <c r="H225" s="117">
        <v>403.26666666666677</v>
      </c>
      <c r="I225" s="117">
        <v>418.88333333333344</v>
      </c>
      <c r="J225" s="117">
        <v>427.76666666666677</v>
      </c>
      <c r="K225" s="116">
        <v>410</v>
      </c>
      <c r="L225" s="116">
        <v>385.5</v>
      </c>
      <c r="M225" s="116">
        <v>0.33012000000000002</v>
      </c>
    </row>
    <row r="226" spans="1:13">
      <c r="A226" s="65">
        <v>217</v>
      </c>
      <c r="B226" s="116" t="s">
        <v>97</v>
      </c>
      <c r="C226" s="119">
        <v>277.45</v>
      </c>
      <c r="D226" s="117">
        <v>278.71666666666664</v>
      </c>
      <c r="E226" s="117">
        <v>274.5333333333333</v>
      </c>
      <c r="F226" s="117">
        <v>271.61666666666667</v>
      </c>
      <c r="G226" s="117">
        <v>267.43333333333334</v>
      </c>
      <c r="H226" s="117">
        <v>281.63333333333327</v>
      </c>
      <c r="I226" s="117">
        <v>285.81666666666655</v>
      </c>
      <c r="J226" s="117">
        <v>288.73333333333323</v>
      </c>
      <c r="K226" s="116">
        <v>282.89999999999998</v>
      </c>
      <c r="L226" s="116">
        <v>275.8</v>
      </c>
      <c r="M226" s="116">
        <v>121.69249000000001</v>
      </c>
    </row>
    <row r="227" spans="1:13">
      <c r="A227" s="65">
        <v>218</v>
      </c>
      <c r="B227" s="116" t="s">
        <v>940</v>
      </c>
      <c r="C227" s="119">
        <v>102.3</v>
      </c>
      <c r="D227" s="117">
        <v>103.16666666666667</v>
      </c>
      <c r="E227" s="117">
        <v>101.13333333333334</v>
      </c>
      <c r="F227" s="117">
        <v>99.966666666666669</v>
      </c>
      <c r="G227" s="117">
        <v>97.933333333333337</v>
      </c>
      <c r="H227" s="117">
        <v>104.33333333333334</v>
      </c>
      <c r="I227" s="117">
        <v>106.36666666666667</v>
      </c>
      <c r="J227" s="117">
        <v>107.53333333333335</v>
      </c>
      <c r="K227" s="116">
        <v>105.2</v>
      </c>
      <c r="L227" s="116">
        <v>102</v>
      </c>
      <c r="M227" s="116">
        <v>0.46929999999999999</v>
      </c>
    </row>
    <row r="228" spans="1:13">
      <c r="A228" s="65">
        <v>219</v>
      </c>
      <c r="B228" s="116" t="s">
        <v>942</v>
      </c>
      <c r="C228" s="119">
        <v>92.65</v>
      </c>
      <c r="D228" s="117">
        <v>93.350000000000009</v>
      </c>
      <c r="E228" s="117">
        <v>90.800000000000011</v>
      </c>
      <c r="F228" s="117">
        <v>88.95</v>
      </c>
      <c r="G228" s="117">
        <v>86.4</v>
      </c>
      <c r="H228" s="117">
        <v>95.200000000000017</v>
      </c>
      <c r="I228" s="117">
        <v>97.75</v>
      </c>
      <c r="J228" s="117">
        <v>99.600000000000023</v>
      </c>
      <c r="K228" s="116">
        <v>95.9</v>
      </c>
      <c r="L228" s="116">
        <v>91.5</v>
      </c>
      <c r="M228" s="116">
        <v>15.83479</v>
      </c>
    </row>
    <row r="229" spans="1:13">
      <c r="A229" s="65">
        <v>220</v>
      </c>
      <c r="B229" s="116" t="s">
        <v>91</v>
      </c>
      <c r="C229" s="119">
        <v>95.25</v>
      </c>
      <c r="D229" s="117">
        <v>97.733333333333334</v>
      </c>
      <c r="E229" s="117">
        <v>91.766666666666666</v>
      </c>
      <c r="F229" s="117">
        <v>88.283333333333331</v>
      </c>
      <c r="G229" s="117">
        <v>82.316666666666663</v>
      </c>
      <c r="H229" s="117">
        <v>101.21666666666667</v>
      </c>
      <c r="I229" s="117">
        <v>107.18333333333334</v>
      </c>
      <c r="J229" s="117">
        <v>110.66666666666667</v>
      </c>
      <c r="K229" s="116">
        <v>103.7</v>
      </c>
      <c r="L229" s="116">
        <v>94.25</v>
      </c>
      <c r="M229" s="116">
        <v>41.935789999999997</v>
      </c>
    </row>
    <row r="230" spans="1:13">
      <c r="A230" s="65">
        <v>221</v>
      </c>
      <c r="B230" s="116" t="s">
        <v>1941</v>
      </c>
      <c r="C230" s="119">
        <v>251.6</v>
      </c>
      <c r="D230" s="117">
        <v>252.2166666666667</v>
      </c>
      <c r="E230" s="117">
        <v>248.43333333333339</v>
      </c>
      <c r="F230" s="117">
        <v>245.26666666666671</v>
      </c>
      <c r="G230" s="117">
        <v>241.48333333333341</v>
      </c>
      <c r="H230" s="117">
        <v>255.38333333333338</v>
      </c>
      <c r="I230" s="117">
        <v>259.16666666666669</v>
      </c>
      <c r="J230" s="117">
        <v>262.33333333333337</v>
      </c>
      <c r="K230" s="116">
        <v>256</v>
      </c>
      <c r="L230" s="116">
        <v>249.05</v>
      </c>
      <c r="M230" s="116">
        <v>0.22450000000000001</v>
      </c>
    </row>
    <row r="231" spans="1:13">
      <c r="A231" s="65">
        <v>222</v>
      </c>
      <c r="B231" s="116" t="s">
        <v>84</v>
      </c>
      <c r="C231" s="119">
        <v>689</v>
      </c>
      <c r="D231" s="117">
        <v>700.69999999999993</v>
      </c>
      <c r="E231" s="117">
        <v>665.39999999999986</v>
      </c>
      <c r="F231" s="117">
        <v>641.79999999999995</v>
      </c>
      <c r="G231" s="117">
        <v>606.49999999999989</v>
      </c>
      <c r="H231" s="117">
        <v>724.29999999999984</v>
      </c>
      <c r="I231" s="117">
        <v>759.5999999999998</v>
      </c>
      <c r="J231" s="117">
        <v>783.19999999999982</v>
      </c>
      <c r="K231" s="116">
        <v>736</v>
      </c>
      <c r="L231" s="116">
        <v>677.1</v>
      </c>
      <c r="M231" s="116">
        <v>168.36447999999999</v>
      </c>
    </row>
    <row r="232" spans="1:13">
      <c r="A232" s="65">
        <v>223</v>
      </c>
      <c r="B232" s="116" t="s">
        <v>2632</v>
      </c>
      <c r="C232" s="119">
        <v>188.05</v>
      </c>
      <c r="D232" s="117">
        <v>192.01666666666665</v>
      </c>
      <c r="E232" s="117">
        <v>184.08333333333331</v>
      </c>
      <c r="F232" s="117">
        <v>180.11666666666667</v>
      </c>
      <c r="G232" s="117">
        <v>172.18333333333334</v>
      </c>
      <c r="H232" s="117">
        <v>195.98333333333329</v>
      </c>
      <c r="I232" s="117">
        <v>203.91666666666663</v>
      </c>
      <c r="J232" s="117">
        <v>207.88333333333327</v>
      </c>
      <c r="K232" s="116">
        <v>199.95</v>
      </c>
      <c r="L232" s="116">
        <v>188.05</v>
      </c>
      <c r="M232" s="116">
        <v>0.82169000000000003</v>
      </c>
    </row>
    <row r="233" spans="1:13">
      <c r="A233" s="65">
        <v>224</v>
      </c>
      <c r="B233" s="116" t="s">
        <v>83</v>
      </c>
      <c r="C233" s="119">
        <v>113.15</v>
      </c>
      <c r="D233" s="117">
        <v>113.36666666666667</v>
      </c>
      <c r="E233" s="117">
        <v>111.38333333333335</v>
      </c>
      <c r="F233" s="117">
        <v>109.61666666666667</v>
      </c>
      <c r="G233" s="117">
        <v>107.63333333333335</v>
      </c>
      <c r="H233" s="117">
        <v>115.13333333333335</v>
      </c>
      <c r="I233" s="117">
        <v>117.11666666666667</v>
      </c>
      <c r="J233" s="117">
        <v>118.88333333333335</v>
      </c>
      <c r="K233" s="116">
        <v>115.35</v>
      </c>
      <c r="L233" s="116">
        <v>111.6</v>
      </c>
      <c r="M233" s="116">
        <v>28.651759999999999</v>
      </c>
    </row>
    <row r="234" spans="1:13">
      <c r="A234" s="65">
        <v>225</v>
      </c>
      <c r="B234" s="116" t="s">
        <v>888</v>
      </c>
      <c r="C234" s="119">
        <v>301.8</v>
      </c>
      <c r="D234" s="117">
        <v>310.75000000000006</v>
      </c>
      <c r="E234" s="117">
        <v>289.15000000000009</v>
      </c>
      <c r="F234" s="117">
        <v>276.50000000000006</v>
      </c>
      <c r="G234" s="117">
        <v>254.90000000000009</v>
      </c>
      <c r="H234" s="117">
        <v>323.40000000000009</v>
      </c>
      <c r="I234" s="117">
        <v>345.00000000000011</v>
      </c>
      <c r="J234" s="117">
        <v>357.65000000000009</v>
      </c>
      <c r="K234" s="116">
        <v>332.35</v>
      </c>
      <c r="L234" s="116">
        <v>298.10000000000002</v>
      </c>
      <c r="M234" s="116">
        <v>15.771850000000001</v>
      </c>
    </row>
    <row r="235" spans="1:13">
      <c r="A235" s="65">
        <v>226</v>
      </c>
      <c r="B235" s="116" t="s">
        <v>908</v>
      </c>
      <c r="C235" s="119">
        <v>241.45</v>
      </c>
      <c r="D235" s="117">
        <v>245.6</v>
      </c>
      <c r="E235" s="117">
        <v>234.59999999999997</v>
      </c>
      <c r="F235" s="117">
        <v>227.74999999999997</v>
      </c>
      <c r="G235" s="117">
        <v>216.74999999999994</v>
      </c>
      <c r="H235" s="117">
        <v>252.45</v>
      </c>
      <c r="I235" s="117">
        <v>263.45000000000005</v>
      </c>
      <c r="J235" s="117">
        <v>270.3</v>
      </c>
      <c r="K235" s="116">
        <v>256.60000000000002</v>
      </c>
      <c r="L235" s="116">
        <v>238.75</v>
      </c>
      <c r="M235" s="116">
        <v>9.0768400000000007</v>
      </c>
    </row>
    <row r="236" spans="1:13">
      <c r="A236" s="65">
        <v>227</v>
      </c>
      <c r="B236" s="116" t="s">
        <v>2178</v>
      </c>
      <c r="C236" s="119">
        <v>140.6</v>
      </c>
      <c r="D236" s="117">
        <v>140.71666666666667</v>
      </c>
      <c r="E236" s="117">
        <v>139.43333333333334</v>
      </c>
      <c r="F236" s="117">
        <v>138.26666666666668</v>
      </c>
      <c r="G236" s="117">
        <v>136.98333333333335</v>
      </c>
      <c r="H236" s="117">
        <v>141.88333333333333</v>
      </c>
      <c r="I236" s="117">
        <v>143.16666666666669</v>
      </c>
      <c r="J236" s="117">
        <v>144.33333333333331</v>
      </c>
      <c r="K236" s="116">
        <v>142</v>
      </c>
      <c r="L236" s="116">
        <v>139.55000000000001</v>
      </c>
      <c r="M236" s="116">
        <v>2.4096799999999998</v>
      </c>
    </row>
    <row r="237" spans="1:13">
      <c r="A237" s="65">
        <v>228</v>
      </c>
      <c r="B237" s="116" t="s">
        <v>196</v>
      </c>
      <c r="C237" s="119">
        <v>147.85</v>
      </c>
      <c r="D237" s="117">
        <v>147.88333333333335</v>
      </c>
      <c r="E237" s="117">
        <v>145.26666666666671</v>
      </c>
      <c r="F237" s="117">
        <v>142.68333333333337</v>
      </c>
      <c r="G237" s="117">
        <v>140.06666666666672</v>
      </c>
      <c r="H237" s="117">
        <v>150.4666666666667</v>
      </c>
      <c r="I237" s="117">
        <v>153.08333333333331</v>
      </c>
      <c r="J237" s="117">
        <v>155.66666666666669</v>
      </c>
      <c r="K237" s="116">
        <v>150.5</v>
      </c>
      <c r="L237" s="116">
        <v>145.30000000000001</v>
      </c>
      <c r="M237" s="116">
        <v>4.97844</v>
      </c>
    </row>
    <row r="238" spans="1:13">
      <c r="A238" s="65">
        <v>229</v>
      </c>
      <c r="B238" s="116" t="s">
        <v>95</v>
      </c>
      <c r="C238" s="119">
        <v>144.05000000000001</v>
      </c>
      <c r="D238" s="117">
        <v>146.28333333333333</v>
      </c>
      <c r="E238" s="117">
        <v>141.21666666666667</v>
      </c>
      <c r="F238" s="117">
        <v>138.38333333333333</v>
      </c>
      <c r="G238" s="117">
        <v>133.31666666666666</v>
      </c>
      <c r="H238" s="117">
        <v>149.11666666666667</v>
      </c>
      <c r="I238" s="117">
        <v>154.18333333333334</v>
      </c>
      <c r="J238" s="117">
        <v>157.01666666666668</v>
      </c>
      <c r="K238" s="116">
        <v>151.35</v>
      </c>
      <c r="L238" s="116">
        <v>143.44999999999999</v>
      </c>
      <c r="M238" s="116">
        <v>119.65521</v>
      </c>
    </row>
    <row r="239" spans="1:13">
      <c r="A239" s="65">
        <v>230</v>
      </c>
      <c r="B239" s="116" t="s">
        <v>94</v>
      </c>
      <c r="C239" s="119">
        <v>12.2</v>
      </c>
      <c r="D239" s="117">
        <v>12.333333333333334</v>
      </c>
      <c r="E239" s="117">
        <v>11.916666666666668</v>
      </c>
      <c r="F239" s="117">
        <v>11.633333333333335</v>
      </c>
      <c r="G239" s="117">
        <v>11.216666666666669</v>
      </c>
      <c r="H239" s="117">
        <v>12.616666666666667</v>
      </c>
      <c r="I239" s="117">
        <v>13.033333333333335</v>
      </c>
      <c r="J239" s="117">
        <v>13.316666666666666</v>
      </c>
      <c r="K239" s="116">
        <v>12.75</v>
      </c>
      <c r="L239" s="116">
        <v>12.05</v>
      </c>
      <c r="M239" s="116">
        <v>7.3182099999999997</v>
      </c>
    </row>
    <row r="240" spans="1:13">
      <c r="A240" s="65">
        <v>231</v>
      </c>
      <c r="B240" s="116" t="s">
        <v>2623</v>
      </c>
      <c r="C240" s="119">
        <v>354.8</v>
      </c>
      <c r="D240" s="117">
        <v>352.41666666666669</v>
      </c>
      <c r="E240" s="117">
        <v>348.03333333333336</v>
      </c>
      <c r="F240" s="117">
        <v>341.26666666666665</v>
      </c>
      <c r="G240" s="117">
        <v>336.88333333333333</v>
      </c>
      <c r="H240" s="117">
        <v>359.18333333333339</v>
      </c>
      <c r="I240" s="117">
        <v>363.56666666666672</v>
      </c>
      <c r="J240" s="117">
        <v>370.33333333333343</v>
      </c>
      <c r="K240" s="116">
        <v>356.8</v>
      </c>
      <c r="L240" s="116">
        <v>345.65</v>
      </c>
      <c r="M240" s="116">
        <v>0.14823</v>
      </c>
    </row>
    <row r="241" spans="1:13">
      <c r="A241" s="65">
        <v>232</v>
      </c>
      <c r="B241" s="116" t="s">
        <v>914</v>
      </c>
      <c r="C241" s="119">
        <v>148.25</v>
      </c>
      <c r="D241" s="117">
        <v>150.9</v>
      </c>
      <c r="E241" s="117">
        <v>145.15</v>
      </c>
      <c r="F241" s="117">
        <v>142.05000000000001</v>
      </c>
      <c r="G241" s="117">
        <v>136.30000000000001</v>
      </c>
      <c r="H241" s="117">
        <v>154</v>
      </c>
      <c r="I241" s="117">
        <v>159.75</v>
      </c>
      <c r="J241" s="117">
        <v>162.85</v>
      </c>
      <c r="K241" s="116">
        <v>156.65</v>
      </c>
      <c r="L241" s="116">
        <v>147.80000000000001</v>
      </c>
      <c r="M241" s="116">
        <v>0.15437000000000001</v>
      </c>
    </row>
    <row r="242" spans="1:13">
      <c r="A242" s="65">
        <v>233</v>
      </c>
      <c r="B242" s="116" t="s">
        <v>90</v>
      </c>
      <c r="C242" s="119">
        <v>297.10000000000002</v>
      </c>
      <c r="D242" s="117">
        <v>298.2</v>
      </c>
      <c r="E242" s="117">
        <v>293.95</v>
      </c>
      <c r="F242" s="117">
        <v>290.8</v>
      </c>
      <c r="G242" s="117">
        <v>286.55</v>
      </c>
      <c r="H242" s="117">
        <v>301.34999999999997</v>
      </c>
      <c r="I242" s="117">
        <v>305.59999999999997</v>
      </c>
      <c r="J242" s="117">
        <v>308.74999999999994</v>
      </c>
      <c r="K242" s="116">
        <v>302.45</v>
      </c>
      <c r="L242" s="116">
        <v>295.05</v>
      </c>
      <c r="M242" s="116">
        <v>18.36759</v>
      </c>
    </row>
    <row r="243" spans="1:13">
      <c r="A243" s="65">
        <v>234</v>
      </c>
      <c r="B243" s="116" t="s">
        <v>92</v>
      </c>
      <c r="C243" s="119">
        <v>1476.5</v>
      </c>
      <c r="D243" s="117">
        <v>1497.4333333333332</v>
      </c>
      <c r="E243" s="117">
        <v>1449.9166666666663</v>
      </c>
      <c r="F243" s="117">
        <v>1423.333333333333</v>
      </c>
      <c r="G243" s="117">
        <v>1375.8166666666662</v>
      </c>
      <c r="H243" s="117">
        <v>1524.0166666666664</v>
      </c>
      <c r="I243" s="117">
        <v>1571.5333333333333</v>
      </c>
      <c r="J243" s="117">
        <v>1598.1166666666666</v>
      </c>
      <c r="K243" s="116">
        <v>1544.95</v>
      </c>
      <c r="L243" s="116">
        <v>1470.85</v>
      </c>
      <c r="M243" s="116">
        <v>38.572049999999997</v>
      </c>
    </row>
    <row r="244" spans="1:13">
      <c r="A244" s="65">
        <v>235</v>
      </c>
      <c r="B244" s="116" t="s">
        <v>925</v>
      </c>
      <c r="C244" s="119">
        <v>42.05</v>
      </c>
      <c r="D244" s="117">
        <v>42.43333333333333</v>
      </c>
      <c r="E244" s="117">
        <v>41.466666666666661</v>
      </c>
      <c r="F244" s="117">
        <v>40.883333333333333</v>
      </c>
      <c r="G244" s="117">
        <v>39.916666666666664</v>
      </c>
      <c r="H244" s="117">
        <v>43.016666666666659</v>
      </c>
      <c r="I244" s="117">
        <v>43.983333333333327</v>
      </c>
      <c r="J244" s="117">
        <v>44.566666666666656</v>
      </c>
      <c r="K244" s="116">
        <v>43.4</v>
      </c>
      <c r="L244" s="116">
        <v>41.85</v>
      </c>
      <c r="M244" s="116">
        <v>21.695599999999999</v>
      </c>
    </row>
    <row r="245" spans="1:13">
      <c r="A245" s="65">
        <v>236</v>
      </c>
      <c r="B245" s="116" t="s">
        <v>1206</v>
      </c>
      <c r="C245" s="119">
        <v>2237.4499999999998</v>
      </c>
      <c r="D245" s="117">
        <v>2235.0166666666669</v>
      </c>
      <c r="E245" s="117">
        <v>2145.1333333333337</v>
      </c>
      <c r="F245" s="117">
        <v>2052.8166666666666</v>
      </c>
      <c r="G245" s="117">
        <v>1962.9333333333334</v>
      </c>
      <c r="H245" s="117">
        <v>2327.3333333333339</v>
      </c>
      <c r="I245" s="117">
        <v>2417.2166666666672</v>
      </c>
      <c r="J245" s="117">
        <v>2509.5333333333342</v>
      </c>
      <c r="K245" s="116">
        <v>2324.9</v>
      </c>
      <c r="L245" s="116">
        <v>2142.6999999999998</v>
      </c>
      <c r="M245" s="116">
        <v>2.8895300000000002</v>
      </c>
    </row>
    <row r="246" spans="1:13">
      <c r="A246" s="65">
        <v>237</v>
      </c>
      <c r="B246" s="116" t="s">
        <v>93</v>
      </c>
      <c r="C246" s="119">
        <v>717.6</v>
      </c>
      <c r="D246" s="117">
        <v>718.28333333333342</v>
      </c>
      <c r="E246" s="117">
        <v>711.61666666666679</v>
      </c>
      <c r="F246" s="117">
        <v>705.63333333333333</v>
      </c>
      <c r="G246" s="117">
        <v>698.9666666666667</v>
      </c>
      <c r="H246" s="117">
        <v>724.26666666666688</v>
      </c>
      <c r="I246" s="117">
        <v>730.93333333333362</v>
      </c>
      <c r="J246" s="117">
        <v>736.91666666666697</v>
      </c>
      <c r="K246" s="116">
        <v>724.95</v>
      </c>
      <c r="L246" s="116">
        <v>712.3</v>
      </c>
      <c r="M246" s="116">
        <v>71.770920000000004</v>
      </c>
    </row>
    <row r="247" spans="1:13">
      <c r="A247" s="65">
        <v>238</v>
      </c>
      <c r="B247" s="116" t="s">
        <v>931</v>
      </c>
      <c r="C247" s="119">
        <v>318.75</v>
      </c>
      <c r="D247" s="117">
        <v>315.66666666666669</v>
      </c>
      <c r="E247" s="117">
        <v>309.38333333333338</v>
      </c>
      <c r="F247" s="117">
        <v>300.01666666666671</v>
      </c>
      <c r="G247" s="117">
        <v>293.73333333333341</v>
      </c>
      <c r="H247" s="117">
        <v>325.03333333333336</v>
      </c>
      <c r="I247" s="117">
        <v>331.31666666666666</v>
      </c>
      <c r="J247" s="117">
        <v>340.68333333333334</v>
      </c>
      <c r="K247" s="116">
        <v>321.95</v>
      </c>
      <c r="L247" s="116">
        <v>306.3</v>
      </c>
      <c r="M247" s="116">
        <v>3.24051</v>
      </c>
    </row>
    <row r="248" spans="1:13">
      <c r="A248" s="65">
        <v>239</v>
      </c>
      <c r="B248" s="116" t="s">
        <v>933</v>
      </c>
      <c r="C248" s="119">
        <v>68.95</v>
      </c>
      <c r="D248" s="117">
        <v>68.683333333333337</v>
      </c>
      <c r="E248" s="117">
        <v>67.416666666666671</v>
      </c>
      <c r="F248" s="117">
        <v>65.88333333333334</v>
      </c>
      <c r="G248" s="117">
        <v>64.616666666666674</v>
      </c>
      <c r="H248" s="117">
        <v>70.216666666666669</v>
      </c>
      <c r="I248" s="117">
        <v>71.48333333333332</v>
      </c>
      <c r="J248" s="117">
        <v>73.016666666666666</v>
      </c>
      <c r="K248" s="116">
        <v>69.95</v>
      </c>
      <c r="L248" s="116">
        <v>67.150000000000006</v>
      </c>
      <c r="M248" s="116">
        <v>0.62534999999999996</v>
      </c>
    </row>
    <row r="249" spans="1:13">
      <c r="A249" s="65">
        <v>240</v>
      </c>
      <c r="B249" s="116" t="s">
        <v>937</v>
      </c>
      <c r="C249" s="119">
        <v>265</v>
      </c>
      <c r="D249" s="117">
        <v>263.3</v>
      </c>
      <c r="E249" s="117">
        <v>261.10000000000002</v>
      </c>
      <c r="F249" s="117">
        <v>257.2</v>
      </c>
      <c r="G249" s="117">
        <v>255</v>
      </c>
      <c r="H249" s="117">
        <v>267.20000000000005</v>
      </c>
      <c r="I249" s="117">
        <v>269.39999999999998</v>
      </c>
      <c r="J249" s="117">
        <v>273.30000000000007</v>
      </c>
      <c r="K249" s="116">
        <v>265.5</v>
      </c>
      <c r="L249" s="116">
        <v>259.39999999999998</v>
      </c>
      <c r="M249" s="116">
        <v>2.0503900000000002</v>
      </c>
    </row>
    <row r="250" spans="1:13">
      <c r="A250" s="65">
        <v>241</v>
      </c>
      <c r="B250" s="116" t="s">
        <v>911</v>
      </c>
      <c r="C250" s="119">
        <v>1571.05</v>
      </c>
      <c r="D250" s="117">
        <v>1566.3166666666666</v>
      </c>
      <c r="E250" s="117">
        <v>1553.6833333333332</v>
      </c>
      <c r="F250" s="117">
        <v>1536.3166666666666</v>
      </c>
      <c r="G250" s="117">
        <v>1523.6833333333332</v>
      </c>
      <c r="H250" s="117">
        <v>1583.6833333333332</v>
      </c>
      <c r="I250" s="117">
        <v>1596.3166666666664</v>
      </c>
      <c r="J250" s="117">
        <v>1613.6833333333332</v>
      </c>
      <c r="K250" s="116">
        <v>1578.95</v>
      </c>
      <c r="L250" s="116">
        <v>1548.95</v>
      </c>
      <c r="M250" s="116">
        <v>6.9654299999999996</v>
      </c>
    </row>
    <row r="251" spans="1:13">
      <c r="A251" s="65">
        <v>242</v>
      </c>
      <c r="B251" s="116" t="s">
        <v>197</v>
      </c>
      <c r="C251" s="119">
        <v>944.8</v>
      </c>
      <c r="D251" s="117">
        <v>938.43333333333339</v>
      </c>
      <c r="E251" s="117">
        <v>926.31666666666683</v>
      </c>
      <c r="F251" s="117">
        <v>907.83333333333348</v>
      </c>
      <c r="G251" s="117">
        <v>895.71666666666692</v>
      </c>
      <c r="H251" s="117">
        <v>956.91666666666674</v>
      </c>
      <c r="I251" s="117">
        <v>969.0333333333333</v>
      </c>
      <c r="J251" s="117">
        <v>987.51666666666665</v>
      </c>
      <c r="K251" s="116">
        <v>950.55</v>
      </c>
      <c r="L251" s="116">
        <v>919.95</v>
      </c>
      <c r="M251" s="116">
        <v>1.7418400000000001</v>
      </c>
    </row>
    <row r="252" spans="1:13">
      <c r="A252" s="65">
        <v>243</v>
      </c>
      <c r="B252" s="116" t="s">
        <v>958</v>
      </c>
      <c r="C252" s="119">
        <v>367.8</v>
      </c>
      <c r="D252" s="117">
        <v>366.31666666666666</v>
      </c>
      <c r="E252" s="117">
        <v>363.48333333333335</v>
      </c>
      <c r="F252" s="117">
        <v>359.16666666666669</v>
      </c>
      <c r="G252" s="117">
        <v>356.33333333333337</v>
      </c>
      <c r="H252" s="117">
        <v>370.63333333333333</v>
      </c>
      <c r="I252" s="117">
        <v>373.4666666666667</v>
      </c>
      <c r="J252" s="117">
        <v>377.7833333333333</v>
      </c>
      <c r="K252" s="116">
        <v>369.15</v>
      </c>
      <c r="L252" s="116">
        <v>362</v>
      </c>
      <c r="M252" s="116">
        <v>0.20857000000000001</v>
      </c>
    </row>
    <row r="253" spans="1:13">
      <c r="A253" s="65">
        <v>244</v>
      </c>
      <c r="B253" s="116" t="s">
        <v>967</v>
      </c>
      <c r="C253" s="119">
        <v>986.45</v>
      </c>
      <c r="D253" s="117">
        <v>988.51666666666677</v>
      </c>
      <c r="E253" s="117">
        <v>976.03333333333353</v>
      </c>
      <c r="F253" s="117">
        <v>965.61666666666679</v>
      </c>
      <c r="G253" s="117">
        <v>953.13333333333355</v>
      </c>
      <c r="H253" s="117">
        <v>998.93333333333351</v>
      </c>
      <c r="I253" s="117">
        <v>1011.4166666666669</v>
      </c>
      <c r="J253" s="117">
        <v>1021.8333333333335</v>
      </c>
      <c r="K253" s="116">
        <v>1001</v>
      </c>
      <c r="L253" s="116">
        <v>978.1</v>
      </c>
      <c r="M253" s="116">
        <v>0.92745</v>
      </c>
    </row>
    <row r="254" spans="1:13">
      <c r="A254" s="65">
        <v>245</v>
      </c>
      <c r="B254" s="116" t="s">
        <v>969</v>
      </c>
      <c r="C254" s="119">
        <v>332.05</v>
      </c>
      <c r="D254" s="117">
        <v>332.8</v>
      </c>
      <c r="E254" s="117">
        <v>326.95000000000005</v>
      </c>
      <c r="F254" s="117">
        <v>321.85000000000002</v>
      </c>
      <c r="G254" s="117">
        <v>316.00000000000006</v>
      </c>
      <c r="H254" s="117">
        <v>337.90000000000003</v>
      </c>
      <c r="I254" s="117">
        <v>343.75000000000006</v>
      </c>
      <c r="J254" s="117">
        <v>348.85</v>
      </c>
      <c r="K254" s="116">
        <v>338.65</v>
      </c>
      <c r="L254" s="116">
        <v>327.7</v>
      </c>
      <c r="M254" s="116">
        <v>8.0393000000000008</v>
      </c>
    </row>
    <row r="255" spans="1:13">
      <c r="A255" s="65">
        <v>246</v>
      </c>
      <c r="B255" s="116" t="s">
        <v>2892</v>
      </c>
      <c r="C255" s="119">
        <v>120.7</v>
      </c>
      <c r="D255" s="117">
        <v>121.89999999999999</v>
      </c>
      <c r="E255" s="117">
        <v>118.79999999999998</v>
      </c>
      <c r="F255" s="117">
        <v>116.89999999999999</v>
      </c>
      <c r="G255" s="117">
        <v>113.79999999999998</v>
      </c>
      <c r="H255" s="117">
        <v>123.79999999999998</v>
      </c>
      <c r="I255" s="117">
        <v>126.89999999999998</v>
      </c>
      <c r="J255" s="117">
        <v>128.79999999999998</v>
      </c>
      <c r="K255" s="116">
        <v>125</v>
      </c>
      <c r="L255" s="116">
        <v>120</v>
      </c>
      <c r="M255" s="116">
        <v>5.0469499999999998</v>
      </c>
    </row>
    <row r="256" spans="1:13">
      <c r="A256" s="65">
        <v>247</v>
      </c>
      <c r="B256" s="116" t="s">
        <v>970</v>
      </c>
      <c r="C256" s="119">
        <v>76.150000000000006</v>
      </c>
      <c r="D256" s="117">
        <v>76.966666666666669</v>
      </c>
      <c r="E256" s="117">
        <v>74.933333333333337</v>
      </c>
      <c r="F256" s="117">
        <v>73.716666666666669</v>
      </c>
      <c r="G256" s="117">
        <v>71.683333333333337</v>
      </c>
      <c r="H256" s="117">
        <v>78.183333333333337</v>
      </c>
      <c r="I256" s="117">
        <v>80.216666666666669</v>
      </c>
      <c r="J256" s="117">
        <v>81.433333333333337</v>
      </c>
      <c r="K256" s="116">
        <v>79</v>
      </c>
      <c r="L256" s="116">
        <v>75.75</v>
      </c>
      <c r="M256" s="116">
        <v>3.7801200000000001</v>
      </c>
    </row>
    <row r="257" spans="1:13">
      <c r="A257" s="65">
        <v>248</v>
      </c>
      <c r="B257" s="116" t="s">
        <v>973</v>
      </c>
      <c r="C257" s="119">
        <v>74.900000000000006</v>
      </c>
      <c r="D257" s="117">
        <v>74.8</v>
      </c>
      <c r="E257" s="117">
        <v>73.3</v>
      </c>
      <c r="F257" s="117">
        <v>71.7</v>
      </c>
      <c r="G257" s="117">
        <v>70.2</v>
      </c>
      <c r="H257" s="117">
        <v>76.399999999999991</v>
      </c>
      <c r="I257" s="117">
        <v>77.899999999999991</v>
      </c>
      <c r="J257" s="117">
        <v>79.499999999999986</v>
      </c>
      <c r="K257" s="116">
        <v>76.3</v>
      </c>
      <c r="L257" s="116">
        <v>73.2</v>
      </c>
      <c r="M257" s="116">
        <v>3.8716400000000002</v>
      </c>
    </row>
    <row r="258" spans="1:13">
      <c r="A258" s="65">
        <v>249</v>
      </c>
      <c r="B258" s="116" t="s">
        <v>101</v>
      </c>
      <c r="C258" s="119">
        <v>70.099999999999994</v>
      </c>
      <c r="D258" s="117">
        <v>70.333333333333329</v>
      </c>
      <c r="E258" s="117">
        <v>69.36666666666666</v>
      </c>
      <c r="F258" s="117">
        <v>68.633333333333326</v>
      </c>
      <c r="G258" s="117">
        <v>67.666666666666657</v>
      </c>
      <c r="H258" s="117">
        <v>71.066666666666663</v>
      </c>
      <c r="I258" s="117">
        <v>72.033333333333331</v>
      </c>
      <c r="J258" s="117">
        <v>72.766666666666666</v>
      </c>
      <c r="K258" s="116">
        <v>71.3</v>
      </c>
      <c r="L258" s="116">
        <v>69.599999999999994</v>
      </c>
      <c r="M258" s="116">
        <v>4.3339800000000004</v>
      </c>
    </row>
    <row r="259" spans="1:13">
      <c r="A259" s="65">
        <v>250</v>
      </c>
      <c r="B259" s="116" t="s">
        <v>102</v>
      </c>
      <c r="C259" s="119">
        <v>262.25</v>
      </c>
      <c r="D259" s="117">
        <v>262.45</v>
      </c>
      <c r="E259" s="117">
        <v>257.7</v>
      </c>
      <c r="F259" s="117">
        <v>253.14999999999998</v>
      </c>
      <c r="G259" s="117">
        <v>248.39999999999998</v>
      </c>
      <c r="H259" s="117">
        <v>267</v>
      </c>
      <c r="I259" s="117">
        <v>271.75</v>
      </c>
      <c r="J259" s="117">
        <v>276.3</v>
      </c>
      <c r="K259" s="116">
        <v>267.2</v>
      </c>
      <c r="L259" s="116">
        <v>257.89999999999998</v>
      </c>
      <c r="M259" s="116">
        <v>38.168909999999997</v>
      </c>
    </row>
    <row r="260" spans="1:13">
      <c r="A260" s="65">
        <v>251</v>
      </c>
      <c r="B260" s="116" t="s">
        <v>947</v>
      </c>
      <c r="C260" s="119">
        <v>105.65</v>
      </c>
      <c r="D260" s="117">
        <v>106.06666666666666</v>
      </c>
      <c r="E260" s="117">
        <v>104.58333333333333</v>
      </c>
      <c r="F260" s="117">
        <v>103.51666666666667</v>
      </c>
      <c r="G260" s="117">
        <v>102.03333333333333</v>
      </c>
      <c r="H260" s="117">
        <v>107.13333333333333</v>
      </c>
      <c r="I260" s="117">
        <v>108.61666666666667</v>
      </c>
      <c r="J260" s="117">
        <v>109.68333333333332</v>
      </c>
      <c r="K260" s="116">
        <v>107.55</v>
      </c>
      <c r="L260" s="116">
        <v>105</v>
      </c>
      <c r="M260" s="116">
        <v>0.23097999999999999</v>
      </c>
    </row>
    <row r="261" spans="1:13">
      <c r="A261" s="65">
        <v>252</v>
      </c>
      <c r="B261" s="116" t="s">
        <v>951</v>
      </c>
      <c r="C261" s="119">
        <v>99.85</v>
      </c>
      <c r="D261" s="117">
        <v>100.23333333333333</v>
      </c>
      <c r="E261" s="117">
        <v>98.666666666666671</v>
      </c>
      <c r="F261" s="117">
        <v>97.483333333333334</v>
      </c>
      <c r="G261" s="117">
        <v>95.916666666666671</v>
      </c>
      <c r="H261" s="117">
        <v>101.41666666666667</v>
      </c>
      <c r="I261" s="117">
        <v>102.98333333333333</v>
      </c>
      <c r="J261" s="117">
        <v>104.16666666666667</v>
      </c>
      <c r="K261" s="116">
        <v>101.8</v>
      </c>
      <c r="L261" s="116">
        <v>99.05</v>
      </c>
      <c r="M261" s="116">
        <v>5.55403</v>
      </c>
    </row>
    <row r="262" spans="1:13">
      <c r="A262" s="65">
        <v>253</v>
      </c>
      <c r="B262" s="116" t="s">
        <v>99</v>
      </c>
      <c r="C262" s="119">
        <v>23.55</v>
      </c>
      <c r="D262" s="117">
        <v>23.783333333333331</v>
      </c>
      <c r="E262" s="117">
        <v>22.566666666666663</v>
      </c>
      <c r="F262" s="117">
        <v>21.583333333333332</v>
      </c>
      <c r="G262" s="117">
        <v>20.366666666666664</v>
      </c>
      <c r="H262" s="117">
        <v>24.766666666666662</v>
      </c>
      <c r="I262" s="117">
        <v>25.983333333333331</v>
      </c>
      <c r="J262" s="117">
        <v>26.966666666666661</v>
      </c>
      <c r="K262" s="116">
        <v>25</v>
      </c>
      <c r="L262" s="116">
        <v>22.8</v>
      </c>
      <c r="M262" s="116">
        <v>50.627659999999999</v>
      </c>
    </row>
    <row r="263" spans="1:13">
      <c r="A263" s="65">
        <v>254</v>
      </c>
      <c r="B263" s="116" t="s">
        <v>100</v>
      </c>
      <c r="C263" s="119">
        <v>2.7</v>
      </c>
      <c r="D263" s="117">
        <v>2.7833333333333337</v>
      </c>
      <c r="E263" s="117">
        <v>2.6166666666666671</v>
      </c>
      <c r="F263" s="117">
        <v>2.5333333333333337</v>
      </c>
      <c r="G263" s="117">
        <v>2.3666666666666671</v>
      </c>
      <c r="H263" s="117">
        <v>2.8666666666666671</v>
      </c>
      <c r="I263" s="117">
        <v>3.0333333333333341</v>
      </c>
      <c r="J263" s="117">
        <v>3.1166666666666671</v>
      </c>
      <c r="K263" s="116">
        <v>2.95</v>
      </c>
      <c r="L263" s="116">
        <v>2.7</v>
      </c>
      <c r="M263" s="116">
        <v>97.617869999999996</v>
      </c>
    </row>
    <row r="264" spans="1:13">
      <c r="A264" s="65">
        <v>255</v>
      </c>
      <c r="B264" s="116" t="s">
        <v>198</v>
      </c>
      <c r="C264" s="119">
        <v>39.6</v>
      </c>
      <c r="D264" s="117">
        <v>39.300000000000004</v>
      </c>
      <c r="E264" s="117">
        <v>38.300000000000011</v>
      </c>
      <c r="F264" s="117">
        <v>37.000000000000007</v>
      </c>
      <c r="G264" s="117">
        <v>36.000000000000014</v>
      </c>
      <c r="H264" s="117">
        <v>40.600000000000009</v>
      </c>
      <c r="I264" s="117">
        <v>41.599999999999994</v>
      </c>
      <c r="J264" s="117">
        <v>42.900000000000006</v>
      </c>
      <c r="K264" s="116">
        <v>40.299999999999997</v>
      </c>
      <c r="L264" s="116">
        <v>38</v>
      </c>
      <c r="M264" s="116">
        <v>3.9255499999999999</v>
      </c>
    </row>
    <row r="265" spans="1:13">
      <c r="A265" s="65">
        <v>256</v>
      </c>
      <c r="B265" s="116" t="s">
        <v>953</v>
      </c>
      <c r="C265" s="119">
        <v>50.25</v>
      </c>
      <c r="D265" s="117">
        <v>50.416666666666664</v>
      </c>
      <c r="E265" s="117">
        <v>49.68333333333333</v>
      </c>
      <c r="F265" s="117">
        <v>49.116666666666667</v>
      </c>
      <c r="G265" s="117">
        <v>48.383333333333333</v>
      </c>
      <c r="H265" s="117">
        <v>50.983333333333327</v>
      </c>
      <c r="I265" s="117">
        <v>51.716666666666661</v>
      </c>
      <c r="J265" s="117">
        <v>52.283333333333324</v>
      </c>
      <c r="K265" s="116">
        <v>51.15</v>
      </c>
      <c r="L265" s="116">
        <v>49.85</v>
      </c>
      <c r="M265" s="116">
        <v>2.86517</v>
      </c>
    </row>
    <row r="266" spans="1:13">
      <c r="A266" s="65">
        <v>257</v>
      </c>
      <c r="B266" s="116" t="s">
        <v>334</v>
      </c>
      <c r="C266" s="119">
        <v>59.15</v>
      </c>
      <c r="D266" s="117">
        <v>59.15</v>
      </c>
      <c r="E266" s="117">
        <v>59.15</v>
      </c>
      <c r="F266" s="117">
        <v>59.15</v>
      </c>
      <c r="G266" s="117">
        <v>59.15</v>
      </c>
      <c r="H266" s="117">
        <v>59.15</v>
      </c>
      <c r="I266" s="117">
        <v>59.15</v>
      </c>
      <c r="J266" s="117">
        <v>59.15</v>
      </c>
      <c r="K266" s="116">
        <v>59.15</v>
      </c>
      <c r="L266" s="116">
        <v>59.15</v>
      </c>
      <c r="M266" s="116">
        <v>0.25724000000000002</v>
      </c>
    </row>
    <row r="267" spans="1:13">
      <c r="A267" s="65">
        <v>258</v>
      </c>
      <c r="B267" s="116" t="s">
        <v>1853</v>
      </c>
      <c r="C267" s="119">
        <v>78.650000000000006</v>
      </c>
      <c r="D267" s="117">
        <v>79.13333333333334</v>
      </c>
      <c r="E267" s="117">
        <v>77.366666666666674</v>
      </c>
      <c r="F267" s="117">
        <v>76.083333333333329</v>
      </c>
      <c r="G267" s="117">
        <v>74.316666666666663</v>
      </c>
      <c r="H267" s="117">
        <v>80.416666666666686</v>
      </c>
      <c r="I267" s="117">
        <v>82.183333333333366</v>
      </c>
      <c r="J267" s="117">
        <v>83.466666666666697</v>
      </c>
      <c r="K267" s="116">
        <v>80.900000000000006</v>
      </c>
      <c r="L267" s="116">
        <v>77.849999999999994</v>
      </c>
      <c r="M267" s="116">
        <v>2.24349</v>
      </c>
    </row>
    <row r="268" spans="1:13">
      <c r="A268" s="65">
        <v>259</v>
      </c>
      <c r="B268" s="116" t="s">
        <v>977</v>
      </c>
      <c r="C268" s="119">
        <v>75.900000000000006</v>
      </c>
      <c r="D268" s="117">
        <v>76.966666666666654</v>
      </c>
      <c r="E268" s="117">
        <v>74.133333333333312</v>
      </c>
      <c r="F268" s="117">
        <v>72.36666666666666</v>
      </c>
      <c r="G268" s="117">
        <v>69.533333333333317</v>
      </c>
      <c r="H268" s="117">
        <v>78.733333333333306</v>
      </c>
      <c r="I268" s="117">
        <v>81.566666666666649</v>
      </c>
      <c r="J268" s="117">
        <v>83.3333333333333</v>
      </c>
      <c r="K268" s="116">
        <v>79.8</v>
      </c>
      <c r="L268" s="116">
        <v>75.2</v>
      </c>
      <c r="M268" s="116">
        <v>1.24838</v>
      </c>
    </row>
    <row r="269" spans="1:13">
      <c r="A269" s="65">
        <v>260</v>
      </c>
      <c r="B269" s="116" t="s">
        <v>976</v>
      </c>
      <c r="C269" s="119">
        <v>31.7</v>
      </c>
      <c r="D269" s="117">
        <v>31.933333333333337</v>
      </c>
      <c r="E269" s="117">
        <v>30.866666666666674</v>
      </c>
      <c r="F269" s="117">
        <v>30.033333333333339</v>
      </c>
      <c r="G269" s="117">
        <v>28.966666666666676</v>
      </c>
      <c r="H269" s="117">
        <v>32.766666666666673</v>
      </c>
      <c r="I269" s="117">
        <v>33.833333333333336</v>
      </c>
      <c r="J269" s="117">
        <v>34.666666666666671</v>
      </c>
      <c r="K269" s="116">
        <v>33</v>
      </c>
      <c r="L269" s="116">
        <v>31.1</v>
      </c>
      <c r="M269" s="116">
        <v>2.22187</v>
      </c>
    </row>
    <row r="270" spans="1:13">
      <c r="A270" s="65">
        <v>261</v>
      </c>
      <c r="B270" s="116" t="s">
        <v>98</v>
      </c>
      <c r="C270" s="119">
        <v>135.35</v>
      </c>
      <c r="D270" s="117">
        <v>134.91666666666666</v>
      </c>
      <c r="E270" s="117">
        <v>131.93333333333331</v>
      </c>
      <c r="F270" s="117">
        <v>128.51666666666665</v>
      </c>
      <c r="G270" s="117">
        <v>125.5333333333333</v>
      </c>
      <c r="H270" s="117">
        <v>138.33333333333331</v>
      </c>
      <c r="I270" s="117">
        <v>141.31666666666666</v>
      </c>
      <c r="J270" s="117">
        <v>144.73333333333332</v>
      </c>
      <c r="K270" s="116">
        <v>137.9</v>
      </c>
      <c r="L270" s="116">
        <v>131.5</v>
      </c>
      <c r="M270" s="116">
        <v>130.50454999999999</v>
      </c>
    </row>
    <row r="271" spans="1:13">
      <c r="A271" s="65">
        <v>262</v>
      </c>
      <c r="B271" s="116" t="s">
        <v>103</v>
      </c>
      <c r="C271" s="119">
        <v>1244.8499999999999</v>
      </c>
      <c r="D271" s="117">
        <v>1236.95</v>
      </c>
      <c r="E271" s="117">
        <v>1221.5500000000002</v>
      </c>
      <c r="F271" s="117">
        <v>1198.2500000000002</v>
      </c>
      <c r="G271" s="117">
        <v>1182.8500000000004</v>
      </c>
      <c r="H271" s="117">
        <v>1260.25</v>
      </c>
      <c r="I271" s="117">
        <v>1275.6500000000001</v>
      </c>
      <c r="J271" s="117">
        <v>1298.9499999999998</v>
      </c>
      <c r="K271" s="116">
        <v>1252.3499999999999</v>
      </c>
      <c r="L271" s="116">
        <v>1213.6500000000001</v>
      </c>
      <c r="M271" s="116">
        <v>9.7662300000000002</v>
      </c>
    </row>
    <row r="272" spans="1:13">
      <c r="A272" s="65">
        <v>263</v>
      </c>
      <c r="B272" s="116" t="s">
        <v>981</v>
      </c>
      <c r="C272" s="119">
        <v>483.15</v>
      </c>
      <c r="D272" s="117">
        <v>489.0333333333333</v>
      </c>
      <c r="E272" s="117">
        <v>475.16666666666663</v>
      </c>
      <c r="F272" s="117">
        <v>467.18333333333334</v>
      </c>
      <c r="G272" s="117">
        <v>453.31666666666666</v>
      </c>
      <c r="H272" s="117">
        <v>497.01666666666659</v>
      </c>
      <c r="I272" s="117">
        <v>510.88333333333327</v>
      </c>
      <c r="J272" s="117">
        <v>518.86666666666656</v>
      </c>
      <c r="K272" s="116">
        <v>502.9</v>
      </c>
      <c r="L272" s="116">
        <v>481.05</v>
      </c>
      <c r="M272" s="116">
        <v>2.3158799999999999</v>
      </c>
    </row>
    <row r="273" spans="1:13">
      <c r="A273" s="65">
        <v>264</v>
      </c>
      <c r="B273" s="116" t="s">
        <v>104</v>
      </c>
      <c r="C273" s="119">
        <v>771.95</v>
      </c>
      <c r="D273" s="117">
        <v>771.01666666666677</v>
      </c>
      <c r="E273" s="117">
        <v>760.53333333333353</v>
      </c>
      <c r="F273" s="117">
        <v>749.11666666666679</v>
      </c>
      <c r="G273" s="117">
        <v>738.63333333333355</v>
      </c>
      <c r="H273" s="117">
        <v>782.43333333333351</v>
      </c>
      <c r="I273" s="117">
        <v>792.91666666666686</v>
      </c>
      <c r="J273" s="117">
        <v>804.33333333333348</v>
      </c>
      <c r="K273" s="116">
        <v>781.5</v>
      </c>
      <c r="L273" s="116">
        <v>759.6</v>
      </c>
      <c r="M273" s="116">
        <v>17.64405</v>
      </c>
    </row>
    <row r="274" spans="1:13">
      <c r="A274" s="65">
        <v>265</v>
      </c>
      <c r="B274" s="116" t="s">
        <v>989</v>
      </c>
      <c r="C274" s="119">
        <v>163.5</v>
      </c>
      <c r="D274" s="117">
        <v>162.85</v>
      </c>
      <c r="E274" s="117">
        <v>161.69999999999999</v>
      </c>
      <c r="F274" s="117">
        <v>159.9</v>
      </c>
      <c r="G274" s="117">
        <v>158.75</v>
      </c>
      <c r="H274" s="117">
        <v>164.64999999999998</v>
      </c>
      <c r="I274" s="117">
        <v>165.8</v>
      </c>
      <c r="J274" s="117">
        <v>167.59999999999997</v>
      </c>
      <c r="K274" s="116">
        <v>164</v>
      </c>
      <c r="L274" s="116">
        <v>161.05000000000001</v>
      </c>
      <c r="M274" s="116">
        <v>0.57664000000000004</v>
      </c>
    </row>
    <row r="275" spans="1:13">
      <c r="A275" s="65">
        <v>266</v>
      </c>
      <c r="B275" s="116" t="s">
        <v>1035</v>
      </c>
      <c r="C275" s="119">
        <v>600.5</v>
      </c>
      <c r="D275" s="117">
        <v>603.5</v>
      </c>
      <c r="E275" s="117">
        <v>597</v>
      </c>
      <c r="F275" s="117">
        <v>593.5</v>
      </c>
      <c r="G275" s="117">
        <v>587</v>
      </c>
      <c r="H275" s="117">
        <v>607</v>
      </c>
      <c r="I275" s="117">
        <v>613.5</v>
      </c>
      <c r="J275" s="117">
        <v>617</v>
      </c>
      <c r="K275" s="116">
        <v>610</v>
      </c>
      <c r="L275" s="116">
        <v>600</v>
      </c>
      <c r="M275" s="116">
        <v>4.138E-2</v>
      </c>
    </row>
    <row r="276" spans="1:13">
      <c r="A276" s="65">
        <v>267</v>
      </c>
      <c r="B276" s="116" t="s">
        <v>2904</v>
      </c>
      <c r="C276" s="119">
        <v>453.9</v>
      </c>
      <c r="D276" s="117">
        <v>459.0333333333333</v>
      </c>
      <c r="E276" s="117">
        <v>445.61666666666662</v>
      </c>
      <c r="F276" s="117">
        <v>437.33333333333331</v>
      </c>
      <c r="G276" s="117">
        <v>423.91666666666663</v>
      </c>
      <c r="H276" s="117">
        <v>467.31666666666661</v>
      </c>
      <c r="I276" s="117">
        <v>480.73333333333335</v>
      </c>
      <c r="J276" s="117">
        <v>489.01666666666659</v>
      </c>
      <c r="K276" s="116">
        <v>472.45</v>
      </c>
      <c r="L276" s="116">
        <v>450.75</v>
      </c>
      <c r="M276" s="116">
        <v>1.0465</v>
      </c>
    </row>
    <row r="277" spans="1:13">
      <c r="A277" s="65">
        <v>268</v>
      </c>
      <c r="B277" s="116" t="s">
        <v>2003</v>
      </c>
      <c r="C277" s="119">
        <v>123.6</v>
      </c>
      <c r="D277" s="117">
        <v>124.98333333333333</v>
      </c>
      <c r="E277" s="117">
        <v>119.96666666666667</v>
      </c>
      <c r="F277" s="117">
        <v>116.33333333333333</v>
      </c>
      <c r="G277" s="117">
        <v>111.31666666666666</v>
      </c>
      <c r="H277" s="117">
        <v>128.61666666666667</v>
      </c>
      <c r="I277" s="117">
        <v>133.63333333333335</v>
      </c>
      <c r="J277" s="117">
        <v>137.26666666666668</v>
      </c>
      <c r="K277" s="116">
        <v>130</v>
      </c>
      <c r="L277" s="116">
        <v>121.35</v>
      </c>
      <c r="M277" s="116">
        <v>9.7119999999999998E-2</v>
      </c>
    </row>
    <row r="278" spans="1:13">
      <c r="A278" s="65">
        <v>269</v>
      </c>
      <c r="B278" s="116" t="s">
        <v>1023</v>
      </c>
      <c r="C278" s="119">
        <v>277.7</v>
      </c>
      <c r="D278" s="117">
        <v>278.2833333333333</v>
      </c>
      <c r="E278" s="117">
        <v>274.16666666666663</v>
      </c>
      <c r="F278" s="117">
        <v>270.63333333333333</v>
      </c>
      <c r="G278" s="117">
        <v>266.51666666666665</v>
      </c>
      <c r="H278" s="117">
        <v>281.81666666666661</v>
      </c>
      <c r="I278" s="117">
        <v>285.93333333333328</v>
      </c>
      <c r="J278" s="117">
        <v>289.46666666666658</v>
      </c>
      <c r="K278" s="116">
        <v>282.39999999999998</v>
      </c>
      <c r="L278" s="116">
        <v>274.75</v>
      </c>
      <c r="M278" s="116">
        <v>0.57908000000000004</v>
      </c>
    </row>
    <row r="279" spans="1:13">
      <c r="A279" s="65">
        <v>270</v>
      </c>
      <c r="B279" s="116" t="s">
        <v>1036</v>
      </c>
      <c r="C279" s="119">
        <v>243.75</v>
      </c>
      <c r="D279" s="117">
        <v>248.79999999999998</v>
      </c>
      <c r="E279" s="117">
        <v>211.59999999999997</v>
      </c>
      <c r="F279" s="117">
        <v>179.45</v>
      </c>
      <c r="G279" s="117">
        <v>142.24999999999997</v>
      </c>
      <c r="H279" s="117">
        <v>280.94999999999993</v>
      </c>
      <c r="I279" s="117">
        <v>318.14999999999998</v>
      </c>
      <c r="J279" s="117">
        <v>350.29999999999995</v>
      </c>
      <c r="K279" s="116">
        <v>286</v>
      </c>
      <c r="L279" s="116">
        <v>216.65</v>
      </c>
      <c r="M279" s="116">
        <v>25.536100000000001</v>
      </c>
    </row>
    <row r="280" spans="1:13">
      <c r="A280" s="65">
        <v>271</v>
      </c>
      <c r="B280" s="116" t="s">
        <v>993</v>
      </c>
      <c r="C280" s="119">
        <v>561.1</v>
      </c>
      <c r="D280" s="117">
        <v>560.63333333333333</v>
      </c>
      <c r="E280" s="117">
        <v>551.66666666666663</v>
      </c>
      <c r="F280" s="117">
        <v>542.23333333333335</v>
      </c>
      <c r="G280" s="117">
        <v>533.26666666666665</v>
      </c>
      <c r="H280" s="117">
        <v>570.06666666666661</v>
      </c>
      <c r="I280" s="117">
        <v>579.0333333333333</v>
      </c>
      <c r="J280" s="117">
        <v>588.46666666666658</v>
      </c>
      <c r="K280" s="116">
        <v>569.6</v>
      </c>
      <c r="L280" s="116">
        <v>551.20000000000005</v>
      </c>
      <c r="M280" s="116">
        <v>4.1545899999999998</v>
      </c>
    </row>
    <row r="281" spans="1:13">
      <c r="A281" s="65">
        <v>272</v>
      </c>
      <c r="B281" s="116" t="s">
        <v>996</v>
      </c>
      <c r="C281" s="119">
        <v>491.15</v>
      </c>
      <c r="D281" s="117">
        <v>495.84999999999997</v>
      </c>
      <c r="E281" s="117">
        <v>483.19999999999993</v>
      </c>
      <c r="F281" s="117">
        <v>475.24999999999994</v>
      </c>
      <c r="G281" s="117">
        <v>462.59999999999991</v>
      </c>
      <c r="H281" s="117">
        <v>503.79999999999995</v>
      </c>
      <c r="I281" s="117">
        <v>516.44999999999993</v>
      </c>
      <c r="J281" s="117">
        <v>524.4</v>
      </c>
      <c r="K281" s="116">
        <v>508.5</v>
      </c>
      <c r="L281" s="116">
        <v>487.9</v>
      </c>
      <c r="M281" s="116">
        <v>0.66639000000000004</v>
      </c>
    </row>
    <row r="282" spans="1:13">
      <c r="A282" s="65">
        <v>273</v>
      </c>
      <c r="B282" s="116" t="s">
        <v>199</v>
      </c>
      <c r="C282" s="119">
        <v>419.05</v>
      </c>
      <c r="D282" s="117">
        <v>422.56666666666661</v>
      </c>
      <c r="E282" s="117">
        <v>409.88333333333321</v>
      </c>
      <c r="F282" s="117">
        <v>400.71666666666658</v>
      </c>
      <c r="G282" s="117">
        <v>388.03333333333319</v>
      </c>
      <c r="H282" s="117">
        <v>431.73333333333323</v>
      </c>
      <c r="I282" s="117">
        <v>444.41666666666663</v>
      </c>
      <c r="J282" s="117">
        <v>453.58333333333326</v>
      </c>
      <c r="K282" s="116">
        <v>435.25</v>
      </c>
      <c r="L282" s="116">
        <v>413.4</v>
      </c>
      <c r="M282" s="116">
        <v>4.9946700000000002</v>
      </c>
    </row>
    <row r="283" spans="1:13">
      <c r="A283" s="65">
        <v>274</v>
      </c>
      <c r="B283" s="116" t="s">
        <v>106</v>
      </c>
      <c r="C283" s="119">
        <v>101.65</v>
      </c>
      <c r="D283" s="117">
        <v>101.55</v>
      </c>
      <c r="E283" s="117">
        <v>100.6</v>
      </c>
      <c r="F283" s="117">
        <v>99.55</v>
      </c>
      <c r="G283" s="117">
        <v>98.6</v>
      </c>
      <c r="H283" s="117">
        <v>102.6</v>
      </c>
      <c r="I283" s="117">
        <v>103.55000000000001</v>
      </c>
      <c r="J283" s="117">
        <v>104.6</v>
      </c>
      <c r="K283" s="116">
        <v>102.5</v>
      </c>
      <c r="L283" s="116">
        <v>100.5</v>
      </c>
      <c r="M283" s="116">
        <v>9.1859199999999994</v>
      </c>
    </row>
    <row r="284" spans="1:13">
      <c r="A284" s="65">
        <v>275</v>
      </c>
      <c r="B284" s="116" t="s">
        <v>200</v>
      </c>
      <c r="C284" s="119">
        <v>69.05</v>
      </c>
      <c r="D284" s="117">
        <v>69.433333333333323</v>
      </c>
      <c r="E284" s="117">
        <v>68.46666666666664</v>
      </c>
      <c r="F284" s="117">
        <v>67.883333333333312</v>
      </c>
      <c r="G284" s="117">
        <v>66.916666666666629</v>
      </c>
      <c r="H284" s="117">
        <v>70.016666666666652</v>
      </c>
      <c r="I284" s="117">
        <v>70.98333333333332</v>
      </c>
      <c r="J284" s="117">
        <v>71.566666666666663</v>
      </c>
      <c r="K284" s="116">
        <v>70.400000000000006</v>
      </c>
      <c r="L284" s="116">
        <v>68.849999999999994</v>
      </c>
      <c r="M284" s="116">
        <v>3.4295</v>
      </c>
    </row>
    <row r="285" spans="1:13">
      <c r="A285" s="65">
        <v>276</v>
      </c>
      <c r="B285" s="116" t="s">
        <v>224</v>
      </c>
      <c r="C285" s="119">
        <v>463.55</v>
      </c>
      <c r="D285" s="117">
        <v>462.88333333333338</v>
      </c>
      <c r="E285" s="117">
        <v>452.96666666666675</v>
      </c>
      <c r="F285" s="117">
        <v>442.38333333333338</v>
      </c>
      <c r="G285" s="117">
        <v>432.46666666666675</v>
      </c>
      <c r="H285" s="117">
        <v>473.46666666666675</v>
      </c>
      <c r="I285" s="117">
        <v>483.38333333333338</v>
      </c>
      <c r="J285" s="117">
        <v>493.96666666666675</v>
      </c>
      <c r="K285" s="116">
        <v>472.8</v>
      </c>
      <c r="L285" s="116">
        <v>452.3</v>
      </c>
      <c r="M285" s="116">
        <v>0.73599999999999999</v>
      </c>
    </row>
    <row r="286" spans="1:13">
      <c r="A286" s="65">
        <v>277</v>
      </c>
      <c r="B286" s="116" t="s">
        <v>1008</v>
      </c>
      <c r="C286" s="119">
        <v>322.85000000000002</v>
      </c>
      <c r="D286" s="117">
        <v>322.31666666666666</v>
      </c>
      <c r="E286" s="117">
        <v>314.13333333333333</v>
      </c>
      <c r="F286" s="117">
        <v>305.41666666666669</v>
      </c>
      <c r="G286" s="117">
        <v>297.23333333333335</v>
      </c>
      <c r="H286" s="117">
        <v>331.0333333333333</v>
      </c>
      <c r="I286" s="117">
        <v>339.21666666666658</v>
      </c>
      <c r="J286" s="117">
        <v>347.93333333333328</v>
      </c>
      <c r="K286" s="116">
        <v>330.5</v>
      </c>
      <c r="L286" s="116">
        <v>313.60000000000002</v>
      </c>
      <c r="M286" s="116">
        <v>3.0342600000000002</v>
      </c>
    </row>
    <row r="287" spans="1:13">
      <c r="A287" s="65">
        <v>278</v>
      </c>
      <c r="B287" s="116" t="s">
        <v>1020</v>
      </c>
      <c r="C287" s="119">
        <v>184.4</v>
      </c>
      <c r="D287" s="117">
        <v>185.96666666666667</v>
      </c>
      <c r="E287" s="117">
        <v>181.93333333333334</v>
      </c>
      <c r="F287" s="117">
        <v>179.46666666666667</v>
      </c>
      <c r="G287" s="117">
        <v>175.43333333333334</v>
      </c>
      <c r="H287" s="117">
        <v>188.43333333333334</v>
      </c>
      <c r="I287" s="117">
        <v>192.4666666666667</v>
      </c>
      <c r="J287" s="117">
        <v>194.93333333333334</v>
      </c>
      <c r="K287" s="116">
        <v>190</v>
      </c>
      <c r="L287" s="116">
        <v>183.5</v>
      </c>
      <c r="M287" s="116">
        <v>8.0329999999999999E-2</v>
      </c>
    </row>
    <row r="288" spans="1:13">
      <c r="A288" s="65">
        <v>279</v>
      </c>
      <c r="B288" s="116" t="s">
        <v>1024</v>
      </c>
      <c r="C288" s="119">
        <v>225.95</v>
      </c>
      <c r="D288" s="117">
        <v>226.98333333333335</v>
      </c>
      <c r="E288" s="117">
        <v>222.9666666666667</v>
      </c>
      <c r="F288" s="117">
        <v>219.98333333333335</v>
      </c>
      <c r="G288" s="117">
        <v>215.9666666666667</v>
      </c>
      <c r="H288" s="117">
        <v>229.9666666666667</v>
      </c>
      <c r="I288" s="117">
        <v>233.98333333333335</v>
      </c>
      <c r="J288" s="117">
        <v>236.9666666666667</v>
      </c>
      <c r="K288" s="116">
        <v>231</v>
      </c>
      <c r="L288" s="116">
        <v>224</v>
      </c>
      <c r="M288" s="116">
        <v>0.32773999999999998</v>
      </c>
    </row>
    <row r="289" spans="1:13">
      <c r="A289" s="65">
        <v>280</v>
      </c>
      <c r="B289" s="116" t="s">
        <v>105</v>
      </c>
      <c r="C289" s="119">
        <v>1475.3</v>
      </c>
      <c r="D289" s="117">
        <v>1486.25</v>
      </c>
      <c r="E289" s="117">
        <v>1459.1</v>
      </c>
      <c r="F289" s="117">
        <v>1442.8999999999999</v>
      </c>
      <c r="G289" s="117">
        <v>1415.7499999999998</v>
      </c>
      <c r="H289" s="117">
        <v>1502.45</v>
      </c>
      <c r="I289" s="117">
        <v>1529.6000000000001</v>
      </c>
      <c r="J289" s="117">
        <v>1545.8000000000002</v>
      </c>
      <c r="K289" s="116">
        <v>1513.4</v>
      </c>
      <c r="L289" s="116">
        <v>1470.05</v>
      </c>
      <c r="M289" s="116">
        <v>17.92258</v>
      </c>
    </row>
    <row r="290" spans="1:13">
      <c r="A290" s="65">
        <v>281</v>
      </c>
      <c r="B290" s="116" t="s">
        <v>107</v>
      </c>
      <c r="C290" s="119">
        <v>121.2</v>
      </c>
      <c r="D290" s="117">
        <v>121.95</v>
      </c>
      <c r="E290" s="117">
        <v>118.5</v>
      </c>
      <c r="F290" s="117">
        <v>115.8</v>
      </c>
      <c r="G290" s="117">
        <v>112.35</v>
      </c>
      <c r="H290" s="117">
        <v>124.65</v>
      </c>
      <c r="I290" s="117">
        <v>128.10000000000002</v>
      </c>
      <c r="J290" s="117">
        <v>130.80000000000001</v>
      </c>
      <c r="K290" s="116">
        <v>125.4</v>
      </c>
      <c r="L290" s="116">
        <v>119.25</v>
      </c>
      <c r="M290" s="116">
        <v>112.39782</v>
      </c>
    </row>
    <row r="291" spans="1:13">
      <c r="A291" s="65">
        <v>282</v>
      </c>
      <c r="B291" s="116" t="s">
        <v>1866</v>
      </c>
      <c r="C291" s="119">
        <v>1640.35</v>
      </c>
      <c r="D291" s="117">
        <v>1650.45</v>
      </c>
      <c r="E291" s="117">
        <v>1603.9</v>
      </c>
      <c r="F291" s="117">
        <v>1567.45</v>
      </c>
      <c r="G291" s="117">
        <v>1520.9</v>
      </c>
      <c r="H291" s="117">
        <v>1686.9</v>
      </c>
      <c r="I291" s="117">
        <v>1733.4499999999998</v>
      </c>
      <c r="J291" s="117">
        <v>1769.9</v>
      </c>
      <c r="K291" s="116">
        <v>1697</v>
      </c>
      <c r="L291" s="116">
        <v>1614</v>
      </c>
      <c r="M291" s="116">
        <v>1.2801199999999999</v>
      </c>
    </row>
    <row r="292" spans="1:13">
      <c r="A292" s="65">
        <v>283</v>
      </c>
      <c r="B292" s="116" t="s">
        <v>108</v>
      </c>
      <c r="C292" s="119">
        <v>550.54999999999995</v>
      </c>
      <c r="D292" s="117">
        <v>554.43333333333328</v>
      </c>
      <c r="E292" s="117">
        <v>540.16666666666652</v>
      </c>
      <c r="F292" s="117">
        <v>529.78333333333319</v>
      </c>
      <c r="G292" s="117">
        <v>515.51666666666642</v>
      </c>
      <c r="H292" s="117">
        <v>564.81666666666661</v>
      </c>
      <c r="I292" s="117">
        <v>579.08333333333326</v>
      </c>
      <c r="J292" s="117">
        <v>589.4666666666667</v>
      </c>
      <c r="K292" s="116">
        <v>568.70000000000005</v>
      </c>
      <c r="L292" s="116">
        <v>544.04999999999995</v>
      </c>
      <c r="M292" s="116">
        <v>13.800890000000001</v>
      </c>
    </row>
    <row r="293" spans="1:13">
      <c r="A293" s="65">
        <v>284</v>
      </c>
      <c r="B293" s="116" t="s">
        <v>1055</v>
      </c>
      <c r="C293" s="119">
        <v>4924.55</v>
      </c>
      <c r="D293" s="117">
        <v>4990.2166666666672</v>
      </c>
      <c r="E293" s="117">
        <v>4834.3333333333339</v>
      </c>
      <c r="F293" s="117">
        <v>4744.1166666666668</v>
      </c>
      <c r="G293" s="117">
        <v>4588.2333333333336</v>
      </c>
      <c r="H293" s="117">
        <v>5080.4333333333343</v>
      </c>
      <c r="I293" s="117">
        <v>5236.3166666666675</v>
      </c>
      <c r="J293" s="117">
        <v>5326.5333333333347</v>
      </c>
      <c r="K293" s="116">
        <v>5146.1000000000004</v>
      </c>
      <c r="L293" s="116">
        <v>4900</v>
      </c>
      <c r="M293" s="116">
        <v>5.6610000000000001E-2</v>
      </c>
    </row>
    <row r="294" spans="1:13">
      <c r="A294" s="65">
        <v>285</v>
      </c>
      <c r="B294" s="116" t="s">
        <v>1047</v>
      </c>
      <c r="C294" s="119">
        <v>67.3</v>
      </c>
      <c r="D294" s="117">
        <v>68.3</v>
      </c>
      <c r="E294" s="117">
        <v>65</v>
      </c>
      <c r="F294" s="117">
        <v>62.7</v>
      </c>
      <c r="G294" s="117">
        <v>59.400000000000006</v>
      </c>
      <c r="H294" s="117">
        <v>70.599999999999994</v>
      </c>
      <c r="I294" s="117">
        <v>73.899999999999977</v>
      </c>
      <c r="J294" s="117">
        <v>76.199999999999989</v>
      </c>
      <c r="K294" s="116">
        <v>71.599999999999994</v>
      </c>
      <c r="L294" s="116">
        <v>66</v>
      </c>
      <c r="M294" s="116">
        <v>11.8752</v>
      </c>
    </row>
    <row r="295" spans="1:13">
      <c r="A295" s="65">
        <v>286</v>
      </c>
      <c r="B295" s="116" t="s">
        <v>1821</v>
      </c>
      <c r="C295" s="119">
        <v>1632</v>
      </c>
      <c r="D295" s="117">
        <v>1635.5833333333333</v>
      </c>
      <c r="E295" s="117">
        <v>1598.4166666666665</v>
      </c>
      <c r="F295" s="117">
        <v>1564.8333333333333</v>
      </c>
      <c r="G295" s="117">
        <v>1527.6666666666665</v>
      </c>
      <c r="H295" s="117">
        <v>1669.1666666666665</v>
      </c>
      <c r="I295" s="117">
        <v>1706.333333333333</v>
      </c>
      <c r="J295" s="117">
        <v>1739.9166666666665</v>
      </c>
      <c r="K295" s="116">
        <v>1672.75</v>
      </c>
      <c r="L295" s="116">
        <v>1602</v>
      </c>
      <c r="M295" s="116">
        <v>2.1403099999999999</v>
      </c>
    </row>
    <row r="296" spans="1:13">
      <c r="A296" s="65">
        <v>287</v>
      </c>
      <c r="B296" s="116" t="s">
        <v>109</v>
      </c>
      <c r="C296" s="119">
        <v>1490.35</v>
      </c>
      <c r="D296" s="117">
        <v>1501.05</v>
      </c>
      <c r="E296" s="117">
        <v>1450.85</v>
      </c>
      <c r="F296" s="117">
        <v>1411.35</v>
      </c>
      <c r="G296" s="117">
        <v>1361.1499999999999</v>
      </c>
      <c r="H296" s="117">
        <v>1540.55</v>
      </c>
      <c r="I296" s="117">
        <v>1590.7500000000002</v>
      </c>
      <c r="J296" s="117">
        <v>1630.25</v>
      </c>
      <c r="K296" s="116">
        <v>1551.25</v>
      </c>
      <c r="L296" s="116">
        <v>1461.55</v>
      </c>
      <c r="M296" s="116">
        <v>46.971220000000002</v>
      </c>
    </row>
    <row r="297" spans="1:13">
      <c r="A297" s="65">
        <v>288</v>
      </c>
      <c r="B297" s="116" t="s">
        <v>1933</v>
      </c>
      <c r="C297" s="119">
        <v>339.75</v>
      </c>
      <c r="D297" s="117">
        <v>338.51666666666665</v>
      </c>
      <c r="E297" s="117">
        <v>333.0333333333333</v>
      </c>
      <c r="F297" s="117">
        <v>326.31666666666666</v>
      </c>
      <c r="G297" s="117">
        <v>320.83333333333331</v>
      </c>
      <c r="H297" s="117">
        <v>345.23333333333329</v>
      </c>
      <c r="I297" s="117">
        <v>350.71666666666664</v>
      </c>
      <c r="J297" s="117">
        <v>357.43333333333328</v>
      </c>
      <c r="K297" s="116">
        <v>344</v>
      </c>
      <c r="L297" s="116">
        <v>331.8</v>
      </c>
      <c r="M297" s="116">
        <v>0.15811</v>
      </c>
    </row>
    <row r="298" spans="1:13">
      <c r="A298" s="65">
        <v>289</v>
      </c>
      <c r="B298" s="116" t="s">
        <v>2476</v>
      </c>
      <c r="C298" s="119">
        <v>66</v>
      </c>
      <c r="D298" s="117">
        <v>65.983333333333334</v>
      </c>
      <c r="E298" s="117">
        <v>65.266666666666666</v>
      </c>
      <c r="F298" s="117">
        <v>64.533333333333331</v>
      </c>
      <c r="G298" s="117">
        <v>63.816666666666663</v>
      </c>
      <c r="H298" s="117">
        <v>66.716666666666669</v>
      </c>
      <c r="I298" s="117">
        <v>67.433333333333337</v>
      </c>
      <c r="J298" s="117">
        <v>68.166666666666671</v>
      </c>
      <c r="K298" s="116">
        <v>66.7</v>
      </c>
      <c r="L298" s="116">
        <v>65.25</v>
      </c>
      <c r="M298" s="116">
        <v>2.4176799999999998</v>
      </c>
    </row>
    <row r="299" spans="1:13">
      <c r="A299" s="65">
        <v>290</v>
      </c>
      <c r="B299" s="116" t="s">
        <v>1062</v>
      </c>
      <c r="C299" s="119">
        <v>503.5</v>
      </c>
      <c r="D299" s="117">
        <v>511.83333333333331</v>
      </c>
      <c r="E299" s="117">
        <v>489.66666666666663</v>
      </c>
      <c r="F299" s="117">
        <v>475.83333333333331</v>
      </c>
      <c r="G299" s="117">
        <v>453.66666666666663</v>
      </c>
      <c r="H299" s="117">
        <v>525.66666666666663</v>
      </c>
      <c r="I299" s="117">
        <v>547.83333333333326</v>
      </c>
      <c r="J299" s="117">
        <v>561.66666666666663</v>
      </c>
      <c r="K299" s="116">
        <v>534</v>
      </c>
      <c r="L299" s="116">
        <v>498</v>
      </c>
      <c r="M299" s="116">
        <v>0.32196999999999998</v>
      </c>
    </row>
    <row r="300" spans="1:13">
      <c r="A300" s="65">
        <v>291</v>
      </c>
      <c r="B300" s="116" t="s">
        <v>110</v>
      </c>
      <c r="C300" s="119">
        <v>734.1</v>
      </c>
      <c r="D300" s="117">
        <v>733.25</v>
      </c>
      <c r="E300" s="117">
        <v>725.85</v>
      </c>
      <c r="F300" s="117">
        <v>717.6</v>
      </c>
      <c r="G300" s="117">
        <v>710.2</v>
      </c>
      <c r="H300" s="117">
        <v>741.5</v>
      </c>
      <c r="I300" s="117">
        <v>748.90000000000009</v>
      </c>
      <c r="J300" s="117">
        <v>757.15</v>
      </c>
      <c r="K300" s="116">
        <v>740.65</v>
      </c>
      <c r="L300" s="116">
        <v>725</v>
      </c>
      <c r="M300" s="116">
        <v>9.6412300000000002</v>
      </c>
    </row>
    <row r="301" spans="1:13">
      <c r="A301" s="65">
        <v>292</v>
      </c>
      <c r="B301" s="116" t="s">
        <v>1076</v>
      </c>
      <c r="C301" s="119">
        <v>1156.5</v>
      </c>
      <c r="D301" s="117">
        <v>1169.5333333333333</v>
      </c>
      <c r="E301" s="117">
        <v>1136.9666666666667</v>
      </c>
      <c r="F301" s="117">
        <v>1117.4333333333334</v>
      </c>
      <c r="G301" s="117">
        <v>1084.8666666666668</v>
      </c>
      <c r="H301" s="117">
        <v>1189.0666666666666</v>
      </c>
      <c r="I301" s="117">
        <v>1221.6333333333332</v>
      </c>
      <c r="J301" s="117">
        <v>1241.1666666666665</v>
      </c>
      <c r="K301" s="116">
        <v>1202.0999999999999</v>
      </c>
      <c r="L301" s="116">
        <v>1150</v>
      </c>
      <c r="M301" s="116">
        <v>0.47001999999999999</v>
      </c>
    </row>
    <row r="302" spans="1:13">
      <c r="A302" s="65">
        <v>293</v>
      </c>
      <c r="B302" s="116" t="s">
        <v>2176</v>
      </c>
      <c r="C302" s="119">
        <v>577.9</v>
      </c>
      <c r="D302" s="117">
        <v>581.83333333333326</v>
      </c>
      <c r="E302" s="117">
        <v>554.11666666666656</v>
      </c>
      <c r="F302" s="117">
        <v>530.33333333333326</v>
      </c>
      <c r="G302" s="117">
        <v>502.61666666666656</v>
      </c>
      <c r="H302" s="117">
        <v>605.61666666666656</v>
      </c>
      <c r="I302" s="117">
        <v>633.33333333333326</v>
      </c>
      <c r="J302" s="117">
        <v>657.11666666666656</v>
      </c>
      <c r="K302" s="116">
        <v>609.54999999999995</v>
      </c>
      <c r="L302" s="116">
        <v>558.04999999999995</v>
      </c>
      <c r="M302" s="116">
        <v>0.20856</v>
      </c>
    </row>
    <row r="303" spans="1:13">
      <c r="A303" s="65">
        <v>294</v>
      </c>
      <c r="B303" s="116" t="s">
        <v>1158</v>
      </c>
      <c r="C303" s="119">
        <v>22.9</v>
      </c>
      <c r="D303" s="117">
        <v>23.083333333333332</v>
      </c>
      <c r="E303" s="117">
        <v>22.666666666666664</v>
      </c>
      <c r="F303" s="117">
        <v>22.433333333333334</v>
      </c>
      <c r="G303" s="117">
        <v>22.016666666666666</v>
      </c>
      <c r="H303" s="117">
        <v>23.316666666666663</v>
      </c>
      <c r="I303" s="117">
        <v>23.733333333333327</v>
      </c>
      <c r="J303" s="117">
        <v>23.966666666666661</v>
      </c>
      <c r="K303" s="116">
        <v>23.5</v>
      </c>
      <c r="L303" s="116">
        <v>22.85</v>
      </c>
      <c r="M303" s="116">
        <v>3.9950999999999999</v>
      </c>
    </row>
    <row r="304" spans="1:13">
      <c r="A304" s="65">
        <v>295</v>
      </c>
      <c r="B304" s="116" t="s">
        <v>1161</v>
      </c>
      <c r="C304" s="119">
        <v>151.35</v>
      </c>
      <c r="D304" s="117">
        <v>151.86666666666667</v>
      </c>
      <c r="E304" s="117">
        <v>149.73333333333335</v>
      </c>
      <c r="F304" s="117">
        <v>148.11666666666667</v>
      </c>
      <c r="G304" s="117">
        <v>145.98333333333335</v>
      </c>
      <c r="H304" s="117">
        <v>153.48333333333335</v>
      </c>
      <c r="I304" s="117">
        <v>155.61666666666667</v>
      </c>
      <c r="J304" s="117">
        <v>157.23333333333335</v>
      </c>
      <c r="K304" s="116">
        <v>154</v>
      </c>
      <c r="L304" s="116">
        <v>150.25</v>
      </c>
      <c r="M304" s="116">
        <v>1.27491</v>
      </c>
    </row>
    <row r="305" spans="1:13">
      <c r="A305" s="65">
        <v>296</v>
      </c>
      <c r="B305" s="116" t="s">
        <v>117</v>
      </c>
      <c r="C305" s="119">
        <v>54776.25</v>
      </c>
      <c r="D305" s="117">
        <v>54963.700000000004</v>
      </c>
      <c r="E305" s="117">
        <v>54215.400000000009</v>
      </c>
      <c r="F305" s="117">
        <v>53654.55</v>
      </c>
      <c r="G305" s="117">
        <v>52906.250000000007</v>
      </c>
      <c r="H305" s="117">
        <v>55524.55000000001</v>
      </c>
      <c r="I305" s="117">
        <v>56272.850000000013</v>
      </c>
      <c r="J305" s="117">
        <v>56833.700000000012</v>
      </c>
      <c r="K305" s="116">
        <v>55712</v>
      </c>
      <c r="L305" s="116">
        <v>54402.85</v>
      </c>
      <c r="M305" s="116">
        <v>6.8669999999999995E-2</v>
      </c>
    </row>
    <row r="306" spans="1:13">
      <c r="A306" s="65">
        <v>297</v>
      </c>
      <c r="B306" s="116" t="s">
        <v>1091</v>
      </c>
      <c r="C306" s="119">
        <v>116.2</v>
      </c>
      <c r="D306" s="117">
        <v>118.63333333333333</v>
      </c>
      <c r="E306" s="117">
        <v>111.46666666666665</v>
      </c>
      <c r="F306" s="117">
        <v>106.73333333333333</v>
      </c>
      <c r="G306" s="117">
        <v>99.566666666666663</v>
      </c>
      <c r="H306" s="117">
        <v>123.36666666666665</v>
      </c>
      <c r="I306" s="117">
        <v>130.53333333333333</v>
      </c>
      <c r="J306" s="117">
        <v>135.26666666666665</v>
      </c>
      <c r="K306" s="116">
        <v>125.8</v>
      </c>
      <c r="L306" s="116">
        <v>113.9</v>
      </c>
      <c r="M306" s="116">
        <v>2.5061399999999998</v>
      </c>
    </row>
    <row r="307" spans="1:13">
      <c r="A307" s="65">
        <v>298</v>
      </c>
      <c r="B307" s="116" t="s">
        <v>1803</v>
      </c>
      <c r="C307" s="119">
        <v>792.15</v>
      </c>
      <c r="D307" s="117">
        <v>799</v>
      </c>
      <c r="E307" s="117">
        <v>782.5</v>
      </c>
      <c r="F307" s="117">
        <v>772.85</v>
      </c>
      <c r="G307" s="117">
        <v>756.35</v>
      </c>
      <c r="H307" s="117">
        <v>808.65</v>
      </c>
      <c r="I307" s="117">
        <v>825.15</v>
      </c>
      <c r="J307" s="117">
        <v>834.8</v>
      </c>
      <c r="K307" s="116">
        <v>815.5</v>
      </c>
      <c r="L307" s="116">
        <v>789.35</v>
      </c>
      <c r="M307" s="116">
        <v>3.95987</v>
      </c>
    </row>
    <row r="308" spans="1:13">
      <c r="A308" s="65">
        <v>299</v>
      </c>
      <c r="B308" s="116" t="s">
        <v>1099</v>
      </c>
      <c r="C308" s="119">
        <v>4238.8500000000004</v>
      </c>
      <c r="D308" s="117">
        <v>4306.3166666666666</v>
      </c>
      <c r="E308" s="117">
        <v>4085.833333333333</v>
      </c>
      <c r="F308" s="117">
        <v>3932.8166666666666</v>
      </c>
      <c r="G308" s="117">
        <v>3712.333333333333</v>
      </c>
      <c r="H308" s="117">
        <v>4459.333333333333</v>
      </c>
      <c r="I308" s="117">
        <v>4679.8166666666666</v>
      </c>
      <c r="J308" s="117">
        <v>4832.833333333333</v>
      </c>
      <c r="K308" s="116">
        <v>4526.8</v>
      </c>
      <c r="L308" s="116">
        <v>4153.3</v>
      </c>
      <c r="M308" s="116">
        <v>8.6849999999999997E-2</v>
      </c>
    </row>
    <row r="309" spans="1:13">
      <c r="A309" s="65">
        <v>300</v>
      </c>
      <c r="B309" s="116" t="s">
        <v>1101</v>
      </c>
      <c r="C309" s="119">
        <v>418.2</v>
      </c>
      <c r="D309" s="117">
        <v>420.2833333333333</v>
      </c>
      <c r="E309" s="117">
        <v>415.91666666666663</v>
      </c>
      <c r="F309" s="117">
        <v>413.63333333333333</v>
      </c>
      <c r="G309" s="117">
        <v>409.26666666666665</v>
      </c>
      <c r="H309" s="117">
        <v>422.56666666666661</v>
      </c>
      <c r="I309" s="117">
        <v>426.93333333333328</v>
      </c>
      <c r="J309" s="117">
        <v>429.21666666666658</v>
      </c>
      <c r="K309" s="116">
        <v>424.65</v>
      </c>
      <c r="L309" s="116">
        <v>418</v>
      </c>
      <c r="M309" s="116">
        <v>8.1420000000000006E-2</v>
      </c>
    </row>
    <row r="310" spans="1:13">
      <c r="A310" s="65">
        <v>301</v>
      </c>
      <c r="B310" s="116" t="s">
        <v>112</v>
      </c>
      <c r="C310" s="119">
        <v>389.15</v>
      </c>
      <c r="D310" s="117">
        <v>393.23333333333329</v>
      </c>
      <c r="E310" s="117">
        <v>383.51666666666659</v>
      </c>
      <c r="F310" s="117">
        <v>377.88333333333333</v>
      </c>
      <c r="G310" s="117">
        <v>368.16666666666663</v>
      </c>
      <c r="H310" s="117">
        <v>398.86666666666656</v>
      </c>
      <c r="I310" s="117">
        <v>408.58333333333326</v>
      </c>
      <c r="J310" s="117">
        <v>414.21666666666653</v>
      </c>
      <c r="K310" s="116">
        <v>402.95</v>
      </c>
      <c r="L310" s="116">
        <v>387.6</v>
      </c>
      <c r="M310" s="116">
        <v>18.814710000000002</v>
      </c>
    </row>
    <row r="311" spans="1:13">
      <c r="A311" s="65">
        <v>302</v>
      </c>
      <c r="B311" s="116" t="s">
        <v>111</v>
      </c>
      <c r="C311" s="119">
        <v>635.85</v>
      </c>
      <c r="D311" s="117">
        <v>635.75000000000011</v>
      </c>
      <c r="E311" s="117">
        <v>626.30000000000018</v>
      </c>
      <c r="F311" s="117">
        <v>616.75000000000011</v>
      </c>
      <c r="G311" s="117">
        <v>607.30000000000018</v>
      </c>
      <c r="H311" s="117">
        <v>645.30000000000018</v>
      </c>
      <c r="I311" s="117">
        <v>654.75000000000023</v>
      </c>
      <c r="J311" s="117">
        <v>664.30000000000018</v>
      </c>
      <c r="K311" s="116">
        <v>645.20000000000005</v>
      </c>
      <c r="L311" s="116">
        <v>626.20000000000005</v>
      </c>
      <c r="M311" s="116">
        <v>39.039709999999999</v>
      </c>
    </row>
    <row r="312" spans="1:13">
      <c r="A312" s="65">
        <v>303</v>
      </c>
      <c r="B312" s="116" t="s">
        <v>1095</v>
      </c>
      <c r="C312" s="119">
        <v>222.2</v>
      </c>
      <c r="D312" s="117">
        <v>222.06666666666669</v>
      </c>
      <c r="E312" s="117">
        <v>219.73333333333338</v>
      </c>
      <c r="F312" s="117">
        <v>217.26666666666668</v>
      </c>
      <c r="G312" s="117">
        <v>214.93333333333337</v>
      </c>
      <c r="H312" s="117">
        <v>224.53333333333339</v>
      </c>
      <c r="I312" s="117">
        <v>226.8666666666667</v>
      </c>
      <c r="J312" s="117">
        <v>229.3333333333334</v>
      </c>
      <c r="K312" s="116">
        <v>224.4</v>
      </c>
      <c r="L312" s="116">
        <v>219.6</v>
      </c>
      <c r="M312" s="116">
        <v>0.38327</v>
      </c>
    </row>
    <row r="313" spans="1:13">
      <c r="A313" s="65">
        <v>304</v>
      </c>
      <c r="B313" s="116" t="s">
        <v>1146</v>
      </c>
      <c r="C313" s="119">
        <v>227.6</v>
      </c>
      <c r="D313" s="117">
        <v>226.20000000000002</v>
      </c>
      <c r="E313" s="117">
        <v>222.40000000000003</v>
      </c>
      <c r="F313" s="117">
        <v>217.20000000000002</v>
      </c>
      <c r="G313" s="117">
        <v>213.40000000000003</v>
      </c>
      <c r="H313" s="117">
        <v>231.40000000000003</v>
      </c>
      <c r="I313" s="117">
        <v>235.20000000000005</v>
      </c>
      <c r="J313" s="117">
        <v>240.40000000000003</v>
      </c>
      <c r="K313" s="116">
        <v>230</v>
      </c>
      <c r="L313" s="116">
        <v>221</v>
      </c>
      <c r="M313" s="116">
        <v>0.14892</v>
      </c>
    </row>
    <row r="314" spans="1:13">
      <c r="A314" s="65">
        <v>305</v>
      </c>
      <c r="B314" s="116" t="s">
        <v>2202</v>
      </c>
      <c r="C314" s="119">
        <v>470.75</v>
      </c>
      <c r="D314" s="117">
        <v>470.18333333333334</v>
      </c>
      <c r="E314" s="117">
        <v>464.9666666666667</v>
      </c>
      <c r="F314" s="117">
        <v>459.18333333333334</v>
      </c>
      <c r="G314" s="117">
        <v>453.9666666666667</v>
      </c>
      <c r="H314" s="117">
        <v>475.9666666666667</v>
      </c>
      <c r="I314" s="117">
        <v>481.18333333333328</v>
      </c>
      <c r="J314" s="117">
        <v>486.9666666666667</v>
      </c>
      <c r="K314" s="116">
        <v>475.4</v>
      </c>
      <c r="L314" s="116">
        <v>464.4</v>
      </c>
      <c r="M314" s="116">
        <v>0.16835</v>
      </c>
    </row>
    <row r="315" spans="1:13">
      <c r="A315" s="65">
        <v>306</v>
      </c>
      <c r="B315" s="116" t="s">
        <v>1111</v>
      </c>
      <c r="C315" s="119">
        <v>129.55000000000001</v>
      </c>
      <c r="D315" s="117">
        <v>131.6</v>
      </c>
      <c r="E315" s="117">
        <v>126.75</v>
      </c>
      <c r="F315" s="117">
        <v>123.95000000000002</v>
      </c>
      <c r="G315" s="117">
        <v>119.10000000000002</v>
      </c>
      <c r="H315" s="117">
        <v>134.39999999999998</v>
      </c>
      <c r="I315" s="117">
        <v>139.24999999999994</v>
      </c>
      <c r="J315" s="117">
        <v>142.04999999999995</v>
      </c>
      <c r="K315" s="116">
        <v>136.44999999999999</v>
      </c>
      <c r="L315" s="116">
        <v>128.80000000000001</v>
      </c>
      <c r="M315" s="116">
        <v>49.47316</v>
      </c>
    </row>
    <row r="316" spans="1:13">
      <c r="A316" s="65">
        <v>307</v>
      </c>
      <c r="B316" s="116" t="s">
        <v>1173</v>
      </c>
      <c r="C316" s="119">
        <v>58.95</v>
      </c>
      <c r="D316" s="117">
        <v>59.116666666666667</v>
      </c>
      <c r="E316" s="117">
        <v>57.833333333333336</v>
      </c>
      <c r="F316" s="117">
        <v>56.716666666666669</v>
      </c>
      <c r="G316" s="117">
        <v>55.433333333333337</v>
      </c>
      <c r="H316" s="117">
        <v>60.233333333333334</v>
      </c>
      <c r="I316" s="117">
        <v>61.516666666666666</v>
      </c>
      <c r="J316" s="117">
        <v>62.633333333333333</v>
      </c>
      <c r="K316" s="116">
        <v>60.4</v>
      </c>
      <c r="L316" s="116">
        <v>58</v>
      </c>
      <c r="M316" s="116">
        <v>4.7090199999999998</v>
      </c>
    </row>
    <row r="317" spans="1:13">
      <c r="A317" s="65">
        <v>308</v>
      </c>
      <c r="B317" s="116" t="s">
        <v>237</v>
      </c>
      <c r="C317" s="119">
        <v>370.95</v>
      </c>
      <c r="D317" s="117">
        <v>372.93333333333334</v>
      </c>
      <c r="E317" s="117">
        <v>368.01666666666665</v>
      </c>
      <c r="F317" s="117">
        <v>365.08333333333331</v>
      </c>
      <c r="G317" s="117">
        <v>360.16666666666663</v>
      </c>
      <c r="H317" s="117">
        <v>375.86666666666667</v>
      </c>
      <c r="I317" s="117">
        <v>380.7833333333333</v>
      </c>
      <c r="J317" s="117">
        <v>383.7166666666667</v>
      </c>
      <c r="K317" s="116">
        <v>377.85</v>
      </c>
      <c r="L317" s="116">
        <v>370</v>
      </c>
      <c r="M317" s="116">
        <v>12.73733</v>
      </c>
    </row>
    <row r="318" spans="1:13">
      <c r="A318" s="65">
        <v>309</v>
      </c>
      <c r="B318" s="116" t="s">
        <v>113</v>
      </c>
      <c r="C318" s="119">
        <v>6038.7</v>
      </c>
      <c r="D318" s="117">
        <v>6102.5</v>
      </c>
      <c r="E318" s="117">
        <v>5921.85</v>
      </c>
      <c r="F318" s="117">
        <v>5805</v>
      </c>
      <c r="G318" s="117">
        <v>5624.35</v>
      </c>
      <c r="H318" s="117">
        <v>6219.35</v>
      </c>
      <c r="I318" s="117">
        <v>6400</v>
      </c>
      <c r="J318" s="117">
        <v>6516.85</v>
      </c>
      <c r="K318" s="116">
        <v>6283.15</v>
      </c>
      <c r="L318" s="116">
        <v>5985.65</v>
      </c>
      <c r="M318" s="116">
        <v>19.27495</v>
      </c>
    </row>
    <row r="319" spans="1:13">
      <c r="A319" s="65">
        <v>310</v>
      </c>
      <c r="B319" s="116" t="s">
        <v>346</v>
      </c>
      <c r="C319" s="119">
        <v>400.45</v>
      </c>
      <c r="D319" s="117">
        <v>405.2166666666667</v>
      </c>
      <c r="E319" s="117">
        <v>393.93333333333339</v>
      </c>
      <c r="F319" s="117">
        <v>387.41666666666669</v>
      </c>
      <c r="G319" s="117">
        <v>376.13333333333338</v>
      </c>
      <c r="H319" s="117">
        <v>411.73333333333341</v>
      </c>
      <c r="I319" s="117">
        <v>423.01666666666671</v>
      </c>
      <c r="J319" s="117">
        <v>429.53333333333342</v>
      </c>
      <c r="K319" s="116">
        <v>416.5</v>
      </c>
      <c r="L319" s="116">
        <v>398.7</v>
      </c>
      <c r="M319" s="116">
        <v>3.1568499999999999</v>
      </c>
    </row>
    <row r="320" spans="1:13">
      <c r="A320" s="65">
        <v>311</v>
      </c>
      <c r="B320" s="116" t="s">
        <v>1823</v>
      </c>
      <c r="C320" s="119">
        <v>67.05</v>
      </c>
      <c r="D320" s="117">
        <v>67.783333333333331</v>
      </c>
      <c r="E320" s="117">
        <v>65.766666666666666</v>
      </c>
      <c r="F320" s="117">
        <v>64.483333333333334</v>
      </c>
      <c r="G320" s="117">
        <v>62.466666666666669</v>
      </c>
      <c r="H320" s="117">
        <v>69.066666666666663</v>
      </c>
      <c r="I320" s="117">
        <v>71.083333333333314</v>
      </c>
      <c r="J320" s="117">
        <v>72.36666666666666</v>
      </c>
      <c r="K320" s="116">
        <v>69.8</v>
      </c>
      <c r="L320" s="116">
        <v>66.5</v>
      </c>
      <c r="M320" s="116">
        <v>0.92581000000000002</v>
      </c>
    </row>
    <row r="321" spans="1:13">
      <c r="A321" s="65">
        <v>312</v>
      </c>
      <c r="B321" s="116" t="s">
        <v>3611</v>
      </c>
      <c r="C321" s="119" t="e">
        <v>#N/A</v>
      </c>
      <c r="D321" s="117" t="e">
        <v>#N/A</v>
      </c>
      <c r="E321" s="117" t="e">
        <v>#N/A</v>
      </c>
      <c r="F321" s="117" t="e">
        <v>#N/A</v>
      </c>
      <c r="G321" s="117" t="e">
        <v>#N/A</v>
      </c>
      <c r="H321" s="117" t="e">
        <v>#N/A</v>
      </c>
      <c r="I321" s="117" t="e">
        <v>#N/A</v>
      </c>
      <c r="J321" s="117" t="e">
        <v>#N/A</v>
      </c>
      <c r="K321" s="116" t="e">
        <v>#N/A</v>
      </c>
      <c r="L321" s="116" t="e">
        <v>#N/A</v>
      </c>
      <c r="M321" s="116" t="e">
        <v>#N/A</v>
      </c>
    </row>
    <row r="322" spans="1:13">
      <c r="A322" s="65">
        <v>313</v>
      </c>
      <c r="B322" s="116" t="s">
        <v>115</v>
      </c>
      <c r="C322" s="119">
        <v>769.25</v>
      </c>
      <c r="D322" s="117">
        <v>794.5333333333333</v>
      </c>
      <c r="E322" s="117">
        <v>733.71666666666658</v>
      </c>
      <c r="F322" s="117">
        <v>698.18333333333328</v>
      </c>
      <c r="G322" s="117">
        <v>637.36666666666656</v>
      </c>
      <c r="H322" s="117">
        <v>830.06666666666661</v>
      </c>
      <c r="I322" s="117">
        <v>890.88333333333321</v>
      </c>
      <c r="J322" s="117">
        <v>926.41666666666663</v>
      </c>
      <c r="K322" s="116">
        <v>855.35</v>
      </c>
      <c r="L322" s="116">
        <v>759</v>
      </c>
      <c r="M322" s="116">
        <v>60.067619999999998</v>
      </c>
    </row>
    <row r="323" spans="1:13">
      <c r="A323" s="65">
        <v>314</v>
      </c>
      <c r="B323" s="116" t="s">
        <v>1148</v>
      </c>
      <c r="C323" s="119">
        <v>102.3</v>
      </c>
      <c r="D323" s="117">
        <v>103.55</v>
      </c>
      <c r="E323" s="117">
        <v>100.75</v>
      </c>
      <c r="F323" s="117">
        <v>99.2</v>
      </c>
      <c r="G323" s="117">
        <v>96.4</v>
      </c>
      <c r="H323" s="117">
        <v>105.1</v>
      </c>
      <c r="I323" s="117">
        <v>107.89999999999998</v>
      </c>
      <c r="J323" s="117">
        <v>109.44999999999999</v>
      </c>
      <c r="K323" s="116">
        <v>106.35</v>
      </c>
      <c r="L323" s="116">
        <v>102</v>
      </c>
      <c r="M323" s="116">
        <v>0.34810000000000002</v>
      </c>
    </row>
    <row r="324" spans="1:13">
      <c r="A324" s="65">
        <v>315</v>
      </c>
      <c r="B324" s="116" t="s">
        <v>1150</v>
      </c>
      <c r="C324" s="119">
        <v>286.25</v>
      </c>
      <c r="D324" s="117">
        <v>289.13333333333338</v>
      </c>
      <c r="E324" s="117">
        <v>277.41666666666674</v>
      </c>
      <c r="F324" s="117">
        <v>268.58333333333337</v>
      </c>
      <c r="G324" s="117">
        <v>256.86666666666673</v>
      </c>
      <c r="H324" s="117">
        <v>297.96666666666675</v>
      </c>
      <c r="I324" s="117">
        <v>309.68333333333334</v>
      </c>
      <c r="J324" s="117">
        <v>318.51666666666677</v>
      </c>
      <c r="K324" s="116">
        <v>300.85000000000002</v>
      </c>
      <c r="L324" s="116">
        <v>280.3</v>
      </c>
      <c r="M324" s="116">
        <v>6.0688300000000002</v>
      </c>
    </row>
    <row r="325" spans="1:13">
      <c r="A325" s="65">
        <v>316</v>
      </c>
      <c r="B325" s="116" t="s">
        <v>1165</v>
      </c>
      <c r="C325" s="119">
        <v>2258.65</v>
      </c>
      <c r="D325" s="117">
        <v>2238.2333333333331</v>
      </c>
      <c r="E325" s="117">
        <v>2196.4666666666662</v>
      </c>
      <c r="F325" s="117">
        <v>2134.2833333333333</v>
      </c>
      <c r="G325" s="117">
        <v>2092.5166666666664</v>
      </c>
      <c r="H325" s="117">
        <v>2300.4166666666661</v>
      </c>
      <c r="I325" s="117">
        <v>2342.1833333333334</v>
      </c>
      <c r="J325" s="117">
        <v>2404.3666666666659</v>
      </c>
      <c r="K325" s="116">
        <v>2280</v>
      </c>
      <c r="L325" s="116">
        <v>2176.0500000000002</v>
      </c>
      <c r="M325" s="116">
        <v>2.4029999999999999E-2</v>
      </c>
    </row>
    <row r="326" spans="1:13">
      <c r="A326" s="65">
        <v>317</v>
      </c>
      <c r="B326" s="116" t="s">
        <v>116</v>
      </c>
      <c r="C326" s="119">
        <v>118.1</v>
      </c>
      <c r="D326" s="117">
        <v>118.63333333333333</v>
      </c>
      <c r="E326" s="117">
        <v>115.96666666666665</v>
      </c>
      <c r="F326" s="117">
        <v>113.83333333333333</v>
      </c>
      <c r="G326" s="117">
        <v>111.16666666666666</v>
      </c>
      <c r="H326" s="117">
        <v>120.76666666666665</v>
      </c>
      <c r="I326" s="117">
        <v>123.43333333333334</v>
      </c>
      <c r="J326" s="117">
        <v>125.56666666666665</v>
      </c>
      <c r="K326" s="116">
        <v>121.3</v>
      </c>
      <c r="L326" s="116">
        <v>116.5</v>
      </c>
      <c r="M326" s="116">
        <v>74.973979999999997</v>
      </c>
    </row>
    <row r="327" spans="1:13">
      <c r="A327" s="65">
        <v>318</v>
      </c>
      <c r="B327" s="116" t="s">
        <v>1171</v>
      </c>
      <c r="C327" s="119">
        <v>667.6</v>
      </c>
      <c r="D327" s="117">
        <v>673.35</v>
      </c>
      <c r="E327" s="117">
        <v>659.25</v>
      </c>
      <c r="F327" s="117">
        <v>650.9</v>
      </c>
      <c r="G327" s="117">
        <v>636.79999999999995</v>
      </c>
      <c r="H327" s="117">
        <v>681.7</v>
      </c>
      <c r="I327" s="117">
        <v>695.80000000000018</v>
      </c>
      <c r="J327" s="117">
        <v>704.15000000000009</v>
      </c>
      <c r="K327" s="116">
        <v>687.45</v>
      </c>
      <c r="L327" s="116">
        <v>665</v>
      </c>
      <c r="M327" s="116">
        <v>0.33934999999999998</v>
      </c>
    </row>
    <row r="328" spans="1:13">
      <c r="A328" s="65">
        <v>319</v>
      </c>
      <c r="B328" s="116" t="s">
        <v>201</v>
      </c>
      <c r="C328" s="119">
        <v>966.05</v>
      </c>
      <c r="D328" s="117">
        <v>966.48333333333323</v>
      </c>
      <c r="E328" s="117">
        <v>953.56666666666649</v>
      </c>
      <c r="F328" s="117">
        <v>941.08333333333326</v>
      </c>
      <c r="G328" s="117">
        <v>928.16666666666652</v>
      </c>
      <c r="H328" s="117">
        <v>978.96666666666647</v>
      </c>
      <c r="I328" s="117">
        <v>991.88333333333321</v>
      </c>
      <c r="J328" s="117">
        <v>1004.3666666666664</v>
      </c>
      <c r="K328" s="116">
        <v>979.4</v>
      </c>
      <c r="L328" s="116">
        <v>954</v>
      </c>
      <c r="M328" s="116">
        <v>1.17784</v>
      </c>
    </row>
    <row r="329" spans="1:13">
      <c r="A329" s="65">
        <v>320</v>
      </c>
      <c r="B329" s="116" t="s">
        <v>1189</v>
      </c>
      <c r="C329" s="119">
        <v>601.85</v>
      </c>
      <c r="D329" s="117">
        <v>609.58333333333337</v>
      </c>
      <c r="E329" s="117">
        <v>590.41666666666674</v>
      </c>
      <c r="F329" s="117">
        <v>578.98333333333335</v>
      </c>
      <c r="G329" s="117">
        <v>559.81666666666672</v>
      </c>
      <c r="H329" s="117">
        <v>621.01666666666677</v>
      </c>
      <c r="I329" s="117">
        <v>640.18333333333351</v>
      </c>
      <c r="J329" s="117">
        <v>651.61666666666679</v>
      </c>
      <c r="K329" s="116">
        <v>628.75</v>
      </c>
      <c r="L329" s="116">
        <v>598.15</v>
      </c>
      <c r="M329" s="116">
        <v>8.1990099999999995</v>
      </c>
    </row>
    <row r="330" spans="1:13">
      <c r="A330" s="65">
        <v>321</v>
      </c>
      <c r="B330" s="116" t="s">
        <v>367</v>
      </c>
      <c r="C330" s="119">
        <v>523.29999999999995</v>
      </c>
      <c r="D330" s="117">
        <v>526.1</v>
      </c>
      <c r="E330" s="117">
        <v>513.70000000000005</v>
      </c>
      <c r="F330" s="117">
        <v>504.1</v>
      </c>
      <c r="G330" s="117">
        <v>491.70000000000005</v>
      </c>
      <c r="H330" s="117">
        <v>535.70000000000005</v>
      </c>
      <c r="I330" s="117">
        <v>548.09999999999991</v>
      </c>
      <c r="J330" s="117">
        <v>557.70000000000005</v>
      </c>
      <c r="K330" s="116">
        <v>538.5</v>
      </c>
      <c r="L330" s="116">
        <v>516.5</v>
      </c>
      <c r="M330" s="116">
        <v>1.09863</v>
      </c>
    </row>
    <row r="331" spans="1:13">
      <c r="A331" s="65">
        <v>322</v>
      </c>
      <c r="B331" s="116" t="s">
        <v>360</v>
      </c>
      <c r="C331" s="119">
        <v>54.05</v>
      </c>
      <c r="D331" s="117">
        <v>54.85</v>
      </c>
      <c r="E331" s="117">
        <v>52.75</v>
      </c>
      <c r="F331" s="117">
        <v>51.449999999999996</v>
      </c>
      <c r="G331" s="117">
        <v>49.349999999999994</v>
      </c>
      <c r="H331" s="117">
        <v>56.150000000000006</v>
      </c>
      <c r="I331" s="117">
        <v>58.250000000000014</v>
      </c>
      <c r="J331" s="117">
        <v>59.550000000000011</v>
      </c>
      <c r="K331" s="116">
        <v>56.95</v>
      </c>
      <c r="L331" s="116">
        <v>53.55</v>
      </c>
      <c r="M331" s="116">
        <v>131.04597999999999</v>
      </c>
    </row>
    <row r="332" spans="1:13">
      <c r="A332" s="65">
        <v>323</v>
      </c>
      <c r="B332" s="116" t="s">
        <v>238</v>
      </c>
      <c r="C332" s="119">
        <v>93.5</v>
      </c>
      <c r="D332" s="117">
        <v>94</v>
      </c>
      <c r="E332" s="117">
        <v>91.8</v>
      </c>
      <c r="F332" s="117">
        <v>90.1</v>
      </c>
      <c r="G332" s="117">
        <v>87.899999999999991</v>
      </c>
      <c r="H332" s="117">
        <v>95.7</v>
      </c>
      <c r="I332" s="117">
        <v>97.899999999999991</v>
      </c>
      <c r="J332" s="117">
        <v>99.600000000000009</v>
      </c>
      <c r="K332" s="116">
        <v>96.2</v>
      </c>
      <c r="L332" s="116">
        <v>92.3</v>
      </c>
      <c r="M332" s="116">
        <v>73.726770000000002</v>
      </c>
    </row>
    <row r="333" spans="1:13">
      <c r="A333" s="65">
        <v>324</v>
      </c>
      <c r="B333" s="116" t="s">
        <v>1221</v>
      </c>
      <c r="C333" s="119">
        <v>552.04999999999995</v>
      </c>
      <c r="D333" s="117">
        <v>550.68333333333328</v>
      </c>
      <c r="E333" s="117">
        <v>546.36666666666656</v>
      </c>
      <c r="F333" s="117">
        <v>540.68333333333328</v>
      </c>
      <c r="G333" s="117">
        <v>536.36666666666656</v>
      </c>
      <c r="H333" s="117">
        <v>556.36666666666656</v>
      </c>
      <c r="I333" s="117">
        <v>560.68333333333339</v>
      </c>
      <c r="J333" s="117">
        <v>566.36666666666656</v>
      </c>
      <c r="K333" s="116">
        <v>555</v>
      </c>
      <c r="L333" s="116">
        <v>545</v>
      </c>
      <c r="M333" s="116">
        <v>0.16688</v>
      </c>
    </row>
    <row r="334" spans="1:13">
      <c r="A334" s="65">
        <v>325</v>
      </c>
      <c r="B334" s="116" t="s">
        <v>118</v>
      </c>
      <c r="C334" s="119">
        <v>23.9</v>
      </c>
      <c r="D334" s="117">
        <v>24.016666666666669</v>
      </c>
      <c r="E334" s="117">
        <v>23.733333333333338</v>
      </c>
      <c r="F334" s="117">
        <v>23.56666666666667</v>
      </c>
      <c r="G334" s="117">
        <v>23.283333333333339</v>
      </c>
      <c r="H334" s="117">
        <v>24.183333333333337</v>
      </c>
      <c r="I334" s="117">
        <v>24.466666666666669</v>
      </c>
      <c r="J334" s="117">
        <v>24.633333333333336</v>
      </c>
      <c r="K334" s="116">
        <v>24.3</v>
      </c>
      <c r="L334" s="116">
        <v>23.85</v>
      </c>
      <c r="M334" s="116">
        <v>8.3786500000000004</v>
      </c>
    </row>
    <row r="335" spans="1:13">
      <c r="A335" s="65">
        <v>326</v>
      </c>
      <c r="B335" s="116" t="s">
        <v>1235</v>
      </c>
      <c r="C335" s="119">
        <v>1311.05</v>
      </c>
      <c r="D335" s="117">
        <v>1310.9333333333334</v>
      </c>
      <c r="E335" s="117">
        <v>1303.8666666666668</v>
      </c>
      <c r="F335" s="117">
        <v>1296.6833333333334</v>
      </c>
      <c r="G335" s="117">
        <v>1289.6166666666668</v>
      </c>
      <c r="H335" s="117">
        <v>1318.1166666666668</v>
      </c>
      <c r="I335" s="117">
        <v>1325.1833333333334</v>
      </c>
      <c r="J335" s="117">
        <v>1332.3666666666668</v>
      </c>
      <c r="K335" s="116">
        <v>1318</v>
      </c>
      <c r="L335" s="116">
        <v>1303.75</v>
      </c>
      <c r="M335" s="116">
        <v>4.4227499999999997</v>
      </c>
    </row>
    <row r="336" spans="1:13">
      <c r="A336" s="65">
        <v>327</v>
      </c>
      <c r="B336" s="116" t="s">
        <v>1828</v>
      </c>
      <c r="C336" s="119">
        <v>61.8</v>
      </c>
      <c r="D336" s="117">
        <v>62.349999999999994</v>
      </c>
      <c r="E336" s="117">
        <v>60.79999999999999</v>
      </c>
      <c r="F336" s="117">
        <v>59.8</v>
      </c>
      <c r="G336" s="117">
        <v>58.249999999999993</v>
      </c>
      <c r="H336" s="117">
        <v>63.349999999999987</v>
      </c>
      <c r="I336" s="117">
        <v>64.900000000000006</v>
      </c>
      <c r="J336" s="117">
        <v>65.899999999999977</v>
      </c>
      <c r="K336" s="116">
        <v>63.9</v>
      </c>
      <c r="L336" s="116">
        <v>61.35</v>
      </c>
      <c r="M336" s="116">
        <v>5.3455199999999996</v>
      </c>
    </row>
    <row r="337" spans="1:13">
      <c r="A337" s="65">
        <v>328</v>
      </c>
      <c r="B337" s="116" t="s">
        <v>119</v>
      </c>
      <c r="C337" s="119">
        <v>106.9</v>
      </c>
      <c r="D337" s="117">
        <v>108.03333333333335</v>
      </c>
      <c r="E337" s="117">
        <v>104.26666666666669</v>
      </c>
      <c r="F337" s="117">
        <v>101.63333333333335</v>
      </c>
      <c r="G337" s="117">
        <v>97.866666666666703</v>
      </c>
      <c r="H337" s="117">
        <v>110.66666666666669</v>
      </c>
      <c r="I337" s="117">
        <v>114.43333333333334</v>
      </c>
      <c r="J337" s="117">
        <v>117.06666666666668</v>
      </c>
      <c r="K337" s="116">
        <v>111.8</v>
      </c>
      <c r="L337" s="116">
        <v>105.4</v>
      </c>
      <c r="M337" s="116">
        <v>58.569679999999998</v>
      </c>
    </row>
    <row r="338" spans="1:13">
      <c r="A338" s="65">
        <v>329</v>
      </c>
      <c r="B338" s="116" t="s">
        <v>120</v>
      </c>
      <c r="C338" s="119">
        <v>129.6</v>
      </c>
      <c r="D338" s="117">
        <v>131.58333333333334</v>
      </c>
      <c r="E338" s="117">
        <v>126.56666666666669</v>
      </c>
      <c r="F338" s="117">
        <v>123.53333333333336</v>
      </c>
      <c r="G338" s="117">
        <v>118.51666666666671</v>
      </c>
      <c r="H338" s="117">
        <v>134.61666666666667</v>
      </c>
      <c r="I338" s="117">
        <v>139.63333333333333</v>
      </c>
      <c r="J338" s="117">
        <v>142.66666666666666</v>
      </c>
      <c r="K338" s="116">
        <v>136.6</v>
      </c>
      <c r="L338" s="116">
        <v>128.55000000000001</v>
      </c>
      <c r="M338" s="116">
        <v>204.0479</v>
      </c>
    </row>
    <row r="339" spans="1:13">
      <c r="A339" s="65">
        <v>330</v>
      </c>
      <c r="B339" s="116" t="s">
        <v>1230</v>
      </c>
      <c r="C339" s="119">
        <v>230.75</v>
      </c>
      <c r="D339" s="117">
        <v>231.38333333333333</v>
      </c>
      <c r="E339" s="117">
        <v>227.11666666666665</v>
      </c>
      <c r="F339" s="117">
        <v>223.48333333333332</v>
      </c>
      <c r="G339" s="117">
        <v>219.21666666666664</v>
      </c>
      <c r="H339" s="117">
        <v>235.01666666666665</v>
      </c>
      <c r="I339" s="117">
        <v>239.2833333333333</v>
      </c>
      <c r="J339" s="117">
        <v>242.91666666666666</v>
      </c>
      <c r="K339" s="116">
        <v>235.65</v>
      </c>
      <c r="L339" s="116">
        <v>227.75</v>
      </c>
      <c r="M339" s="116">
        <v>0.31408000000000003</v>
      </c>
    </row>
    <row r="340" spans="1:13">
      <c r="A340" s="65">
        <v>331</v>
      </c>
      <c r="B340" s="116" t="s">
        <v>1204</v>
      </c>
      <c r="C340" s="119">
        <v>47.75</v>
      </c>
      <c r="D340" s="117">
        <v>47.9</v>
      </c>
      <c r="E340" s="117">
        <v>47.099999999999994</v>
      </c>
      <c r="F340" s="117">
        <v>46.449999999999996</v>
      </c>
      <c r="G340" s="117">
        <v>45.649999999999991</v>
      </c>
      <c r="H340" s="117">
        <v>48.55</v>
      </c>
      <c r="I340" s="117">
        <v>49.349999999999994</v>
      </c>
      <c r="J340" s="117">
        <v>50</v>
      </c>
      <c r="K340" s="116">
        <v>48.7</v>
      </c>
      <c r="L340" s="116">
        <v>47.25</v>
      </c>
      <c r="M340" s="116">
        <v>81.823480000000004</v>
      </c>
    </row>
    <row r="341" spans="1:13">
      <c r="A341" s="65">
        <v>332</v>
      </c>
      <c r="B341" s="116" t="s">
        <v>1228</v>
      </c>
      <c r="C341" s="119">
        <v>34.4</v>
      </c>
      <c r="D341" s="117">
        <v>35.016666666666673</v>
      </c>
      <c r="E341" s="117">
        <v>33.533333333333346</v>
      </c>
      <c r="F341" s="117">
        <v>32.666666666666671</v>
      </c>
      <c r="G341" s="117">
        <v>31.183333333333344</v>
      </c>
      <c r="H341" s="117">
        <v>35.883333333333347</v>
      </c>
      <c r="I341" s="117">
        <v>37.366666666666681</v>
      </c>
      <c r="J341" s="117">
        <v>38.233333333333348</v>
      </c>
      <c r="K341" s="116">
        <v>36.5</v>
      </c>
      <c r="L341" s="116">
        <v>34.15</v>
      </c>
      <c r="M341" s="116">
        <v>6.8736199999999998</v>
      </c>
    </row>
    <row r="342" spans="1:13">
      <c r="A342" s="65">
        <v>333</v>
      </c>
      <c r="B342" s="116" t="s">
        <v>1213</v>
      </c>
      <c r="C342" s="119">
        <v>94.75</v>
      </c>
      <c r="D342" s="117">
        <v>95.350000000000009</v>
      </c>
      <c r="E342" s="117">
        <v>93.450000000000017</v>
      </c>
      <c r="F342" s="117">
        <v>92.15</v>
      </c>
      <c r="G342" s="117">
        <v>90.250000000000014</v>
      </c>
      <c r="H342" s="117">
        <v>96.65000000000002</v>
      </c>
      <c r="I342" s="117">
        <v>98.550000000000026</v>
      </c>
      <c r="J342" s="117">
        <v>99.850000000000023</v>
      </c>
      <c r="K342" s="116">
        <v>97.25</v>
      </c>
      <c r="L342" s="116">
        <v>94.05</v>
      </c>
      <c r="M342" s="116">
        <v>0.73370000000000002</v>
      </c>
    </row>
    <row r="343" spans="1:13">
      <c r="A343" s="65">
        <v>334</v>
      </c>
      <c r="B343" s="116" t="s">
        <v>1208</v>
      </c>
      <c r="C343" s="119">
        <v>673.1</v>
      </c>
      <c r="D343" s="117">
        <v>683.61666666666679</v>
      </c>
      <c r="E343" s="117">
        <v>660.53333333333353</v>
      </c>
      <c r="F343" s="117">
        <v>647.9666666666667</v>
      </c>
      <c r="G343" s="117">
        <v>624.88333333333344</v>
      </c>
      <c r="H343" s="117">
        <v>696.18333333333362</v>
      </c>
      <c r="I343" s="117">
        <v>719.26666666666688</v>
      </c>
      <c r="J343" s="117">
        <v>731.83333333333371</v>
      </c>
      <c r="K343" s="116">
        <v>706.7</v>
      </c>
      <c r="L343" s="116">
        <v>671.05</v>
      </c>
      <c r="M343" s="116">
        <v>0.31322</v>
      </c>
    </row>
    <row r="344" spans="1:13">
      <c r="A344" s="65">
        <v>335</v>
      </c>
      <c r="B344" s="116" t="s">
        <v>1223</v>
      </c>
      <c r="C344" s="119">
        <v>24.7</v>
      </c>
      <c r="D344" s="117">
        <v>25.150000000000002</v>
      </c>
      <c r="E344" s="117">
        <v>24.100000000000005</v>
      </c>
      <c r="F344" s="117">
        <v>23.500000000000004</v>
      </c>
      <c r="G344" s="117">
        <v>22.450000000000006</v>
      </c>
      <c r="H344" s="117">
        <v>25.750000000000004</v>
      </c>
      <c r="I344" s="117">
        <v>26.8</v>
      </c>
      <c r="J344" s="117">
        <v>27.400000000000002</v>
      </c>
      <c r="K344" s="116">
        <v>26.2</v>
      </c>
      <c r="L344" s="116">
        <v>24.55</v>
      </c>
      <c r="M344" s="116">
        <v>2.1380300000000001</v>
      </c>
    </row>
    <row r="345" spans="1:13">
      <c r="A345" s="65">
        <v>336</v>
      </c>
      <c r="B345" s="116" t="s">
        <v>1239</v>
      </c>
      <c r="C345" s="119">
        <v>1176.3</v>
      </c>
      <c r="D345" s="117">
        <v>1179.95</v>
      </c>
      <c r="E345" s="117">
        <v>1156.4000000000001</v>
      </c>
      <c r="F345" s="117">
        <v>1136.5</v>
      </c>
      <c r="G345" s="117">
        <v>1112.95</v>
      </c>
      <c r="H345" s="117">
        <v>1199.8500000000001</v>
      </c>
      <c r="I345" s="117">
        <v>1223.3999999999999</v>
      </c>
      <c r="J345" s="117">
        <v>1243.3000000000002</v>
      </c>
      <c r="K345" s="116">
        <v>1203.5</v>
      </c>
      <c r="L345" s="116">
        <v>1160.05</v>
      </c>
      <c r="M345" s="116">
        <v>6.1760000000000002E-2</v>
      </c>
    </row>
    <row r="346" spans="1:13">
      <c r="A346" s="65">
        <v>337</v>
      </c>
      <c r="B346" s="116" t="s">
        <v>1255</v>
      </c>
      <c r="C346" s="119">
        <v>553</v>
      </c>
      <c r="D346" s="117">
        <v>560.01666666666665</v>
      </c>
      <c r="E346" s="117">
        <v>538.0333333333333</v>
      </c>
      <c r="F346" s="117">
        <v>523.06666666666661</v>
      </c>
      <c r="G346" s="117">
        <v>501.08333333333326</v>
      </c>
      <c r="H346" s="117">
        <v>574.98333333333335</v>
      </c>
      <c r="I346" s="117">
        <v>596.9666666666667</v>
      </c>
      <c r="J346" s="117">
        <v>611.93333333333339</v>
      </c>
      <c r="K346" s="116">
        <v>582</v>
      </c>
      <c r="L346" s="116">
        <v>545.04999999999995</v>
      </c>
      <c r="M346" s="116">
        <v>4.3192500000000003</v>
      </c>
    </row>
    <row r="347" spans="1:13">
      <c r="A347" s="65">
        <v>338</v>
      </c>
      <c r="B347" s="116" t="s">
        <v>122</v>
      </c>
      <c r="C347" s="119">
        <v>152.4</v>
      </c>
      <c r="D347" s="117">
        <v>154.98333333333332</v>
      </c>
      <c r="E347" s="117">
        <v>148.46666666666664</v>
      </c>
      <c r="F347" s="117">
        <v>144.53333333333333</v>
      </c>
      <c r="G347" s="117">
        <v>138.01666666666665</v>
      </c>
      <c r="H347" s="117">
        <v>158.91666666666663</v>
      </c>
      <c r="I347" s="117">
        <v>165.43333333333334</v>
      </c>
      <c r="J347" s="117">
        <v>169.36666666666662</v>
      </c>
      <c r="K347" s="116">
        <v>161.5</v>
      </c>
      <c r="L347" s="116">
        <v>151.05000000000001</v>
      </c>
      <c r="M347" s="116">
        <v>102.73814</v>
      </c>
    </row>
    <row r="348" spans="1:13">
      <c r="A348" s="65">
        <v>339</v>
      </c>
      <c r="B348" s="116" t="s">
        <v>202</v>
      </c>
      <c r="C348" s="119">
        <v>166.9</v>
      </c>
      <c r="D348" s="117">
        <v>168.71666666666667</v>
      </c>
      <c r="E348" s="117">
        <v>163.53333333333333</v>
      </c>
      <c r="F348" s="117">
        <v>160.16666666666666</v>
      </c>
      <c r="G348" s="117">
        <v>154.98333333333332</v>
      </c>
      <c r="H348" s="117">
        <v>172.08333333333334</v>
      </c>
      <c r="I348" s="117">
        <v>177.26666666666668</v>
      </c>
      <c r="J348" s="117">
        <v>180.63333333333335</v>
      </c>
      <c r="K348" s="116">
        <v>173.9</v>
      </c>
      <c r="L348" s="116">
        <v>165.35</v>
      </c>
      <c r="M348" s="116">
        <v>20.51436</v>
      </c>
    </row>
    <row r="349" spans="1:13">
      <c r="A349" s="65">
        <v>340</v>
      </c>
      <c r="B349" s="116" t="s">
        <v>1261</v>
      </c>
      <c r="C349" s="119">
        <v>199.35</v>
      </c>
      <c r="D349" s="117">
        <v>199.68333333333331</v>
      </c>
      <c r="E349" s="117">
        <v>198.86666666666662</v>
      </c>
      <c r="F349" s="117">
        <v>198.3833333333333</v>
      </c>
      <c r="G349" s="117">
        <v>197.56666666666661</v>
      </c>
      <c r="H349" s="117">
        <v>200.16666666666663</v>
      </c>
      <c r="I349" s="117">
        <v>200.98333333333329</v>
      </c>
      <c r="J349" s="117">
        <v>201.46666666666664</v>
      </c>
      <c r="K349" s="116">
        <v>200.5</v>
      </c>
      <c r="L349" s="116">
        <v>199.2</v>
      </c>
      <c r="M349" s="116">
        <v>2.2366700000000002</v>
      </c>
    </row>
    <row r="350" spans="1:13">
      <c r="A350" s="65">
        <v>341</v>
      </c>
      <c r="B350" s="116" t="s">
        <v>121</v>
      </c>
      <c r="C350" s="119">
        <v>3217.55</v>
      </c>
      <c r="D350" s="117">
        <v>3231.1833333333329</v>
      </c>
      <c r="E350" s="117">
        <v>3193.3666666666659</v>
      </c>
      <c r="F350" s="117">
        <v>3169.1833333333329</v>
      </c>
      <c r="G350" s="117">
        <v>3131.3666666666659</v>
      </c>
      <c r="H350" s="117">
        <v>3255.3666666666659</v>
      </c>
      <c r="I350" s="117">
        <v>3293.1833333333325</v>
      </c>
      <c r="J350" s="117">
        <v>3317.3666666666659</v>
      </c>
      <c r="K350" s="116">
        <v>3269</v>
      </c>
      <c r="L350" s="116">
        <v>3207</v>
      </c>
      <c r="M350" s="116">
        <v>0.45094000000000001</v>
      </c>
    </row>
    <row r="351" spans="1:13">
      <c r="A351" s="65">
        <v>342</v>
      </c>
      <c r="B351" s="116" t="s">
        <v>309</v>
      </c>
      <c r="C351" s="119">
        <v>102</v>
      </c>
      <c r="D351" s="117">
        <v>102.85000000000001</v>
      </c>
      <c r="E351" s="117">
        <v>100.40000000000002</v>
      </c>
      <c r="F351" s="117">
        <v>98.800000000000011</v>
      </c>
      <c r="G351" s="117">
        <v>96.350000000000023</v>
      </c>
      <c r="H351" s="117">
        <v>104.45000000000002</v>
      </c>
      <c r="I351" s="117">
        <v>106.9</v>
      </c>
      <c r="J351" s="117">
        <v>108.50000000000001</v>
      </c>
      <c r="K351" s="116">
        <v>105.3</v>
      </c>
      <c r="L351" s="116">
        <v>101.25</v>
      </c>
      <c r="M351" s="116">
        <v>0.81979000000000002</v>
      </c>
    </row>
    <row r="352" spans="1:13">
      <c r="A352" s="65">
        <v>343</v>
      </c>
      <c r="B352" s="116" t="s">
        <v>2621</v>
      </c>
      <c r="C352" s="119">
        <v>163.4</v>
      </c>
      <c r="D352" s="117">
        <v>162.04999999999998</v>
      </c>
      <c r="E352" s="117">
        <v>157.59999999999997</v>
      </c>
      <c r="F352" s="117">
        <v>151.79999999999998</v>
      </c>
      <c r="G352" s="117">
        <v>147.34999999999997</v>
      </c>
      <c r="H352" s="117">
        <v>167.84999999999997</v>
      </c>
      <c r="I352" s="117">
        <v>172.29999999999995</v>
      </c>
      <c r="J352" s="117">
        <v>178.09999999999997</v>
      </c>
      <c r="K352" s="116">
        <v>166.5</v>
      </c>
      <c r="L352" s="116">
        <v>156.25</v>
      </c>
      <c r="M352" s="116">
        <v>1.15218</v>
      </c>
    </row>
    <row r="353" spans="1:13">
      <c r="A353" s="65">
        <v>344</v>
      </c>
      <c r="B353" s="116" t="s">
        <v>123</v>
      </c>
      <c r="C353" s="119">
        <v>89.8</v>
      </c>
      <c r="D353" s="117">
        <v>90.866666666666674</v>
      </c>
      <c r="E353" s="117">
        <v>87.783333333333346</v>
      </c>
      <c r="F353" s="117">
        <v>85.766666666666666</v>
      </c>
      <c r="G353" s="117">
        <v>82.683333333333337</v>
      </c>
      <c r="H353" s="117">
        <v>92.883333333333354</v>
      </c>
      <c r="I353" s="117">
        <v>95.966666666666669</v>
      </c>
      <c r="J353" s="117">
        <v>97.983333333333363</v>
      </c>
      <c r="K353" s="116">
        <v>93.95</v>
      </c>
      <c r="L353" s="116">
        <v>88.85</v>
      </c>
      <c r="M353" s="116">
        <v>24.251090000000001</v>
      </c>
    </row>
    <row r="354" spans="1:13">
      <c r="A354" s="65">
        <v>345</v>
      </c>
      <c r="B354" s="116" t="s">
        <v>343</v>
      </c>
      <c r="C354" s="119">
        <v>39.35</v>
      </c>
      <c r="D354" s="117">
        <v>40.1</v>
      </c>
      <c r="E354" s="117">
        <v>37.450000000000003</v>
      </c>
      <c r="F354" s="117">
        <v>35.550000000000004</v>
      </c>
      <c r="G354" s="117">
        <v>32.900000000000006</v>
      </c>
      <c r="H354" s="117">
        <v>42</v>
      </c>
      <c r="I354" s="117">
        <v>44.649999999999991</v>
      </c>
      <c r="J354" s="117">
        <v>46.55</v>
      </c>
      <c r="K354" s="116">
        <v>42.75</v>
      </c>
      <c r="L354" s="116">
        <v>38.200000000000003</v>
      </c>
      <c r="M354" s="116">
        <v>247.03109000000001</v>
      </c>
    </row>
    <row r="355" spans="1:13">
      <c r="A355" s="65">
        <v>346</v>
      </c>
      <c r="B355" s="116" t="s">
        <v>1309</v>
      </c>
      <c r="C355" s="119">
        <v>1125.05</v>
      </c>
      <c r="D355" s="117">
        <v>1141.45</v>
      </c>
      <c r="E355" s="117">
        <v>1097.2</v>
      </c>
      <c r="F355" s="117">
        <v>1069.3499999999999</v>
      </c>
      <c r="G355" s="117">
        <v>1025.0999999999999</v>
      </c>
      <c r="H355" s="117">
        <v>1169.3000000000002</v>
      </c>
      <c r="I355" s="117">
        <v>1213.5500000000002</v>
      </c>
      <c r="J355" s="117">
        <v>1241.4000000000003</v>
      </c>
      <c r="K355" s="116">
        <v>1185.7</v>
      </c>
      <c r="L355" s="116">
        <v>1113.5999999999999</v>
      </c>
      <c r="M355" s="116">
        <v>3.8456899999999998</v>
      </c>
    </row>
    <row r="356" spans="1:13">
      <c r="A356" s="65">
        <v>347</v>
      </c>
      <c r="B356" s="116" t="s">
        <v>1885</v>
      </c>
      <c r="C356" s="119">
        <v>787.35</v>
      </c>
      <c r="D356" s="117">
        <v>786.13333333333333</v>
      </c>
      <c r="E356" s="117">
        <v>777.31666666666661</v>
      </c>
      <c r="F356" s="117">
        <v>767.2833333333333</v>
      </c>
      <c r="G356" s="117">
        <v>758.46666666666658</v>
      </c>
      <c r="H356" s="117">
        <v>796.16666666666663</v>
      </c>
      <c r="I356" s="117">
        <v>804.98333333333346</v>
      </c>
      <c r="J356" s="117">
        <v>815.01666666666665</v>
      </c>
      <c r="K356" s="116">
        <v>794.95</v>
      </c>
      <c r="L356" s="116">
        <v>776.1</v>
      </c>
      <c r="M356" s="116">
        <v>9.1927099999999999</v>
      </c>
    </row>
    <row r="357" spans="1:13">
      <c r="A357" s="65">
        <v>348</v>
      </c>
      <c r="B357" s="116" t="s">
        <v>1314</v>
      </c>
      <c r="C357" s="119">
        <v>198.7</v>
      </c>
      <c r="D357" s="117">
        <v>202.28333333333333</v>
      </c>
      <c r="E357" s="117">
        <v>192.66666666666666</v>
      </c>
      <c r="F357" s="117">
        <v>186.63333333333333</v>
      </c>
      <c r="G357" s="117">
        <v>177.01666666666665</v>
      </c>
      <c r="H357" s="117">
        <v>208.31666666666666</v>
      </c>
      <c r="I357" s="117">
        <v>217.93333333333334</v>
      </c>
      <c r="J357" s="117">
        <v>223.96666666666667</v>
      </c>
      <c r="K357" s="116">
        <v>211.9</v>
      </c>
      <c r="L357" s="116">
        <v>196.25</v>
      </c>
      <c r="M357" s="116">
        <v>3.4744999999999999</v>
      </c>
    </row>
    <row r="358" spans="1:13">
      <c r="A358" s="65">
        <v>349</v>
      </c>
      <c r="B358" s="116" t="s">
        <v>128</v>
      </c>
      <c r="C358" s="119">
        <v>64.75</v>
      </c>
      <c r="D358" s="117">
        <v>65.016666666666666</v>
      </c>
      <c r="E358" s="117">
        <v>64.233333333333334</v>
      </c>
      <c r="F358" s="117">
        <v>63.716666666666669</v>
      </c>
      <c r="G358" s="117">
        <v>62.933333333333337</v>
      </c>
      <c r="H358" s="117">
        <v>65.533333333333331</v>
      </c>
      <c r="I358" s="117">
        <v>66.316666666666663</v>
      </c>
      <c r="J358" s="117">
        <v>66.833333333333329</v>
      </c>
      <c r="K358" s="116">
        <v>65.8</v>
      </c>
      <c r="L358" s="116">
        <v>64.5</v>
      </c>
      <c r="M358" s="116">
        <v>4.6901799999999998</v>
      </c>
    </row>
    <row r="359" spans="1:13">
      <c r="A359" s="65">
        <v>350</v>
      </c>
      <c r="B359" s="116" t="s">
        <v>1342</v>
      </c>
      <c r="C359" s="119">
        <v>1618.6</v>
      </c>
      <c r="D359" s="117">
        <v>1637.6166666666666</v>
      </c>
      <c r="E359" s="117">
        <v>1586.6833333333332</v>
      </c>
      <c r="F359" s="117">
        <v>1554.7666666666667</v>
      </c>
      <c r="G359" s="117">
        <v>1503.8333333333333</v>
      </c>
      <c r="H359" s="117">
        <v>1669.5333333333331</v>
      </c>
      <c r="I359" s="117">
        <v>1720.4666666666665</v>
      </c>
      <c r="J359" s="117">
        <v>1752.383333333333</v>
      </c>
      <c r="K359" s="116">
        <v>1688.55</v>
      </c>
      <c r="L359" s="116">
        <v>1605.7</v>
      </c>
      <c r="M359" s="116">
        <v>2.90327</v>
      </c>
    </row>
    <row r="360" spans="1:13">
      <c r="A360" s="65">
        <v>351</v>
      </c>
      <c r="B360" s="116" t="s">
        <v>226</v>
      </c>
      <c r="C360" s="119">
        <v>19933.5</v>
      </c>
      <c r="D360" s="117">
        <v>20028.649999999998</v>
      </c>
      <c r="E360" s="117">
        <v>19604.849999999995</v>
      </c>
      <c r="F360" s="117">
        <v>19276.199999999997</v>
      </c>
      <c r="G360" s="117">
        <v>18852.399999999994</v>
      </c>
      <c r="H360" s="117">
        <v>20357.299999999996</v>
      </c>
      <c r="I360" s="117">
        <v>20781.099999999999</v>
      </c>
      <c r="J360" s="117">
        <v>21109.749999999996</v>
      </c>
      <c r="K360" s="116">
        <v>20452.45</v>
      </c>
      <c r="L360" s="116">
        <v>19700</v>
      </c>
      <c r="M360" s="116">
        <v>0.17244999999999999</v>
      </c>
    </row>
    <row r="361" spans="1:13">
      <c r="A361" s="65">
        <v>352</v>
      </c>
      <c r="B361" s="116" t="s">
        <v>1287</v>
      </c>
      <c r="C361" s="119">
        <v>257.45</v>
      </c>
      <c r="D361" s="117">
        <v>258.08333333333331</v>
      </c>
      <c r="E361" s="117">
        <v>253.16666666666663</v>
      </c>
      <c r="F361" s="117">
        <v>248.88333333333333</v>
      </c>
      <c r="G361" s="117">
        <v>243.96666666666664</v>
      </c>
      <c r="H361" s="117">
        <v>262.36666666666662</v>
      </c>
      <c r="I361" s="117">
        <v>267.28333333333325</v>
      </c>
      <c r="J361" s="117">
        <v>271.56666666666661</v>
      </c>
      <c r="K361" s="116">
        <v>263</v>
      </c>
      <c r="L361" s="116">
        <v>253.8</v>
      </c>
      <c r="M361" s="116">
        <v>0.95389000000000002</v>
      </c>
    </row>
    <row r="362" spans="1:13">
      <c r="A362" s="65">
        <v>353</v>
      </c>
      <c r="B362" s="116" t="s">
        <v>1295</v>
      </c>
      <c r="C362" s="119">
        <v>613.9</v>
      </c>
      <c r="D362" s="117">
        <v>618.48333333333335</v>
      </c>
      <c r="E362" s="117">
        <v>607.4666666666667</v>
      </c>
      <c r="F362" s="117">
        <v>601.0333333333333</v>
      </c>
      <c r="G362" s="117">
        <v>590.01666666666665</v>
      </c>
      <c r="H362" s="117">
        <v>624.91666666666674</v>
      </c>
      <c r="I362" s="117">
        <v>635.93333333333339</v>
      </c>
      <c r="J362" s="117">
        <v>642.36666666666679</v>
      </c>
      <c r="K362" s="116">
        <v>629.5</v>
      </c>
      <c r="L362" s="116">
        <v>612.04999999999995</v>
      </c>
      <c r="M362" s="116">
        <v>1.2605</v>
      </c>
    </row>
    <row r="363" spans="1:13">
      <c r="A363" s="65">
        <v>354</v>
      </c>
      <c r="B363" s="116" t="s">
        <v>124</v>
      </c>
      <c r="C363" s="119">
        <v>245.85</v>
      </c>
      <c r="D363" s="117">
        <v>245.73333333333332</v>
      </c>
      <c r="E363" s="117">
        <v>242.76666666666665</v>
      </c>
      <c r="F363" s="117">
        <v>239.68333333333334</v>
      </c>
      <c r="G363" s="117">
        <v>236.71666666666667</v>
      </c>
      <c r="H363" s="117">
        <v>248.81666666666663</v>
      </c>
      <c r="I363" s="117">
        <v>251.78333333333327</v>
      </c>
      <c r="J363" s="117">
        <v>254.86666666666662</v>
      </c>
      <c r="K363" s="116">
        <v>248.7</v>
      </c>
      <c r="L363" s="116">
        <v>242.65</v>
      </c>
      <c r="M363" s="116">
        <v>11.54509</v>
      </c>
    </row>
    <row r="364" spans="1:13">
      <c r="A364" s="65">
        <v>355</v>
      </c>
      <c r="B364" s="116" t="s">
        <v>1298</v>
      </c>
      <c r="C364" s="119">
        <v>3282.85</v>
      </c>
      <c r="D364" s="117">
        <v>3307.7166666666667</v>
      </c>
      <c r="E364" s="117">
        <v>3230.1333333333332</v>
      </c>
      <c r="F364" s="117">
        <v>3177.4166666666665</v>
      </c>
      <c r="G364" s="117">
        <v>3099.833333333333</v>
      </c>
      <c r="H364" s="117">
        <v>3360.4333333333334</v>
      </c>
      <c r="I364" s="117">
        <v>3438.0166666666664</v>
      </c>
      <c r="J364" s="117">
        <v>3490.7333333333336</v>
      </c>
      <c r="K364" s="116">
        <v>3385.3</v>
      </c>
      <c r="L364" s="116">
        <v>3255</v>
      </c>
      <c r="M364" s="116">
        <v>0.18390999999999999</v>
      </c>
    </row>
    <row r="365" spans="1:13">
      <c r="A365" s="65">
        <v>356</v>
      </c>
      <c r="B365" s="116" t="s">
        <v>1305</v>
      </c>
      <c r="C365" s="119">
        <v>109.1</v>
      </c>
      <c r="D365" s="117">
        <v>110.10000000000001</v>
      </c>
      <c r="E365" s="117">
        <v>107.50000000000001</v>
      </c>
      <c r="F365" s="117">
        <v>105.9</v>
      </c>
      <c r="G365" s="117">
        <v>103.30000000000001</v>
      </c>
      <c r="H365" s="117">
        <v>111.70000000000002</v>
      </c>
      <c r="I365" s="117">
        <v>114.30000000000001</v>
      </c>
      <c r="J365" s="117">
        <v>115.90000000000002</v>
      </c>
      <c r="K365" s="116">
        <v>112.7</v>
      </c>
      <c r="L365" s="116">
        <v>108.5</v>
      </c>
      <c r="M365" s="116">
        <v>6.86334</v>
      </c>
    </row>
    <row r="366" spans="1:13">
      <c r="A366" s="65">
        <v>357</v>
      </c>
      <c r="B366" s="116" t="s">
        <v>1306</v>
      </c>
      <c r="C366" s="119">
        <v>610.85</v>
      </c>
      <c r="D366" s="117">
        <v>619.23333333333335</v>
      </c>
      <c r="E366" s="117">
        <v>591.56666666666672</v>
      </c>
      <c r="F366" s="117">
        <v>572.28333333333342</v>
      </c>
      <c r="G366" s="117">
        <v>544.61666666666679</v>
      </c>
      <c r="H366" s="117">
        <v>638.51666666666665</v>
      </c>
      <c r="I366" s="117">
        <v>666.18333333333317</v>
      </c>
      <c r="J366" s="117">
        <v>685.46666666666658</v>
      </c>
      <c r="K366" s="116">
        <v>646.9</v>
      </c>
      <c r="L366" s="116">
        <v>599.95000000000005</v>
      </c>
      <c r="M366" s="116">
        <v>1.7696799999999999</v>
      </c>
    </row>
    <row r="367" spans="1:13">
      <c r="A367" s="65">
        <v>358</v>
      </c>
      <c r="B367" s="116" t="s">
        <v>203</v>
      </c>
      <c r="C367" s="119">
        <v>1199.5999999999999</v>
      </c>
      <c r="D367" s="117">
        <v>1194.8666666666666</v>
      </c>
      <c r="E367" s="117">
        <v>1184.7333333333331</v>
      </c>
      <c r="F367" s="117">
        <v>1169.8666666666666</v>
      </c>
      <c r="G367" s="117">
        <v>1159.7333333333331</v>
      </c>
      <c r="H367" s="117">
        <v>1209.7333333333331</v>
      </c>
      <c r="I367" s="117">
        <v>1219.8666666666668</v>
      </c>
      <c r="J367" s="117">
        <v>1234.7333333333331</v>
      </c>
      <c r="K367" s="116">
        <v>1205</v>
      </c>
      <c r="L367" s="116">
        <v>1180</v>
      </c>
      <c r="M367" s="116">
        <v>2.48508</v>
      </c>
    </row>
    <row r="368" spans="1:13">
      <c r="A368" s="65">
        <v>359</v>
      </c>
      <c r="B368" s="116" t="s">
        <v>204</v>
      </c>
      <c r="C368" s="119">
        <v>1918.05</v>
      </c>
      <c r="D368" s="117">
        <v>1946.7166666666665</v>
      </c>
      <c r="E368" s="117">
        <v>1874.4333333333329</v>
      </c>
      <c r="F368" s="117">
        <v>1830.8166666666664</v>
      </c>
      <c r="G368" s="117">
        <v>1758.5333333333328</v>
      </c>
      <c r="H368" s="117">
        <v>1990.333333333333</v>
      </c>
      <c r="I368" s="117">
        <v>2062.6166666666663</v>
      </c>
      <c r="J368" s="117">
        <v>2106.2333333333331</v>
      </c>
      <c r="K368" s="116">
        <v>2019</v>
      </c>
      <c r="L368" s="116">
        <v>1903.1</v>
      </c>
      <c r="M368" s="116">
        <v>14.8362</v>
      </c>
    </row>
    <row r="369" spans="1:13">
      <c r="A369" s="65">
        <v>360</v>
      </c>
      <c r="B369" s="116" t="s">
        <v>125</v>
      </c>
      <c r="C369" s="119">
        <v>127.5</v>
      </c>
      <c r="D369" s="117">
        <v>127.64999999999999</v>
      </c>
      <c r="E369" s="117">
        <v>124.89999999999998</v>
      </c>
      <c r="F369" s="117">
        <v>122.29999999999998</v>
      </c>
      <c r="G369" s="117">
        <v>119.54999999999997</v>
      </c>
      <c r="H369" s="117">
        <v>130.25</v>
      </c>
      <c r="I369" s="117">
        <v>133</v>
      </c>
      <c r="J369" s="117">
        <v>135.6</v>
      </c>
      <c r="K369" s="116">
        <v>130.4</v>
      </c>
      <c r="L369" s="116">
        <v>125.05</v>
      </c>
      <c r="M369" s="116">
        <v>57.339559999999999</v>
      </c>
    </row>
    <row r="370" spans="1:13">
      <c r="A370" s="65">
        <v>361</v>
      </c>
      <c r="B370" s="116" t="s">
        <v>127</v>
      </c>
      <c r="C370" s="119">
        <v>201.25</v>
      </c>
      <c r="D370" s="117">
        <v>202.65</v>
      </c>
      <c r="E370" s="117">
        <v>198.95000000000002</v>
      </c>
      <c r="F370" s="117">
        <v>196.65</v>
      </c>
      <c r="G370" s="117">
        <v>192.95000000000002</v>
      </c>
      <c r="H370" s="117">
        <v>204.95000000000002</v>
      </c>
      <c r="I370" s="117">
        <v>208.65</v>
      </c>
      <c r="J370" s="117">
        <v>210.95000000000002</v>
      </c>
      <c r="K370" s="116">
        <v>206.35</v>
      </c>
      <c r="L370" s="116">
        <v>200.35</v>
      </c>
      <c r="M370" s="116">
        <v>50.333309999999997</v>
      </c>
    </row>
    <row r="371" spans="1:13">
      <c r="A371" s="65">
        <v>362</v>
      </c>
      <c r="B371" s="116" t="s">
        <v>1325</v>
      </c>
      <c r="C371" s="119">
        <v>128.05000000000001</v>
      </c>
      <c r="D371" s="117">
        <v>130.05000000000001</v>
      </c>
      <c r="E371" s="117">
        <v>125.20000000000002</v>
      </c>
      <c r="F371" s="117">
        <v>122.35000000000001</v>
      </c>
      <c r="G371" s="117">
        <v>117.50000000000001</v>
      </c>
      <c r="H371" s="117">
        <v>132.90000000000003</v>
      </c>
      <c r="I371" s="117">
        <v>137.75000000000006</v>
      </c>
      <c r="J371" s="117">
        <v>140.60000000000002</v>
      </c>
      <c r="K371" s="116">
        <v>134.9</v>
      </c>
      <c r="L371" s="116">
        <v>127.2</v>
      </c>
      <c r="M371" s="116">
        <v>10.97941</v>
      </c>
    </row>
    <row r="372" spans="1:13">
      <c r="A372" s="65">
        <v>363</v>
      </c>
      <c r="B372" s="116" t="s">
        <v>1335</v>
      </c>
      <c r="C372" s="119">
        <v>257</v>
      </c>
      <c r="D372" s="117">
        <v>262.75</v>
      </c>
      <c r="E372" s="117">
        <v>247.05</v>
      </c>
      <c r="F372" s="117">
        <v>237.10000000000002</v>
      </c>
      <c r="G372" s="117">
        <v>221.40000000000003</v>
      </c>
      <c r="H372" s="117">
        <v>272.7</v>
      </c>
      <c r="I372" s="117">
        <v>288.40000000000003</v>
      </c>
      <c r="J372" s="117">
        <v>298.34999999999997</v>
      </c>
      <c r="K372" s="116">
        <v>278.45</v>
      </c>
      <c r="L372" s="116">
        <v>252.8</v>
      </c>
      <c r="M372" s="116">
        <v>2.1945199999999998</v>
      </c>
    </row>
    <row r="373" spans="1:13">
      <c r="A373" s="65">
        <v>364</v>
      </c>
      <c r="B373" s="116" t="s">
        <v>2535</v>
      </c>
      <c r="C373" s="119">
        <v>92.6</v>
      </c>
      <c r="D373" s="117">
        <v>91.733333333333334</v>
      </c>
      <c r="E373" s="117">
        <v>89.966666666666669</v>
      </c>
      <c r="F373" s="117">
        <v>87.333333333333329</v>
      </c>
      <c r="G373" s="117">
        <v>85.566666666666663</v>
      </c>
      <c r="H373" s="117">
        <v>94.366666666666674</v>
      </c>
      <c r="I373" s="117">
        <v>96.133333333333354</v>
      </c>
      <c r="J373" s="117">
        <v>98.76666666666668</v>
      </c>
      <c r="K373" s="116">
        <v>93.5</v>
      </c>
      <c r="L373" s="116">
        <v>89.1</v>
      </c>
      <c r="M373" s="116">
        <v>2.2811400000000002</v>
      </c>
    </row>
    <row r="374" spans="1:13">
      <c r="A374" s="65">
        <v>365</v>
      </c>
      <c r="B374" s="116" t="s">
        <v>205</v>
      </c>
      <c r="C374" s="119">
        <v>10900.1</v>
      </c>
      <c r="D374" s="117">
        <v>10827.1</v>
      </c>
      <c r="E374" s="117">
        <v>10674.2</v>
      </c>
      <c r="F374" s="117">
        <v>10448.300000000001</v>
      </c>
      <c r="G374" s="117">
        <v>10295.400000000001</v>
      </c>
      <c r="H374" s="117">
        <v>11053</v>
      </c>
      <c r="I374" s="117">
        <v>11205.899999999998</v>
      </c>
      <c r="J374" s="117">
        <v>11431.8</v>
      </c>
      <c r="K374" s="116">
        <v>10980</v>
      </c>
      <c r="L374" s="116">
        <v>10601.2</v>
      </c>
      <c r="M374" s="116">
        <v>8.0519999999999994E-2</v>
      </c>
    </row>
    <row r="375" spans="1:13">
      <c r="A375" s="65">
        <v>366</v>
      </c>
      <c r="B375" s="116" t="s">
        <v>126</v>
      </c>
      <c r="C375" s="119">
        <v>72.8</v>
      </c>
      <c r="D375" s="117">
        <v>74.38333333333334</v>
      </c>
      <c r="E375" s="117">
        <v>70.816666666666677</v>
      </c>
      <c r="F375" s="117">
        <v>68.833333333333343</v>
      </c>
      <c r="G375" s="117">
        <v>65.26666666666668</v>
      </c>
      <c r="H375" s="117">
        <v>76.366666666666674</v>
      </c>
      <c r="I375" s="117">
        <v>79.933333333333337</v>
      </c>
      <c r="J375" s="117">
        <v>81.916666666666671</v>
      </c>
      <c r="K375" s="116">
        <v>77.95</v>
      </c>
      <c r="L375" s="116">
        <v>72.400000000000006</v>
      </c>
      <c r="M375" s="116">
        <v>870.10832000000005</v>
      </c>
    </row>
    <row r="376" spans="1:13">
      <c r="A376" s="65">
        <v>367</v>
      </c>
      <c r="B376" s="116" t="s">
        <v>1818</v>
      </c>
      <c r="C376" s="119">
        <v>425.05</v>
      </c>
      <c r="D376" s="117">
        <v>430.31666666666666</v>
      </c>
      <c r="E376" s="117">
        <v>412.73333333333335</v>
      </c>
      <c r="F376" s="117">
        <v>400.41666666666669</v>
      </c>
      <c r="G376" s="117">
        <v>382.83333333333337</v>
      </c>
      <c r="H376" s="117">
        <v>442.63333333333333</v>
      </c>
      <c r="I376" s="117">
        <v>460.2166666666667</v>
      </c>
      <c r="J376" s="117">
        <v>472.5333333333333</v>
      </c>
      <c r="K376" s="116">
        <v>447.9</v>
      </c>
      <c r="L376" s="116">
        <v>418</v>
      </c>
      <c r="M376" s="116">
        <v>4.9026500000000004</v>
      </c>
    </row>
    <row r="377" spans="1:13">
      <c r="A377" s="65">
        <v>368</v>
      </c>
      <c r="B377" s="116" t="s">
        <v>1848</v>
      </c>
      <c r="C377" s="119">
        <v>627</v>
      </c>
      <c r="D377" s="117">
        <v>630.19999999999993</v>
      </c>
      <c r="E377" s="117">
        <v>617.39999999999986</v>
      </c>
      <c r="F377" s="117">
        <v>607.79999999999995</v>
      </c>
      <c r="G377" s="117">
        <v>594.99999999999989</v>
      </c>
      <c r="H377" s="117">
        <v>639.79999999999984</v>
      </c>
      <c r="I377" s="117">
        <v>652.5999999999998</v>
      </c>
      <c r="J377" s="117">
        <v>662.19999999999982</v>
      </c>
      <c r="K377" s="116">
        <v>643</v>
      </c>
      <c r="L377" s="116">
        <v>620.6</v>
      </c>
      <c r="M377" s="116">
        <v>17.58295</v>
      </c>
    </row>
    <row r="378" spans="1:13">
      <c r="A378" s="65">
        <v>369</v>
      </c>
      <c r="B378" s="116" t="s">
        <v>130</v>
      </c>
      <c r="C378" s="119">
        <v>160.44999999999999</v>
      </c>
      <c r="D378" s="117">
        <v>161.31666666666666</v>
      </c>
      <c r="E378" s="117">
        <v>156.83333333333331</v>
      </c>
      <c r="F378" s="117">
        <v>153.21666666666664</v>
      </c>
      <c r="G378" s="117">
        <v>148.73333333333329</v>
      </c>
      <c r="H378" s="117">
        <v>164.93333333333334</v>
      </c>
      <c r="I378" s="117">
        <v>169.41666666666669</v>
      </c>
      <c r="J378" s="117">
        <v>173.03333333333336</v>
      </c>
      <c r="K378" s="116">
        <v>165.8</v>
      </c>
      <c r="L378" s="116">
        <v>157.69999999999999</v>
      </c>
      <c r="M378" s="116">
        <v>50.029249999999998</v>
      </c>
    </row>
    <row r="379" spans="1:13">
      <c r="A379" s="65">
        <v>370</v>
      </c>
      <c r="B379" s="116" t="s">
        <v>2728</v>
      </c>
      <c r="C379" s="119">
        <v>290.10000000000002</v>
      </c>
      <c r="D379" s="117">
        <v>293.26666666666665</v>
      </c>
      <c r="E379" s="117">
        <v>285.63333333333333</v>
      </c>
      <c r="F379" s="117">
        <v>281.16666666666669</v>
      </c>
      <c r="G379" s="117">
        <v>273.53333333333336</v>
      </c>
      <c r="H379" s="117">
        <v>297.73333333333329</v>
      </c>
      <c r="I379" s="117">
        <v>305.36666666666662</v>
      </c>
      <c r="J379" s="117">
        <v>309.83333333333326</v>
      </c>
      <c r="K379" s="116">
        <v>300.89999999999998</v>
      </c>
      <c r="L379" s="116">
        <v>288.8</v>
      </c>
      <c r="M379" s="116">
        <v>5.71347</v>
      </c>
    </row>
    <row r="380" spans="1:13">
      <c r="A380" s="65">
        <v>371</v>
      </c>
      <c r="B380" s="116" t="s">
        <v>1343</v>
      </c>
      <c r="C380" s="119">
        <v>283.05</v>
      </c>
      <c r="D380" s="117">
        <v>285.01666666666665</v>
      </c>
      <c r="E380" s="117">
        <v>274.23333333333329</v>
      </c>
      <c r="F380" s="117">
        <v>265.41666666666663</v>
      </c>
      <c r="G380" s="117">
        <v>254.63333333333327</v>
      </c>
      <c r="H380" s="117">
        <v>293.83333333333331</v>
      </c>
      <c r="I380" s="117">
        <v>304.61666666666662</v>
      </c>
      <c r="J380" s="117">
        <v>313.43333333333334</v>
      </c>
      <c r="K380" s="116">
        <v>295.8</v>
      </c>
      <c r="L380" s="116">
        <v>276.2</v>
      </c>
      <c r="M380" s="116">
        <v>4.0678200000000002</v>
      </c>
    </row>
    <row r="381" spans="1:13">
      <c r="A381" s="65">
        <v>372</v>
      </c>
      <c r="B381" s="116" t="s">
        <v>1345</v>
      </c>
      <c r="C381" s="119">
        <v>97</v>
      </c>
      <c r="D381" s="117">
        <v>97.3</v>
      </c>
      <c r="E381" s="117">
        <v>95.199999999999989</v>
      </c>
      <c r="F381" s="117">
        <v>93.399999999999991</v>
      </c>
      <c r="G381" s="117">
        <v>91.299999999999983</v>
      </c>
      <c r="H381" s="117">
        <v>99.1</v>
      </c>
      <c r="I381" s="117">
        <v>101.19999999999999</v>
      </c>
      <c r="J381" s="117">
        <v>103</v>
      </c>
      <c r="K381" s="116">
        <v>99.4</v>
      </c>
      <c r="L381" s="116">
        <v>95.5</v>
      </c>
      <c r="M381" s="116">
        <v>5.5283300000000004</v>
      </c>
    </row>
    <row r="382" spans="1:13">
      <c r="A382" s="65">
        <v>373</v>
      </c>
      <c r="B382" s="116" t="s">
        <v>1347</v>
      </c>
      <c r="C382" s="119">
        <v>694</v>
      </c>
      <c r="D382" s="117">
        <v>702.35</v>
      </c>
      <c r="E382" s="117">
        <v>677.95</v>
      </c>
      <c r="F382" s="117">
        <v>661.9</v>
      </c>
      <c r="G382" s="117">
        <v>637.5</v>
      </c>
      <c r="H382" s="117">
        <v>718.40000000000009</v>
      </c>
      <c r="I382" s="117">
        <v>742.8</v>
      </c>
      <c r="J382" s="117">
        <v>758.85000000000014</v>
      </c>
      <c r="K382" s="116">
        <v>726.75</v>
      </c>
      <c r="L382" s="116">
        <v>686.3</v>
      </c>
      <c r="M382" s="116">
        <v>3.8088899999999999</v>
      </c>
    </row>
    <row r="383" spans="1:13">
      <c r="A383" s="65">
        <v>374</v>
      </c>
      <c r="B383" s="116" t="s">
        <v>1349</v>
      </c>
      <c r="C383" s="119">
        <v>153.19999999999999</v>
      </c>
      <c r="D383" s="117">
        <v>152.70000000000002</v>
      </c>
      <c r="E383" s="117">
        <v>150.65000000000003</v>
      </c>
      <c r="F383" s="117">
        <v>148.10000000000002</v>
      </c>
      <c r="G383" s="117">
        <v>146.05000000000004</v>
      </c>
      <c r="H383" s="117">
        <v>155.25000000000003</v>
      </c>
      <c r="I383" s="117">
        <v>157.30000000000004</v>
      </c>
      <c r="J383" s="117">
        <v>159.85000000000002</v>
      </c>
      <c r="K383" s="116">
        <v>154.75</v>
      </c>
      <c r="L383" s="116">
        <v>150.15</v>
      </c>
      <c r="M383" s="116">
        <v>0.57523000000000002</v>
      </c>
    </row>
    <row r="384" spans="1:13">
      <c r="A384" s="65">
        <v>375</v>
      </c>
      <c r="B384" s="116" t="s">
        <v>1386</v>
      </c>
      <c r="C384" s="119">
        <v>452.05</v>
      </c>
      <c r="D384" s="117">
        <v>454.33333333333331</v>
      </c>
      <c r="E384" s="117">
        <v>439.81666666666661</v>
      </c>
      <c r="F384" s="117">
        <v>427.58333333333331</v>
      </c>
      <c r="G384" s="117">
        <v>413.06666666666661</v>
      </c>
      <c r="H384" s="117">
        <v>466.56666666666661</v>
      </c>
      <c r="I384" s="117">
        <v>481.08333333333337</v>
      </c>
      <c r="J384" s="117">
        <v>493.31666666666661</v>
      </c>
      <c r="K384" s="116">
        <v>468.85</v>
      </c>
      <c r="L384" s="116">
        <v>442.1</v>
      </c>
      <c r="M384" s="116">
        <v>4.3389999999999998E-2</v>
      </c>
    </row>
    <row r="385" spans="1:13">
      <c r="A385" s="65">
        <v>376</v>
      </c>
      <c r="B385" s="116" t="s">
        <v>1368</v>
      </c>
      <c r="C385" s="119">
        <v>56.75</v>
      </c>
      <c r="D385" s="117">
        <v>57.666666666666664</v>
      </c>
      <c r="E385" s="117">
        <v>55.533333333333331</v>
      </c>
      <c r="F385" s="117">
        <v>54.31666666666667</v>
      </c>
      <c r="G385" s="117">
        <v>52.183333333333337</v>
      </c>
      <c r="H385" s="117">
        <v>58.883333333333326</v>
      </c>
      <c r="I385" s="117">
        <v>61.016666666666666</v>
      </c>
      <c r="J385" s="117">
        <v>62.23333333333332</v>
      </c>
      <c r="K385" s="116">
        <v>59.8</v>
      </c>
      <c r="L385" s="116">
        <v>56.45</v>
      </c>
      <c r="M385" s="116">
        <v>9.7743000000000002</v>
      </c>
    </row>
    <row r="386" spans="1:13">
      <c r="A386" s="65">
        <v>377</v>
      </c>
      <c r="B386" s="116" t="s">
        <v>1364</v>
      </c>
      <c r="C386" s="119">
        <v>712.5</v>
      </c>
      <c r="D386" s="117">
        <v>713.13333333333333</v>
      </c>
      <c r="E386" s="117">
        <v>701.61666666666667</v>
      </c>
      <c r="F386" s="117">
        <v>690.73333333333335</v>
      </c>
      <c r="G386" s="117">
        <v>679.2166666666667</v>
      </c>
      <c r="H386" s="117">
        <v>724.01666666666665</v>
      </c>
      <c r="I386" s="117">
        <v>735.5333333333333</v>
      </c>
      <c r="J386" s="117">
        <v>746.41666666666663</v>
      </c>
      <c r="K386" s="116">
        <v>724.65</v>
      </c>
      <c r="L386" s="116">
        <v>702.25</v>
      </c>
      <c r="M386" s="116">
        <v>6.6242799999999997</v>
      </c>
    </row>
    <row r="387" spans="1:13">
      <c r="A387" s="65">
        <v>378</v>
      </c>
      <c r="B387" s="116" t="s">
        <v>1370</v>
      </c>
      <c r="C387" s="119">
        <v>101.25</v>
      </c>
      <c r="D387" s="117">
        <v>102.39999999999999</v>
      </c>
      <c r="E387" s="117">
        <v>98.84999999999998</v>
      </c>
      <c r="F387" s="117">
        <v>96.449999999999989</v>
      </c>
      <c r="G387" s="117">
        <v>92.899999999999977</v>
      </c>
      <c r="H387" s="117">
        <v>104.79999999999998</v>
      </c>
      <c r="I387" s="117">
        <v>108.35</v>
      </c>
      <c r="J387" s="117">
        <v>110.74999999999999</v>
      </c>
      <c r="K387" s="116">
        <v>105.95</v>
      </c>
      <c r="L387" s="116">
        <v>100</v>
      </c>
      <c r="M387" s="116">
        <v>4.6497099999999998</v>
      </c>
    </row>
    <row r="388" spans="1:13">
      <c r="A388" s="65">
        <v>379</v>
      </c>
      <c r="B388" s="116" t="s">
        <v>1372</v>
      </c>
      <c r="C388" s="119">
        <v>437.85</v>
      </c>
      <c r="D388" s="117">
        <v>439.34999999999997</v>
      </c>
      <c r="E388" s="117">
        <v>429.49999999999994</v>
      </c>
      <c r="F388" s="117">
        <v>421.15</v>
      </c>
      <c r="G388" s="117">
        <v>411.29999999999995</v>
      </c>
      <c r="H388" s="117">
        <v>447.69999999999993</v>
      </c>
      <c r="I388" s="117">
        <v>457.54999999999995</v>
      </c>
      <c r="J388" s="117">
        <v>465.89999999999992</v>
      </c>
      <c r="K388" s="116">
        <v>449.2</v>
      </c>
      <c r="L388" s="116">
        <v>431</v>
      </c>
      <c r="M388" s="116">
        <v>1.27535</v>
      </c>
    </row>
    <row r="389" spans="1:13">
      <c r="A389" s="65">
        <v>380</v>
      </c>
      <c r="B389" s="116" t="s">
        <v>131</v>
      </c>
      <c r="C389" s="119">
        <v>61</v>
      </c>
      <c r="D389" s="117">
        <v>61.800000000000004</v>
      </c>
      <c r="E389" s="117">
        <v>59.70000000000001</v>
      </c>
      <c r="F389" s="117">
        <v>58.400000000000006</v>
      </c>
      <c r="G389" s="117">
        <v>56.300000000000011</v>
      </c>
      <c r="H389" s="117">
        <v>63.100000000000009</v>
      </c>
      <c r="I389" s="117">
        <v>65.2</v>
      </c>
      <c r="J389" s="117">
        <v>66.5</v>
      </c>
      <c r="K389" s="116">
        <v>63.9</v>
      </c>
      <c r="L389" s="116">
        <v>60.5</v>
      </c>
      <c r="M389" s="116">
        <v>163.45997</v>
      </c>
    </row>
    <row r="390" spans="1:13">
      <c r="A390" s="65">
        <v>381</v>
      </c>
      <c r="B390" s="116" t="s">
        <v>129</v>
      </c>
      <c r="C390" s="119">
        <v>1.6</v>
      </c>
      <c r="D390" s="117">
        <v>1.5666666666666667</v>
      </c>
      <c r="E390" s="117">
        <v>1.5333333333333332</v>
      </c>
      <c r="F390" s="117">
        <v>1.4666666666666666</v>
      </c>
      <c r="G390" s="117">
        <v>1.4333333333333331</v>
      </c>
      <c r="H390" s="117">
        <v>1.6333333333333333</v>
      </c>
      <c r="I390" s="117">
        <v>1.666666666666667</v>
      </c>
      <c r="J390" s="117">
        <v>1.7333333333333334</v>
      </c>
      <c r="K390" s="116">
        <v>1.6</v>
      </c>
      <c r="L390" s="116">
        <v>1.5</v>
      </c>
      <c r="M390" s="116">
        <v>156.87994</v>
      </c>
    </row>
    <row r="391" spans="1:13">
      <c r="A391" s="65">
        <v>382</v>
      </c>
      <c r="B391" s="116" t="s">
        <v>2163</v>
      </c>
      <c r="C391" s="119">
        <v>13.05</v>
      </c>
      <c r="D391" s="117">
        <v>13.1</v>
      </c>
      <c r="E391" s="117">
        <v>12.75</v>
      </c>
      <c r="F391" s="117">
        <v>12.450000000000001</v>
      </c>
      <c r="G391" s="117">
        <v>12.100000000000001</v>
      </c>
      <c r="H391" s="117">
        <v>13.399999999999999</v>
      </c>
      <c r="I391" s="117">
        <v>13.749999999999996</v>
      </c>
      <c r="J391" s="117">
        <v>14.049999999999997</v>
      </c>
      <c r="K391" s="116">
        <v>13.45</v>
      </c>
      <c r="L391" s="116">
        <v>12.8</v>
      </c>
      <c r="M391" s="116">
        <v>2.38517</v>
      </c>
    </row>
    <row r="392" spans="1:13">
      <c r="A392" s="65">
        <v>383</v>
      </c>
      <c r="B392" s="116" t="s">
        <v>132</v>
      </c>
      <c r="C392" s="119">
        <v>1252.05</v>
      </c>
      <c r="D392" s="117">
        <v>1256.1166666666666</v>
      </c>
      <c r="E392" s="117">
        <v>1244.1333333333332</v>
      </c>
      <c r="F392" s="117">
        <v>1236.2166666666667</v>
      </c>
      <c r="G392" s="117">
        <v>1224.2333333333333</v>
      </c>
      <c r="H392" s="117">
        <v>1264.0333333333331</v>
      </c>
      <c r="I392" s="117">
        <v>1276.0166666666662</v>
      </c>
      <c r="J392" s="117">
        <v>1283.9333333333329</v>
      </c>
      <c r="K392" s="116">
        <v>1268.0999999999999</v>
      </c>
      <c r="L392" s="116">
        <v>1248.2</v>
      </c>
      <c r="M392" s="116">
        <v>64.045439999999999</v>
      </c>
    </row>
    <row r="393" spans="1:13">
      <c r="A393" s="65">
        <v>384</v>
      </c>
      <c r="B393" s="116" t="s">
        <v>133</v>
      </c>
      <c r="C393" s="119">
        <v>50</v>
      </c>
      <c r="D393" s="117">
        <v>50.6</v>
      </c>
      <c r="E393" s="117">
        <v>48.800000000000004</v>
      </c>
      <c r="F393" s="117">
        <v>47.6</v>
      </c>
      <c r="G393" s="117">
        <v>45.800000000000004</v>
      </c>
      <c r="H393" s="117">
        <v>51.800000000000004</v>
      </c>
      <c r="I393" s="117">
        <v>53.6</v>
      </c>
      <c r="J393" s="117">
        <v>54.800000000000004</v>
      </c>
      <c r="K393" s="116">
        <v>52.4</v>
      </c>
      <c r="L393" s="116">
        <v>49.4</v>
      </c>
      <c r="M393" s="116">
        <v>228.37427</v>
      </c>
    </row>
    <row r="394" spans="1:13">
      <c r="A394" s="65">
        <v>385</v>
      </c>
      <c r="B394" s="116" t="s">
        <v>2198</v>
      </c>
      <c r="C394" s="119">
        <v>221</v>
      </c>
      <c r="D394" s="117">
        <v>220.83333333333334</v>
      </c>
      <c r="E394" s="117">
        <v>219.91666666666669</v>
      </c>
      <c r="F394" s="117">
        <v>218.83333333333334</v>
      </c>
      <c r="G394" s="117">
        <v>217.91666666666669</v>
      </c>
      <c r="H394" s="117">
        <v>221.91666666666669</v>
      </c>
      <c r="I394" s="117">
        <v>222.83333333333337</v>
      </c>
      <c r="J394" s="117">
        <v>223.91666666666669</v>
      </c>
      <c r="K394" s="116">
        <v>221.75</v>
      </c>
      <c r="L394" s="116">
        <v>219.75</v>
      </c>
      <c r="M394" s="116">
        <v>10.669119999999999</v>
      </c>
    </row>
    <row r="395" spans="1:13">
      <c r="A395" s="65">
        <v>386</v>
      </c>
      <c r="B395" s="116" t="s">
        <v>134</v>
      </c>
      <c r="C395" s="119">
        <v>4</v>
      </c>
      <c r="D395" s="117">
        <v>4.0333333333333341</v>
      </c>
      <c r="E395" s="117">
        <v>3.9166666666666679</v>
      </c>
      <c r="F395" s="117">
        <v>3.8333333333333339</v>
      </c>
      <c r="G395" s="117">
        <v>3.7166666666666677</v>
      </c>
      <c r="H395" s="117">
        <v>4.116666666666668</v>
      </c>
      <c r="I395" s="117">
        <v>4.2333333333333334</v>
      </c>
      <c r="J395" s="117">
        <v>4.3166666666666682</v>
      </c>
      <c r="K395" s="116">
        <v>4.1500000000000004</v>
      </c>
      <c r="L395" s="116">
        <v>3.95</v>
      </c>
      <c r="M395" s="116">
        <v>164.24283</v>
      </c>
    </row>
    <row r="396" spans="1:13">
      <c r="A396" s="65">
        <v>387</v>
      </c>
      <c r="B396" s="116" t="s">
        <v>1381</v>
      </c>
      <c r="C396" s="119">
        <v>375</v>
      </c>
      <c r="D396" s="117">
        <v>374.51666666666671</v>
      </c>
      <c r="E396" s="117">
        <v>369.08333333333343</v>
      </c>
      <c r="F396" s="117">
        <v>363.16666666666674</v>
      </c>
      <c r="G396" s="117">
        <v>357.73333333333346</v>
      </c>
      <c r="H396" s="117">
        <v>380.43333333333339</v>
      </c>
      <c r="I396" s="117">
        <v>385.86666666666667</v>
      </c>
      <c r="J396" s="117">
        <v>391.78333333333336</v>
      </c>
      <c r="K396" s="116">
        <v>379.95</v>
      </c>
      <c r="L396" s="116">
        <v>368.6</v>
      </c>
      <c r="M396" s="116">
        <v>1.77807</v>
      </c>
    </row>
    <row r="397" spans="1:13">
      <c r="A397" s="65">
        <v>388</v>
      </c>
      <c r="B397" s="116" t="s">
        <v>1411</v>
      </c>
      <c r="C397" s="119">
        <v>229.8</v>
      </c>
      <c r="D397" s="117">
        <v>232.26666666666665</v>
      </c>
      <c r="E397" s="117">
        <v>225.5333333333333</v>
      </c>
      <c r="F397" s="117">
        <v>221.26666666666665</v>
      </c>
      <c r="G397" s="117">
        <v>214.5333333333333</v>
      </c>
      <c r="H397" s="117">
        <v>236.5333333333333</v>
      </c>
      <c r="I397" s="117">
        <v>243.26666666666665</v>
      </c>
      <c r="J397" s="117">
        <v>247.5333333333333</v>
      </c>
      <c r="K397" s="116">
        <v>239</v>
      </c>
      <c r="L397" s="116">
        <v>228</v>
      </c>
      <c r="M397" s="116">
        <v>9.6589999999999995E-2</v>
      </c>
    </row>
    <row r="398" spans="1:13">
      <c r="A398" s="65">
        <v>389</v>
      </c>
      <c r="B398" s="116" t="s">
        <v>1471</v>
      </c>
      <c r="C398" s="119">
        <v>125.8</v>
      </c>
      <c r="D398" s="117">
        <v>126.8</v>
      </c>
      <c r="E398" s="117">
        <v>124</v>
      </c>
      <c r="F398" s="117">
        <v>122.2</v>
      </c>
      <c r="G398" s="117">
        <v>119.4</v>
      </c>
      <c r="H398" s="117">
        <v>128.6</v>
      </c>
      <c r="I398" s="117">
        <v>131.39999999999998</v>
      </c>
      <c r="J398" s="117">
        <v>133.19999999999999</v>
      </c>
      <c r="K398" s="116">
        <v>129.6</v>
      </c>
      <c r="L398" s="116">
        <v>125</v>
      </c>
      <c r="M398" s="116">
        <v>0.24626999999999999</v>
      </c>
    </row>
    <row r="399" spans="1:13">
      <c r="A399" s="65">
        <v>390</v>
      </c>
      <c r="B399" s="116" t="s">
        <v>2157</v>
      </c>
      <c r="C399" s="119">
        <v>759.2</v>
      </c>
      <c r="D399" s="117">
        <v>755.69999999999993</v>
      </c>
      <c r="E399" s="117">
        <v>743.09999999999991</v>
      </c>
      <c r="F399" s="117">
        <v>727</v>
      </c>
      <c r="G399" s="117">
        <v>714.4</v>
      </c>
      <c r="H399" s="117">
        <v>771.79999999999984</v>
      </c>
      <c r="I399" s="117">
        <v>784.4</v>
      </c>
      <c r="J399" s="117">
        <v>800.49999999999977</v>
      </c>
      <c r="K399" s="116">
        <v>768.3</v>
      </c>
      <c r="L399" s="116">
        <v>739.6</v>
      </c>
      <c r="M399" s="116">
        <v>7.8742599999999996</v>
      </c>
    </row>
    <row r="400" spans="1:13">
      <c r="A400" s="65">
        <v>391</v>
      </c>
      <c r="B400" s="116" t="s">
        <v>1496</v>
      </c>
      <c r="C400" s="119">
        <v>24.2</v>
      </c>
      <c r="D400" s="117">
        <v>24.299999999999997</v>
      </c>
      <c r="E400" s="117">
        <v>23.949999999999996</v>
      </c>
      <c r="F400" s="117">
        <v>23.7</v>
      </c>
      <c r="G400" s="117">
        <v>23.349999999999998</v>
      </c>
      <c r="H400" s="117">
        <v>24.549999999999994</v>
      </c>
      <c r="I400" s="117">
        <v>24.899999999999995</v>
      </c>
      <c r="J400" s="117">
        <v>25.149999999999991</v>
      </c>
      <c r="K400" s="116">
        <v>24.65</v>
      </c>
      <c r="L400" s="116">
        <v>24.05</v>
      </c>
      <c r="M400" s="116">
        <v>6.40991</v>
      </c>
    </row>
    <row r="401" spans="1:13">
      <c r="A401" s="65">
        <v>392</v>
      </c>
      <c r="B401" s="116" t="s">
        <v>1498</v>
      </c>
      <c r="C401" s="119">
        <v>1956.15</v>
      </c>
      <c r="D401" s="117">
        <v>1965.75</v>
      </c>
      <c r="E401" s="117">
        <v>1936.45</v>
      </c>
      <c r="F401" s="117">
        <v>1916.75</v>
      </c>
      <c r="G401" s="117">
        <v>1887.45</v>
      </c>
      <c r="H401" s="117">
        <v>1985.45</v>
      </c>
      <c r="I401" s="117">
        <v>2014.7500000000002</v>
      </c>
      <c r="J401" s="117">
        <v>2034.45</v>
      </c>
      <c r="K401" s="116">
        <v>1995.05</v>
      </c>
      <c r="L401" s="116">
        <v>1946.05</v>
      </c>
      <c r="M401" s="116">
        <v>0.02</v>
      </c>
    </row>
    <row r="402" spans="1:13">
      <c r="A402" s="65">
        <v>393</v>
      </c>
      <c r="B402" s="116" t="s">
        <v>1521</v>
      </c>
      <c r="C402" s="119">
        <v>17.25</v>
      </c>
      <c r="D402" s="117">
        <v>17.483333333333334</v>
      </c>
      <c r="E402" s="117">
        <v>16.716666666666669</v>
      </c>
      <c r="F402" s="117">
        <v>16.183333333333334</v>
      </c>
      <c r="G402" s="117">
        <v>15.416666666666668</v>
      </c>
      <c r="H402" s="117">
        <v>18.016666666666669</v>
      </c>
      <c r="I402" s="117">
        <v>18.783333333333335</v>
      </c>
      <c r="J402" s="117">
        <v>19.31666666666667</v>
      </c>
      <c r="K402" s="116">
        <v>18.25</v>
      </c>
      <c r="L402" s="116">
        <v>16.95</v>
      </c>
      <c r="M402" s="116">
        <v>13.005559999999999</v>
      </c>
    </row>
    <row r="403" spans="1:13">
      <c r="A403" s="65">
        <v>394</v>
      </c>
      <c r="B403" s="116" t="s">
        <v>225</v>
      </c>
      <c r="C403" s="119">
        <v>2880.6</v>
      </c>
      <c r="D403" s="117">
        <v>2911.3666666666668</v>
      </c>
      <c r="E403" s="117">
        <v>2839.9833333333336</v>
      </c>
      <c r="F403" s="117">
        <v>2799.3666666666668</v>
      </c>
      <c r="G403" s="117">
        <v>2727.9833333333336</v>
      </c>
      <c r="H403" s="117">
        <v>2951.9833333333336</v>
      </c>
      <c r="I403" s="117">
        <v>3023.3666666666668</v>
      </c>
      <c r="J403" s="117">
        <v>3063.9833333333336</v>
      </c>
      <c r="K403" s="116">
        <v>2982.75</v>
      </c>
      <c r="L403" s="116">
        <v>2870.75</v>
      </c>
      <c r="M403" s="116">
        <v>3.0865800000000001</v>
      </c>
    </row>
    <row r="404" spans="1:13">
      <c r="A404" s="65">
        <v>395</v>
      </c>
      <c r="B404" s="116" t="s">
        <v>1415</v>
      </c>
      <c r="C404" s="119">
        <v>203.9</v>
      </c>
      <c r="D404" s="117">
        <v>209.11666666666667</v>
      </c>
      <c r="E404" s="117">
        <v>192.53333333333336</v>
      </c>
      <c r="F404" s="117">
        <v>181.16666666666669</v>
      </c>
      <c r="G404" s="117">
        <v>164.58333333333337</v>
      </c>
      <c r="H404" s="117">
        <v>220.48333333333335</v>
      </c>
      <c r="I404" s="117">
        <v>237.06666666666666</v>
      </c>
      <c r="J404" s="117">
        <v>248.43333333333334</v>
      </c>
      <c r="K404" s="116">
        <v>225.7</v>
      </c>
      <c r="L404" s="116">
        <v>197.75</v>
      </c>
      <c r="M404" s="116">
        <v>4.1549699999999996</v>
      </c>
    </row>
    <row r="405" spans="1:13">
      <c r="A405" s="65">
        <v>396</v>
      </c>
      <c r="B405" s="116" t="s">
        <v>206</v>
      </c>
      <c r="C405" s="119">
        <v>5814.35</v>
      </c>
      <c r="D405" s="117">
        <v>5775.8</v>
      </c>
      <c r="E405" s="117">
        <v>5711.6500000000005</v>
      </c>
      <c r="F405" s="117">
        <v>5608.9500000000007</v>
      </c>
      <c r="G405" s="117">
        <v>5544.8000000000011</v>
      </c>
      <c r="H405" s="117">
        <v>5878.5</v>
      </c>
      <c r="I405" s="117">
        <v>5942.65</v>
      </c>
      <c r="J405" s="117">
        <v>6045.3499999999995</v>
      </c>
      <c r="K405" s="116">
        <v>5839.95</v>
      </c>
      <c r="L405" s="116">
        <v>5673.1</v>
      </c>
      <c r="M405" s="116">
        <v>0.16002</v>
      </c>
    </row>
    <row r="406" spans="1:13">
      <c r="A406" s="65">
        <v>397</v>
      </c>
      <c r="B406" s="116" t="s">
        <v>2072</v>
      </c>
      <c r="C406" s="119">
        <v>4710.3500000000004</v>
      </c>
      <c r="D406" s="117">
        <v>4729.45</v>
      </c>
      <c r="E406" s="117">
        <v>4683.8999999999996</v>
      </c>
      <c r="F406" s="117">
        <v>4657.45</v>
      </c>
      <c r="G406" s="117">
        <v>4611.8999999999996</v>
      </c>
      <c r="H406" s="117">
        <v>4755.8999999999996</v>
      </c>
      <c r="I406" s="117">
        <v>4801.4500000000007</v>
      </c>
      <c r="J406" s="117">
        <v>4827.8999999999996</v>
      </c>
      <c r="K406" s="116">
        <v>4775</v>
      </c>
      <c r="L406" s="116">
        <v>4703</v>
      </c>
      <c r="M406" s="116">
        <v>1.3299999999999999E-2</v>
      </c>
    </row>
    <row r="407" spans="1:13">
      <c r="A407" s="65">
        <v>398</v>
      </c>
      <c r="B407" s="116" t="s">
        <v>2077</v>
      </c>
      <c r="C407" s="119">
        <v>884</v>
      </c>
      <c r="D407" s="117">
        <v>874.68333333333339</v>
      </c>
      <c r="E407" s="117">
        <v>857.86666666666679</v>
      </c>
      <c r="F407" s="117">
        <v>831.73333333333335</v>
      </c>
      <c r="G407" s="117">
        <v>814.91666666666674</v>
      </c>
      <c r="H407" s="117">
        <v>900.81666666666683</v>
      </c>
      <c r="I407" s="117">
        <v>917.63333333333344</v>
      </c>
      <c r="J407" s="117">
        <v>943.76666666666688</v>
      </c>
      <c r="K407" s="116">
        <v>891.5</v>
      </c>
      <c r="L407" s="116">
        <v>848.55</v>
      </c>
      <c r="M407" s="116">
        <v>7.9909999999999995E-2</v>
      </c>
    </row>
    <row r="408" spans="1:13">
      <c r="A408" s="65">
        <v>399</v>
      </c>
      <c r="B408" s="116" t="s">
        <v>1989</v>
      </c>
      <c r="C408" s="119">
        <v>385.35</v>
      </c>
      <c r="D408" s="117">
        <v>388.45</v>
      </c>
      <c r="E408" s="117">
        <v>376.9</v>
      </c>
      <c r="F408" s="117">
        <v>368.45</v>
      </c>
      <c r="G408" s="117">
        <v>356.9</v>
      </c>
      <c r="H408" s="117">
        <v>396.9</v>
      </c>
      <c r="I408" s="117">
        <v>408.45000000000005</v>
      </c>
      <c r="J408" s="117">
        <v>416.9</v>
      </c>
      <c r="K408" s="116">
        <v>400</v>
      </c>
      <c r="L408" s="116">
        <v>380</v>
      </c>
      <c r="M408" s="116">
        <v>0.34261000000000003</v>
      </c>
    </row>
    <row r="409" spans="1:13">
      <c r="A409" s="65">
        <v>400</v>
      </c>
      <c r="B409" s="116" t="s">
        <v>1459</v>
      </c>
      <c r="C409" s="119">
        <v>310.75</v>
      </c>
      <c r="D409" s="117">
        <v>315.2</v>
      </c>
      <c r="E409" s="117">
        <v>305.54999999999995</v>
      </c>
      <c r="F409" s="117">
        <v>300.34999999999997</v>
      </c>
      <c r="G409" s="117">
        <v>290.69999999999993</v>
      </c>
      <c r="H409" s="117">
        <v>320.39999999999998</v>
      </c>
      <c r="I409" s="117">
        <v>330.04999999999995</v>
      </c>
      <c r="J409" s="117">
        <v>335.25</v>
      </c>
      <c r="K409" s="116">
        <v>324.85000000000002</v>
      </c>
      <c r="L409" s="116">
        <v>310</v>
      </c>
      <c r="M409" s="116">
        <v>3.0099999999999998E-2</v>
      </c>
    </row>
    <row r="410" spans="1:13">
      <c r="A410" s="65">
        <v>401</v>
      </c>
      <c r="B410" s="116" t="s">
        <v>1927</v>
      </c>
      <c r="C410" s="119">
        <v>1330.25</v>
      </c>
      <c r="D410" s="117">
        <v>1320.0833333333333</v>
      </c>
      <c r="E410" s="117">
        <v>1285.1666666666665</v>
      </c>
      <c r="F410" s="117">
        <v>1240.0833333333333</v>
      </c>
      <c r="G410" s="117">
        <v>1205.1666666666665</v>
      </c>
      <c r="H410" s="117">
        <v>1365.1666666666665</v>
      </c>
      <c r="I410" s="117">
        <v>1400.083333333333</v>
      </c>
      <c r="J410" s="117">
        <v>1445.1666666666665</v>
      </c>
      <c r="K410" s="116">
        <v>1355</v>
      </c>
      <c r="L410" s="116">
        <v>1275</v>
      </c>
      <c r="M410" s="116">
        <v>4.4569999999999999E-2</v>
      </c>
    </row>
    <row r="411" spans="1:13">
      <c r="A411" s="65">
        <v>402</v>
      </c>
      <c r="B411" s="116" t="s">
        <v>1465</v>
      </c>
      <c r="C411" s="119">
        <v>343.7</v>
      </c>
      <c r="D411" s="117">
        <v>342.68333333333334</v>
      </c>
      <c r="E411" s="117">
        <v>339.2166666666667</v>
      </c>
      <c r="F411" s="117">
        <v>334.73333333333335</v>
      </c>
      <c r="G411" s="117">
        <v>331.26666666666671</v>
      </c>
      <c r="H411" s="117">
        <v>347.16666666666669</v>
      </c>
      <c r="I411" s="117">
        <v>350.63333333333327</v>
      </c>
      <c r="J411" s="117">
        <v>355.11666666666667</v>
      </c>
      <c r="K411" s="116">
        <v>346.15</v>
      </c>
      <c r="L411" s="116">
        <v>338.2</v>
      </c>
      <c r="M411" s="116">
        <v>1.3869800000000001</v>
      </c>
    </row>
    <row r="412" spans="1:13">
      <c r="A412" s="65">
        <v>403</v>
      </c>
      <c r="B412" s="116" t="s">
        <v>1445</v>
      </c>
      <c r="C412" s="119">
        <v>30.85</v>
      </c>
      <c r="D412" s="117">
        <v>30.983333333333334</v>
      </c>
      <c r="E412" s="117">
        <v>30.166666666666668</v>
      </c>
      <c r="F412" s="117">
        <v>29.483333333333334</v>
      </c>
      <c r="G412" s="117">
        <v>28.666666666666668</v>
      </c>
      <c r="H412" s="117">
        <v>31.666666666666668</v>
      </c>
      <c r="I412" s="117">
        <v>32.483333333333334</v>
      </c>
      <c r="J412" s="117">
        <v>33.166666666666671</v>
      </c>
      <c r="K412" s="116">
        <v>31.8</v>
      </c>
      <c r="L412" s="116">
        <v>30.3</v>
      </c>
      <c r="M412" s="116">
        <v>4.7434700000000003</v>
      </c>
    </row>
    <row r="413" spans="1:13">
      <c r="A413" s="65">
        <v>404</v>
      </c>
      <c r="B413" s="116" t="s">
        <v>1473</v>
      </c>
      <c r="C413" s="119">
        <v>487.75</v>
      </c>
      <c r="D413" s="117">
        <v>490.73333333333329</v>
      </c>
      <c r="E413" s="117">
        <v>479.41666666666657</v>
      </c>
      <c r="F413" s="117">
        <v>471.08333333333326</v>
      </c>
      <c r="G413" s="117">
        <v>459.76666666666654</v>
      </c>
      <c r="H413" s="117">
        <v>499.06666666666661</v>
      </c>
      <c r="I413" s="117">
        <v>510.38333333333333</v>
      </c>
      <c r="J413" s="117">
        <v>518.7166666666667</v>
      </c>
      <c r="K413" s="116">
        <v>502.05</v>
      </c>
      <c r="L413" s="116">
        <v>482.4</v>
      </c>
      <c r="M413" s="116">
        <v>0.16463</v>
      </c>
    </row>
    <row r="414" spans="1:13">
      <c r="A414" s="65">
        <v>405</v>
      </c>
      <c r="B414" s="116" t="s">
        <v>207</v>
      </c>
      <c r="C414" s="119">
        <v>20815</v>
      </c>
      <c r="D414" s="117">
        <v>21006.666666666668</v>
      </c>
      <c r="E414" s="117">
        <v>20579.583333333336</v>
      </c>
      <c r="F414" s="117">
        <v>20344.166666666668</v>
      </c>
      <c r="G414" s="117">
        <v>19917.083333333336</v>
      </c>
      <c r="H414" s="117">
        <v>21242.083333333336</v>
      </c>
      <c r="I414" s="117">
        <v>21669.166666666672</v>
      </c>
      <c r="J414" s="117">
        <v>21904.583333333336</v>
      </c>
      <c r="K414" s="116">
        <v>21433.75</v>
      </c>
      <c r="L414" s="116">
        <v>20771.25</v>
      </c>
      <c r="M414" s="116">
        <v>0.18389</v>
      </c>
    </row>
    <row r="415" spans="1:13">
      <c r="A415" s="65">
        <v>406</v>
      </c>
      <c r="B415" s="116" t="s">
        <v>1379</v>
      </c>
      <c r="C415" s="119">
        <v>8.9</v>
      </c>
      <c r="D415" s="117">
        <v>8.9</v>
      </c>
      <c r="E415" s="117">
        <v>8.75</v>
      </c>
      <c r="F415" s="117">
        <v>8.6</v>
      </c>
      <c r="G415" s="117">
        <v>8.4499999999999993</v>
      </c>
      <c r="H415" s="117">
        <v>9.0500000000000007</v>
      </c>
      <c r="I415" s="117">
        <v>9.2000000000000028</v>
      </c>
      <c r="J415" s="117">
        <v>9.3500000000000014</v>
      </c>
      <c r="K415" s="116">
        <v>9.0500000000000007</v>
      </c>
      <c r="L415" s="116">
        <v>8.75</v>
      </c>
      <c r="M415" s="116">
        <v>3.71191</v>
      </c>
    </row>
    <row r="416" spans="1:13">
      <c r="A416" s="65">
        <v>407</v>
      </c>
      <c r="B416" s="116" t="s">
        <v>1482</v>
      </c>
      <c r="C416" s="119">
        <v>1482.15</v>
      </c>
      <c r="D416" s="117">
        <v>1484.3</v>
      </c>
      <c r="E416" s="117">
        <v>1458</v>
      </c>
      <c r="F416" s="117">
        <v>1433.8500000000001</v>
      </c>
      <c r="G416" s="117">
        <v>1407.5500000000002</v>
      </c>
      <c r="H416" s="117">
        <v>1508.4499999999998</v>
      </c>
      <c r="I416" s="117">
        <v>1534.7499999999995</v>
      </c>
      <c r="J416" s="117">
        <v>1558.8999999999996</v>
      </c>
      <c r="K416" s="116">
        <v>1510.6</v>
      </c>
      <c r="L416" s="116">
        <v>1460.15</v>
      </c>
      <c r="M416" s="116">
        <v>4.2799999999999998E-2</v>
      </c>
    </row>
    <row r="417" spans="1:13">
      <c r="A417" s="65">
        <v>408</v>
      </c>
      <c r="B417" s="116" t="s">
        <v>138</v>
      </c>
      <c r="C417" s="119">
        <v>1032.55</v>
      </c>
      <c r="D417" s="117">
        <v>1042.9833333333333</v>
      </c>
      <c r="E417" s="117">
        <v>1009.5666666666666</v>
      </c>
      <c r="F417" s="117">
        <v>986.58333333333326</v>
      </c>
      <c r="G417" s="117">
        <v>953.16666666666652</v>
      </c>
      <c r="H417" s="117">
        <v>1065.9666666666667</v>
      </c>
      <c r="I417" s="117">
        <v>1099.3833333333332</v>
      </c>
      <c r="J417" s="117">
        <v>1122.3666666666668</v>
      </c>
      <c r="K417" s="116">
        <v>1076.4000000000001</v>
      </c>
      <c r="L417" s="116">
        <v>1020</v>
      </c>
      <c r="M417" s="116">
        <v>11.31123</v>
      </c>
    </row>
    <row r="418" spans="1:13">
      <c r="A418" s="65">
        <v>409</v>
      </c>
      <c r="B418" s="116" t="s">
        <v>137</v>
      </c>
      <c r="C418" s="119">
        <v>1247.3499999999999</v>
      </c>
      <c r="D418" s="117">
        <v>1254.3333333333333</v>
      </c>
      <c r="E418" s="117">
        <v>1225.2166666666665</v>
      </c>
      <c r="F418" s="117">
        <v>1203.0833333333333</v>
      </c>
      <c r="G418" s="117">
        <v>1173.9666666666665</v>
      </c>
      <c r="H418" s="117">
        <v>1276.4666666666665</v>
      </c>
      <c r="I418" s="117">
        <v>1305.5833333333333</v>
      </c>
      <c r="J418" s="117">
        <v>1327.7166666666665</v>
      </c>
      <c r="K418" s="116">
        <v>1283.45</v>
      </c>
      <c r="L418" s="116">
        <v>1232.2</v>
      </c>
      <c r="M418" s="116">
        <v>8.7437000000000005</v>
      </c>
    </row>
    <row r="419" spans="1:13">
      <c r="A419" s="65">
        <v>410</v>
      </c>
      <c r="B419" s="116" t="s">
        <v>2121</v>
      </c>
      <c r="C419" s="119">
        <v>6.6</v>
      </c>
      <c r="D419" s="117">
        <v>6.5999999999999988</v>
      </c>
      <c r="E419" s="117">
        <v>6.5999999999999979</v>
      </c>
      <c r="F419" s="117">
        <v>6.5999999999999988</v>
      </c>
      <c r="G419" s="117">
        <v>6.5999999999999979</v>
      </c>
      <c r="H419" s="117">
        <v>6.5999999999999979</v>
      </c>
      <c r="I419" s="117">
        <v>6.6</v>
      </c>
      <c r="J419" s="117">
        <v>6.5999999999999979</v>
      </c>
      <c r="K419" s="116">
        <v>6.6</v>
      </c>
      <c r="L419" s="116">
        <v>6.6</v>
      </c>
      <c r="M419" s="116">
        <v>2.0057299999999998</v>
      </c>
    </row>
    <row r="420" spans="1:13">
      <c r="A420" s="65">
        <v>411</v>
      </c>
      <c r="B420" s="116" t="s">
        <v>1508</v>
      </c>
      <c r="C420" s="119">
        <v>550.5</v>
      </c>
      <c r="D420" s="117">
        <v>555.01666666666677</v>
      </c>
      <c r="E420" s="117">
        <v>538.63333333333355</v>
      </c>
      <c r="F420" s="117">
        <v>526.76666666666677</v>
      </c>
      <c r="G420" s="117">
        <v>510.38333333333355</v>
      </c>
      <c r="H420" s="117">
        <v>566.88333333333355</v>
      </c>
      <c r="I420" s="117">
        <v>583.26666666666677</v>
      </c>
      <c r="J420" s="117">
        <v>595.13333333333355</v>
      </c>
      <c r="K420" s="116">
        <v>571.4</v>
      </c>
      <c r="L420" s="116">
        <v>543.15</v>
      </c>
      <c r="M420" s="116">
        <v>1.7624899999999999</v>
      </c>
    </row>
    <row r="421" spans="1:13">
      <c r="A421" s="65">
        <v>412</v>
      </c>
      <c r="B421" s="116" t="s">
        <v>1510</v>
      </c>
      <c r="C421" s="119">
        <v>1155.8</v>
      </c>
      <c r="D421" s="117">
        <v>1169.95</v>
      </c>
      <c r="E421" s="117">
        <v>1136.8500000000001</v>
      </c>
      <c r="F421" s="117">
        <v>1117.9000000000001</v>
      </c>
      <c r="G421" s="117">
        <v>1084.8000000000002</v>
      </c>
      <c r="H421" s="117">
        <v>1188.9000000000001</v>
      </c>
      <c r="I421" s="117">
        <v>1222</v>
      </c>
      <c r="J421" s="117">
        <v>1240.95</v>
      </c>
      <c r="K421" s="116">
        <v>1203.05</v>
      </c>
      <c r="L421" s="116">
        <v>1151</v>
      </c>
      <c r="M421" s="116">
        <v>3.2640000000000002E-2</v>
      </c>
    </row>
    <row r="422" spans="1:13">
      <c r="A422" s="65">
        <v>413</v>
      </c>
      <c r="B422" s="116" t="s">
        <v>1514</v>
      </c>
      <c r="C422" s="119">
        <v>356.6</v>
      </c>
      <c r="D422" s="117">
        <v>357.61666666666662</v>
      </c>
      <c r="E422" s="117">
        <v>353.23333333333323</v>
      </c>
      <c r="F422" s="117">
        <v>349.86666666666662</v>
      </c>
      <c r="G422" s="117">
        <v>345.48333333333323</v>
      </c>
      <c r="H422" s="117">
        <v>360.98333333333323</v>
      </c>
      <c r="I422" s="117">
        <v>365.36666666666656</v>
      </c>
      <c r="J422" s="117">
        <v>368.73333333333323</v>
      </c>
      <c r="K422" s="116">
        <v>362</v>
      </c>
      <c r="L422" s="116">
        <v>354.25</v>
      </c>
      <c r="M422" s="116">
        <v>2.1053000000000002</v>
      </c>
    </row>
    <row r="423" spans="1:13">
      <c r="A423" s="65">
        <v>414</v>
      </c>
      <c r="B423" s="116" t="s">
        <v>208</v>
      </c>
      <c r="C423" s="119">
        <v>12.9</v>
      </c>
      <c r="D423" s="117">
        <v>12.9</v>
      </c>
      <c r="E423" s="117">
        <v>12.8</v>
      </c>
      <c r="F423" s="117">
        <v>12.700000000000001</v>
      </c>
      <c r="G423" s="117">
        <v>12.600000000000001</v>
      </c>
      <c r="H423" s="117">
        <v>13</v>
      </c>
      <c r="I423" s="117">
        <v>13.099999999999998</v>
      </c>
      <c r="J423" s="117">
        <v>13.2</v>
      </c>
      <c r="K423" s="116">
        <v>13</v>
      </c>
      <c r="L423" s="116">
        <v>12.8</v>
      </c>
      <c r="M423" s="116">
        <v>52.766030000000001</v>
      </c>
    </row>
    <row r="424" spans="1:13">
      <c r="A424" s="65">
        <v>415</v>
      </c>
      <c r="B424" s="116" t="s">
        <v>2053</v>
      </c>
      <c r="C424" s="119">
        <v>112.8</v>
      </c>
      <c r="D424" s="117">
        <v>114.18333333333334</v>
      </c>
      <c r="E424" s="117">
        <v>110.36666666666667</v>
      </c>
      <c r="F424" s="117">
        <v>107.93333333333334</v>
      </c>
      <c r="G424" s="117">
        <v>104.11666666666667</v>
      </c>
      <c r="H424" s="117">
        <v>116.61666666666667</v>
      </c>
      <c r="I424" s="117">
        <v>120.43333333333334</v>
      </c>
      <c r="J424" s="117">
        <v>122.86666666666667</v>
      </c>
      <c r="K424" s="116">
        <v>118</v>
      </c>
      <c r="L424" s="116">
        <v>111.75</v>
      </c>
      <c r="M424" s="116">
        <v>1.5205299999999999</v>
      </c>
    </row>
    <row r="425" spans="1:13">
      <c r="A425" s="65">
        <v>416</v>
      </c>
      <c r="B425" s="116" t="s">
        <v>136</v>
      </c>
      <c r="C425" s="119">
        <v>355.3</v>
      </c>
      <c r="D425" s="117">
        <v>359.08333333333331</v>
      </c>
      <c r="E425" s="117">
        <v>349.71666666666664</v>
      </c>
      <c r="F425" s="117">
        <v>344.13333333333333</v>
      </c>
      <c r="G425" s="117">
        <v>334.76666666666665</v>
      </c>
      <c r="H425" s="117">
        <v>364.66666666666663</v>
      </c>
      <c r="I425" s="117">
        <v>374.0333333333333</v>
      </c>
      <c r="J425" s="117">
        <v>379.61666666666662</v>
      </c>
      <c r="K425" s="116">
        <v>368.45</v>
      </c>
      <c r="L425" s="116">
        <v>353.5</v>
      </c>
      <c r="M425" s="116">
        <v>272.47892000000002</v>
      </c>
    </row>
    <row r="426" spans="1:13">
      <c r="A426" s="65">
        <v>417</v>
      </c>
      <c r="B426" s="116" t="s">
        <v>135</v>
      </c>
      <c r="C426" s="119">
        <v>46.3</v>
      </c>
      <c r="D426" s="117">
        <v>47.116666666666667</v>
      </c>
      <c r="E426" s="117">
        <v>45.283333333333331</v>
      </c>
      <c r="F426" s="117">
        <v>44.266666666666666</v>
      </c>
      <c r="G426" s="117">
        <v>42.43333333333333</v>
      </c>
      <c r="H426" s="117">
        <v>48.133333333333333</v>
      </c>
      <c r="I426" s="117">
        <v>49.966666666666661</v>
      </c>
      <c r="J426" s="117">
        <v>50.983333333333334</v>
      </c>
      <c r="K426" s="116">
        <v>48.95</v>
      </c>
      <c r="L426" s="116">
        <v>46.1</v>
      </c>
      <c r="M426" s="116">
        <v>331.31693000000001</v>
      </c>
    </row>
    <row r="427" spans="1:13">
      <c r="A427" s="65">
        <v>418</v>
      </c>
      <c r="B427" s="116" t="s">
        <v>361</v>
      </c>
      <c r="C427" s="119">
        <v>162.30000000000001</v>
      </c>
      <c r="D427" s="117">
        <v>164.88333333333333</v>
      </c>
      <c r="E427" s="117">
        <v>158.01666666666665</v>
      </c>
      <c r="F427" s="117">
        <v>153.73333333333332</v>
      </c>
      <c r="G427" s="117">
        <v>146.86666666666665</v>
      </c>
      <c r="H427" s="117">
        <v>169.16666666666666</v>
      </c>
      <c r="I427" s="117">
        <v>176.03333333333333</v>
      </c>
      <c r="J427" s="117">
        <v>180.31666666666666</v>
      </c>
      <c r="K427" s="116">
        <v>171.75</v>
      </c>
      <c r="L427" s="116">
        <v>160.6</v>
      </c>
      <c r="M427" s="116">
        <v>16.462949999999999</v>
      </c>
    </row>
    <row r="428" spans="1:13">
      <c r="A428" s="65">
        <v>419</v>
      </c>
      <c r="B428" s="116" t="s">
        <v>139</v>
      </c>
      <c r="C428" s="119">
        <v>372.1</v>
      </c>
      <c r="D428" s="117">
        <v>372.89999999999992</v>
      </c>
      <c r="E428" s="117">
        <v>365.34999999999985</v>
      </c>
      <c r="F428" s="117">
        <v>358.59999999999991</v>
      </c>
      <c r="G428" s="117">
        <v>351.04999999999984</v>
      </c>
      <c r="H428" s="117">
        <v>379.64999999999986</v>
      </c>
      <c r="I428" s="117">
        <v>387.19999999999993</v>
      </c>
      <c r="J428" s="117">
        <v>393.94999999999987</v>
      </c>
      <c r="K428" s="116">
        <v>380.45</v>
      </c>
      <c r="L428" s="116">
        <v>366.15</v>
      </c>
      <c r="M428" s="116">
        <v>9.3293900000000001</v>
      </c>
    </row>
    <row r="429" spans="1:13">
      <c r="A429" s="65">
        <v>420</v>
      </c>
      <c r="B429" s="116" t="s">
        <v>1533</v>
      </c>
      <c r="C429" s="119">
        <v>321.3</v>
      </c>
      <c r="D429" s="117">
        <v>322.43333333333334</v>
      </c>
      <c r="E429" s="117">
        <v>316.86666666666667</v>
      </c>
      <c r="F429" s="117">
        <v>312.43333333333334</v>
      </c>
      <c r="G429" s="117">
        <v>306.86666666666667</v>
      </c>
      <c r="H429" s="117">
        <v>326.86666666666667</v>
      </c>
      <c r="I429" s="117">
        <v>332.43333333333339</v>
      </c>
      <c r="J429" s="117">
        <v>336.86666666666667</v>
      </c>
      <c r="K429" s="116">
        <v>328</v>
      </c>
      <c r="L429" s="116">
        <v>318</v>
      </c>
      <c r="M429" s="116">
        <v>0.15142</v>
      </c>
    </row>
    <row r="430" spans="1:13">
      <c r="A430" s="65">
        <v>421</v>
      </c>
      <c r="B430" s="116" t="s">
        <v>1519</v>
      </c>
      <c r="C430" s="119">
        <v>113.35</v>
      </c>
      <c r="D430" s="117">
        <v>114.76666666666667</v>
      </c>
      <c r="E430" s="117">
        <v>111.58333333333333</v>
      </c>
      <c r="F430" s="117">
        <v>109.81666666666666</v>
      </c>
      <c r="G430" s="117">
        <v>106.63333333333333</v>
      </c>
      <c r="H430" s="117">
        <v>116.53333333333333</v>
      </c>
      <c r="I430" s="117">
        <v>119.71666666666667</v>
      </c>
      <c r="J430" s="117">
        <v>121.48333333333333</v>
      </c>
      <c r="K430" s="116">
        <v>117.95</v>
      </c>
      <c r="L430" s="116">
        <v>113</v>
      </c>
      <c r="M430" s="116">
        <v>3.1971099999999999</v>
      </c>
    </row>
    <row r="431" spans="1:13">
      <c r="A431" s="65">
        <v>422</v>
      </c>
      <c r="B431" s="116" t="s">
        <v>140</v>
      </c>
      <c r="C431" s="119">
        <v>366.8</v>
      </c>
      <c r="D431" s="117">
        <v>371.0333333333333</v>
      </c>
      <c r="E431" s="117">
        <v>361.16666666666663</v>
      </c>
      <c r="F431" s="117">
        <v>355.5333333333333</v>
      </c>
      <c r="G431" s="117">
        <v>345.66666666666663</v>
      </c>
      <c r="H431" s="117">
        <v>376.66666666666663</v>
      </c>
      <c r="I431" s="117">
        <v>386.5333333333333</v>
      </c>
      <c r="J431" s="117">
        <v>392.16666666666663</v>
      </c>
      <c r="K431" s="116">
        <v>380.9</v>
      </c>
      <c r="L431" s="116">
        <v>365.4</v>
      </c>
      <c r="M431" s="116">
        <v>73.555199999999999</v>
      </c>
    </row>
    <row r="432" spans="1:13">
      <c r="A432" s="65">
        <v>423</v>
      </c>
      <c r="B432" s="116" t="s">
        <v>141</v>
      </c>
      <c r="C432" s="119">
        <v>471.85</v>
      </c>
      <c r="D432" s="117">
        <v>477.2166666666667</v>
      </c>
      <c r="E432" s="117">
        <v>462.63333333333338</v>
      </c>
      <c r="F432" s="117">
        <v>453.41666666666669</v>
      </c>
      <c r="G432" s="117">
        <v>438.83333333333337</v>
      </c>
      <c r="H432" s="117">
        <v>486.43333333333339</v>
      </c>
      <c r="I432" s="117">
        <v>501.01666666666665</v>
      </c>
      <c r="J432" s="117">
        <v>510.23333333333341</v>
      </c>
      <c r="K432" s="116">
        <v>491.8</v>
      </c>
      <c r="L432" s="116">
        <v>468</v>
      </c>
      <c r="M432" s="116">
        <v>17.714289999999998</v>
      </c>
    </row>
    <row r="433" spans="1:13">
      <c r="A433" s="65">
        <v>424</v>
      </c>
      <c r="B433" s="116" t="s">
        <v>1536</v>
      </c>
      <c r="C433" s="119">
        <v>2286.85</v>
      </c>
      <c r="D433" s="117">
        <v>2279.9500000000003</v>
      </c>
      <c r="E433" s="117">
        <v>2236.9000000000005</v>
      </c>
      <c r="F433" s="117">
        <v>2186.9500000000003</v>
      </c>
      <c r="G433" s="117">
        <v>2143.9000000000005</v>
      </c>
      <c r="H433" s="117">
        <v>2329.9000000000005</v>
      </c>
      <c r="I433" s="117">
        <v>2372.9500000000007</v>
      </c>
      <c r="J433" s="117">
        <v>2422.9000000000005</v>
      </c>
      <c r="K433" s="116">
        <v>2323</v>
      </c>
      <c r="L433" s="116">
        <v>2230</v>
      </c>
      <c r="M433" s="116">
        <v>2.281E-2</v>
      </c>
    </row>
    <row r="434" spans="1:13">
      <c r="A434" s="65">
        <v>425</v>
      </c>
      <c r="B434" s="116" t="s">
        <v>3011</v>
      </c>
      <c r="C434" s="119">
        <v>1594.15</v>
      </c>
      <c r="D434" s="117">
        <v>1593.2666666666667</v>
      </c>
      <c r="E434" s="117">
        <v>1574.6333333333332</v>
      </c>
      <c r="F434" s="117">
        <v>1555.1166666666666</v>
      </c>
      <c r="G434" s="117">
        <v>1536.4833333333331</v>
      </c>
      <c r="H434" s="117">
        <v>1612.7833333333333</v>
      </c>
      <c r="I434" s="117">
        <v>1631.416666666667</v>
      </c>
      <c r="J434" s="117">
        <v>1650.9333333333334</v>
      </c>
      <c r="K434" s="116">
        <v>1611.9</v>
      </c>
      <c r="L434" s="116">
        <v>1573.75</v>
      </c>
      <c r="M434" s="116">
        <v>6.3769999999999993E-2</v>
      </c>
    </row>
    <row r="435" spans="1:13">
      <c r="A435" s="65">
        <v>426</v>
      </c>
      <c r="B435" s="116" t="s">
        <v>1540</v>
      </c>
      <c r="C435" s="119">
        <v>491.2</v>
      </c>
      <c r="D435" s="117">
        <v>495.38333333333338</v>
      </c>
      <c r="E435" s="117">
        <v>481.76666666666677</v>
      </c>
      <c r="F435" s="117">
        <v>472.33333333333337</v>
      </c>
      <c r="G435" s="117">
        <v>458.71666666666675</v>
      </c>
      <c r="H435" s="117">
        <v>504.81666666666678</v>
      </c>
      <c r="I435" s="117">
        <v>518.43333333333339</v>
      </c>
      <c r="J435" s="117">
        <v>527.86666666666679</v>
      </c>
      <c r="K435" s="116">
        <v>509</v>
      </c>
      <c r="L435" s="116">
        <v>485.95</v>
      </c>
      <c r="M435" s="116">
        <v>0.78186</v>
      </c>
    </row>
    <row r="436" spans="1:13">
      <c r="A436" s="65">
        <v>427</v>
      </c>
      <c r="B436" s="116" t="s">
        <v>1544</v>
      </c>
      <c r="C436" s="119">
        <v>438.4</v>
      </c>
      <c r="D436" s="117">
        <v>442.4666666666667</v>
      </c>
      <c r="E436" s="117">
        <v>430.93333333333339</v>
      </c>
      <c r="F436" s="117">
        <v>423.4666666666667</v>
      </c>
      <c r="G436" s="117">
        <v>411.93333333333339</v>
      </c>
      <c r="H436" s="117">
        <v>449.93333333333339</v>
      </c>
      <c r="I436" s="117">
        <v>461.4666666666667</v>
      </c>
      <c r="J436" s="117">
        <v>468.93333333333339</v>
      </c>
      <c r="K436" s="116">
        <v>454</v>
      </c>
      <c r="L436" s="116">
        <v>435</v>
      </c>
      <c r="M436" s="116">
        <v>1.1650799999999999</v>
      </c>
    </row>
    <row r="437" spans="1:13">
      <c r="A437" s="65">
        <v>428</v>
      </c>
      <c r="B437" s="116" t="s">
        <v>1550</v>
      </c>
      <c r="C437" s="119">
        <v>202.3</v>
      </c>
      <c r="D437" s="117">
        <v>203.13333333333333</v>
      </c>
      <c r="E437" s="117">
        <v>199.26666666666665</v>
      </c>
      <c r="F437" s="117">
        <v>196.23333333333332</v>
      </c>
      <c r="G437" s="117">
        <v>192.36666666666665</v>
      </c>
      <c r="H437" s="117">
        <v>206.16666666666666</v>
      </c>
      <c r="I437" s="117">
        <v>210.03333333333333</v>
      </c>
      <c r="J437" s="117">
        <v>213.06666666666666</v>
      </c>
      <c r="K437" s="116">
        <v>207</v>
      </c>
      <c r="L437" s="116">
        <v>200.1</v>
      </c>
      <c r="M437" s="116">
        <v>0.14882000000000001</v>
      </c>
    </row>
    <row r="438" spans="1:13">
      <c r="A438" s="65">
        <v>429</v>
      </c>
      <c r="B438" s="116" t="s">
        <v>1552</v>
      </c>
      <c r="C438" s="119">
        <v>1126.8499999999999</v>
      </c>
      <c r="D438" s="117">
        <v>1118.5</v>
      </c>
      <c r="E438" s="117">
        <v>1080</v>
      </c>
      <c r="F438" s="117">
        <v>1033.1500000000001</v>
      </c>
      <c r="G438" s="117">
        <v>994.65000000000009</v>
      </c>
      <c r="H438" s="117">
        <v>1165.3499999999999</v>
      </c>
      <c r="I438" s="117">
        <v>1203.8499999999999</v>
      </c>
      <c r="J438" s="117">
        <v>1250.6999999999998</v>
      </c>
      <c r="K438" s="116">
        <v>1157</v>
      </c>
      <c r="L438" s="116">
        <v>1071.6500000000001</v>
      </c>
      <c r="M438" s="116">
        <v>1.1073200000000001</v>
      </c>
    </row>
    <row r="439" spans="1:13">
      <c r="A439" s="65">
        <v>430</v>
      </c>
      <c r="B439" s="116" t="s">
        <v>365</v>
      </c>
      <c r="C439" s="119">
        <v>257.60000000000002</v>
      </c>
      <c r="D439" s="117">
        <v>260.4666666666667</v>
      </c>
      <c r="E439" s="117">
        <v>250.13333333333338</v>
      </c>
      <c r="F439" s="117">
        <v>242.66666666666669</v>
      </c>
      <c r="G439" s="117">
        <v>232.33333333333337</v>
      </c>
      <c r="H439" s="117">
        <v>267.93333333333339</v>
      </c>
      <c r="I439" s="117">
        <v>278.26666666666665</v>
      </c>
      <c r="J439" s="117">
        <v>285.73333333333341</v>
      </c>
      <c r="K439" s="116">
        <v>270.8</v>
      </c>
      <c r="L439" s="116">
        <v>253</v>
      </c>
      <c r="M439" s="116">
        <v>2.0135100000000001</v>
      </c>
    </row>
    <row r="440" spans="1:13">
      <c r="A440" s="65">
        <v>431</v>
      </c>
      <c r="B440" s="116" t="s">
        <v>1560</v>
      </c>
      <c r="C440" s="119">
        <v>4.55</v>
      </c>
      <c r="D440" s="117">
        <v>4.6499999999999995</v>
      </c>
      <c r="E440" s="117">
        <v>4.4499999999999993</v>
      </c>
      <c r="F440" s="117">
        <v>4.3499999999999996</v>
      </c>
      <c r="G440" s="117">
        <v>4.1499999999999995</v>
      </c>
      <c r="H440" s="117">
        <v>4.7499999999999991</v>
      </c>
      <c r="I440" s="117">
        <v>4.95</v>
      </c>
      <c r="J440" s="117">
        <v>5.0499999999999989</v>
      </c>
      <c r="K440" s="116">
        <v>4.8499999999999996</v>
      </c>
      <c r="L440" s="116">
        <v>4.55</v>
      </c>
      <c r="M440" s="116">
        <v>106.012</v>
      </c>
    </row>
    <row r="441" spans="1:13">
      <c r="A441" s="65">
        <v>432</v>
      </c>
      <c r="B441" s="116" t="s">
        <v>1562</v>
      </c>
      <c r="C441" s="119">
        <v>103.8</v>
      </c>
      <c r="D441" s="117">
        <v>103.75</v>
      </c>
      <c r="E441" s="117">
        <v>102.4</v>
      </c>
      <c r="F441" s="117">
        <v>101</v>
      </c>
      <c r="G441" s="117">
        <v>99.65</v>
      </c>
      <c r="H441" s="117">
        <v>105.15</v>
      </c>
      <c r="I441" s="117">
        <v>106.5</v>
      </c>
      <c r="J441" s="117">
        <v>107.9</v>
      </c>
      <c r="K441" s="116">
        <v>105.1</v>
      </c>
      <c r="L441" s="116">
        <v>102.35</v>
      </c>
      <c r="M441" s="116">
        <v>1.0845</v>
      </c>
    </row>
    <row r="442" spans="1:13">
      <c r="A442" s="65">
        <v>433</v>
      </c>
      <c r="B442" s="116" t="s">
        <v>1568</v>
      </c>
      <c r="C442" s="119">
        <v>1254.95</v>
      </c>
      <c r="D442" s="117">
        <v>1230.3166666666666</v>
      </c>
      <c r="E442" s="117">
        <v>1195.6333333333332</v>
      </c>
      <c r="F442" s="117">
        <v>1136.3166666666666</v>
      </c>
      <c r="G442" s="117">
        <v>1101.6333333333332</v>
      </c>
      <c r="H442" s="117">
        <v>1289.6333333333332</v>
      </c>
      <c r="I442" s="117">
        <v>1324.3166666666666</v>
      </c>
      <c r="J442" s="117">
        <v>1383.6333333333332</v>
      </c>
      <c r="K442" s="116">
        <v>1265</v>
      </c>
      <c r="L442" s="116">
        <v>1171</v>
      </c>
      <c r="M442" s="116">
        <v>0.58933999999999997</v>
      </c>
    </row>
    <row r="443" spans="1:13">
      <c r="A443" s="65">
        <v>434</v>
      </c>
      <c r="B443" s="116" t="s">
        <v>142</v>
      </c>
      <c r="C443" s="119">
        <v>38.6</v>
      </c>
      <c r="D443" s="117">
        <v>39.016666666666666</v>
      </c>
      <c r="E443" s="117">
        <v>37.783333333333331</v>
      </c>
      <c r="F443" s="117">
        <v>36.966666666666669</v>
      </c>
      <c r="G443" s="117">
        <v>35.733333333333334</v>
      </c>
      <c r="H443" s="117">
        <v>39.833333333333329</v>
      </c>
      <c r="I443" s="117">
        <v>41.066666666666663</v>
      </c>
      <c r="J443" s="117">
        <v>41.883333333333326</v>
      </c>
      <c r="K443" s="116">
        <v>40.25</v>
      </c>
      <c r="L443" s="116">
        <v>38.200000000000003</v>
      </c>
      <c r="M443" s="116">
        <v>19.35258</v>
      </c>
    </row>
    <row r="444" spans="1:13">
      <c r="A444" s="65">
        <v>435</v>
      </c>
      <c r="B444" s="116" t="s">
        <v>1573</v>
      </c>
      <c r="C444" s="119">
        <v>316.89999999999998</v>
      </c>
      <c r="D444" s="117">
        <v>317.49999999999994</v>
      </c>
      <c r="E444" s="117">
        <v>305.0499999999999</v>
      </c>
      <c r="F444" s="117">
        <v>293.19999999999993</v>
      </c>
      <c r="G444" s="117">
        <v>280.74999999999989</v>
      </c>
      <c r="H444" s="117">
        <v>329.34999999999991</v>
      </c>
      <c r="I444" s="117">
        <v>341.79999999999995</v>
      </c>
      <c r="J444" s="117">
        <v>353.64999999999992</v>
      </c>
      <c r="K444" s="116">
        <v>329.95</v>
      </c>
      <c r="L444" s="116">
        <v>305.64999999999998</v>
      </c>
      <c r="M444" s="116">
        <v>2.03986</v>
      </c>
    </row>
    <row r="445" spans="1:13">
      <c r="A445" s="65">
        <v>436</v>
      </c>
      <c r="B445" s="116" t="s">
        <v>2671</v>
      </c>
      <c r="C445" s="119">
        <v>768.2</v>
      </c>
      <c r="D445" s="117">
        <v>771.73333333333323</v>
      </c>
      <c r="E445" s="117">
        <v>758.46666666666647</v>
      </c>
      <c r="F445" s="117">
        <v>748.73333333333323</v>
      </c>
      <c r="G445" s="117">
        <v>735.46666666666647</v>
      </c>
      <c r="H445" s="117">
        <v>781.46666666666647</v>
      </c>
      <c r="I445" s="117">
        <v>794.73333333333312</v>
      </c>
      <c r="J445" s="117">
        <v>804.46666666666647</v>
      </c>
      <c r="K445" s="116">
        <v>785</v>
      </c>
      <c r="L445" s="116">
        <v>762</v>
      </c>
      <c r="M445" s="116">
        <v>1.9630000000000002E-2</v>
      </c>
    </row>
    <row r="446" spans="1:13">
      <c r="A446" s="65">
        <v>437</v>
      </c>
      <c r="B446" s="116" t="s">
        <v>1653</v>
      </c>
      <c r="C446" s="119">
        <v>6683.7</v>
      </c>
      <c r="D446" s="117">
        <v>6647.1833333333334</v>
      </c>
      <c r="E446" s="117">
        <v>6435.5666666666666</v>
      </c>
      <c r="F446" s="117">
        <v>6187.4333333333334</v>
      </c>
      <c r="G446" s="117">
        <v>5975.8166666666666</v>
      </c>
      <c r="H446" s="117">
        <v>6895.3166666666666</v>
      </c>
      <c r="I446" s="117">
        <v>7106.9333333333334</v>
      </c>
      <c r="J446" s="117">
        <v>7355.0666666666666</v>
      </c>
      <c r="K446" s="116">
        <v>6858.8</v>
      </c>
      <c r="L446" s="116">
        <v>6399.05</v>
      </c>
      <c r="M446" s="116">
        <v>4.6309999999999997E-2</v>
      </c>
    </row>
    <row r="447" spans="1:13">
      <c r="A447" s="65">
        <v>438</v>
      </c>
      <c r="B447" s="116" t="s">
        <v>1659</v>
      </c>
      <c r="C447" s="119">
        <v>276.10000000000002</v>
      </c>
      <c r="D447" s="117">
        <v>275.38333333333338</v>
      </c>
      <c r="E447" s="117">
        <v>267.76666666666677</v>
      </c>
      <c r="F447" s="117">
        <v>259.43333333333339</v>
      </c>
      <c r="G447" s="117">
        <v>251.81666666666678</v>
      </c>
      <c r="H447" s="117">
        <v>283.71666666666675</v>
      </c>
      <c r="I447" s="117">
        <v>291.33333333333343</v>
      </c>
      <c r="J447" s="117">
        <v>299.66666666666674</v>
      </c>
      <c r="K447" s="116">
        <v>283</v>
      </c>
      <c r="L447" s="116">
        <v>267.05</v>
      </c>
      <c r="M447" s="116">
        <v>0.20735000000000001</v>
      </c>
    </row>
    <row r="448" spans="1:13">
      <c r="A448" s="65">
        <v>439</v>
      </c>
      <c r="B448" s="116" t="s">
        <v>239</v>
      </c>
      <c r="C448" s="119">
        <v>22.35</v>
      </c>
      <c r="D448" s="117">
        <v>22.783333333333335</v>
      </c>
      <c r="E448" s="117">
        <v>21.766666666666669</v>
      </c>
      <c r="F448" s="117">
        <v>21.183333333333334</v>
      </c>
      <c r="G448" s="117">
        <v>20.166666666666668</v>
      </c>
      <c r="H448" s="117">
        <v>23.366666666666671</v>
      </c>
      <c r="I448" s="117">
        <v>24.383333333333336</v>
      </c>
      <c r="J448" s="117">
        <v>24.966666666666672</v>
      </c>
      <c r="K448" s="116">
        <v>23.8</v>
      </c>
      <c r="L448" s="116">
        <v>22.2</v>
      </c>
      <c r="M448" s="116">
        <v>24.94941</v>
      </c>
    </row>
    <row r="449" spans="1:13">
      <c r="A449" s="65">
        <v>440</v>
      </c>
      <c r="B449" s="116" t="s">
        <v>153</v>
      </c>
      <c r="C449" s="119">
        <v>411.1</v>
      </c>
      <c r="D449" s="117">
        <v>413.5</v>
      </c>
      <c r="E449" s="117">
        <v>402.2</v>
      </c>
      <c r="F449" s="117">
        <v>393.3</v>
      </c>
      <c r="G449" s="117">
        <v>382</v>
      </c>
      <c r="H449" s="117">
        <v>422.4</v>
      </c>
      <c r="I449" s="117">
        <v>433.69999999999993</v>
      </c>
      <c r="J449" s="117">
        <v>442.59999999999997</v>
      </c>
      <c r="K449" s="116">
        <v>424.8</v>
      </c>
      <c r="L449" s="116">
        <v>404.6</v>
      </c>
      <c r="M449" s="116">
        <v>15.3626</v>
      </c>
    </row>
    <row r="450" spans="1:13">
      <c r="A450" s="65">
        <v>441</v>
      </c>
      <c r="B450" s="116" t="s">
        <v>1577</v>
      </c>
      <c r="C450" s="119">
        <v>123.75</v>
      </c>
      <c r="D450" s="117">
        <v>126.64999999999999</v>
      </c>
      <c r="E450" s="117">
        <v>119.14999999999998</v>
      </c>
      <c r="F450" s="117">
        <v>114.54999999999998</v>
      </c>
      <c r="G450" s="117">
        <v>107.04999999999997</v>
      </c>
      <c r="H450" s="117">
        <v>131.25</v>
      </c>
      <c r="I450" s="117">
        <v>138.75</v>
      </c>
      <c r="J450" s="117">
        <v>143.35</v>
      </c>
      <c r="K450" s="116">
        <v>134.15</v>
      </c>
      <c r="L450" s="116">
        <v>122.05</v>
      </c>
      <c r="M450" s="116">
        <v>3.2552099999999999</v>
      </c>
    </row>
    <row r="451" spans="1:13">
      <c r="A451" s="65">
        <v>442</v>
      </c>
      <c r="B451" s="116" t="s">
        <v>1636</v>
      </c>
      <c r="C451" s="119">
        <v>174.7</v>
      </c>
      <c r="D451" s="117">
        <v>175.58333333333334</v>
      </c>
      <c r="E451" s="117">
        <v>173.16666666666669</v>
      </c>
      <c r="F451" s="117">
        <v>171.63333333333335</v>
      </c>
      <c r="G451" s="117">
        <v>169.2166666666667</v>
      </c>
      <c r="H451" s="117">
        <v>177.11666666666667</v>
      </c>
      <c r="I451" s="117">
        <v>179.53333333333336</v>
      </c>
      <c r="J451" s="117">
        <v>181.06666666666666</v>
      </c>
      <c r="K451" s="116">
        <v>178</v>
      </c>
      <c r="L451" s="116">
        <v>174.05</v>
      </c>
      <c r="M451" s="116">
        <v>0.17591000000000001</v>
      </c>
    </row>
    <row r="452" spans="1:13">
      <c r="A452" s="65">
        <v>443</v>
      </c>
      <c r="B452" s="116" t="s">
        <v>143</v>
      </c>
      <c r="C452" s="119">
        <v>592</v>
      </c>
      <c r="D452" s="117">
        <v>595.43333333333328</v>
      </c>
      <c r="E452" s="117">
        <v>585.26666666666654</v>
      </c>
      <c r="F452" s="117">
        <v>578.5333333333333</v>
      </c>
      <c r="G452" s="117">
        <v>568.36666666666656</v>
      </c>
      <c r="H452" s="117">
        <v>602.16666666666652</v>
      </c>
      <c r="I452" s="117">
        <v>612.33333333333326</v>
      </c>
      <c r="J452" s="117">
        <v>619.06666666666649</v>
      </c>
      <c r="K452" s="116">
        <v>605.6</v>
      </c>
      <c r="L452" s="116">
        <v>588.70000000000005</v>
      </c>
      <c r="M452" s="116">
        <v>3.8400799999999999</v>
      </c>
    </row>
    <row r="453" spans="1:13">
      <c r="A453" s="65">
        <v>444</v>
      </c>
      <c r="B453" s="116" t="s">
        <v>1582</v>
      </c>
      <c r="C453" s="119">
        <v>76.849999999999994</v>
      </c>
      <c r="D453" s="117">
        <v>77.633333333333326</v>
      </c>
      <c r="E453" s="117">
        <v>75.516666666666652</v>
      </c>
      <c r="F453" s="117">
        <v>74.183333333333323</v>
      </c>
      <c r="G453" s="117">
        <v>72.066666666666649</v>
      </c>
      <c r="H453" s="117">
        <v>78.966666666666654</v>
      </c>
      <c r="I453" s="117">
        <v>81.083333333333329</v>
      </c>
      <c r="J453" s="117">
        <v>82.416666666666657</v>
      </c>
      <c r="K453" s="116">
        <v>79.75</v>
      </c>
      <c r="L453" s="116">
        <v>76.3</v>
      </c>
      <c r="M453" s="116">
        <v>1.5749500000000001</v>
      </c>
    </row>
    <row r="454" spans="1:13">
      <c r="A454" s="65">
        <v>445</v>
      </c>
      <c r="B454" s="116" t="s">
        <v>150</v>
      </c>
      <c r="C454" s="119">
        <v>2175.4</v>
      </c>
      <c r="D454" s="117">
        <v>2165.4333333333338</v>
      </c>
      <c r="E454" s="117">
        <v>2142.0666666666675</v>
      </c>
      <c r="F454" s="117">
        <v>2108.7333333333336</v>
      </c>
      <c r="G454" s="117">
        <v>2085.3666666666672</v>
      </c>
      <c r="H454" s="117">
        <v>2198.7666666666678</v>
      </c>
      <c r="I454" s="117">
        <v>2222.1333333333337</v>
      </c>
      <c r="J454" s="117">
        <v>2255.4666666666681</v>
      </c>
      <c r="K454" s="116">
        <v>2188.8000000000002</v>
      </c>
      <c r="L454" s="116">
        <v>2132.1</v>
      </c>
      <c r="M454" s="116">
        <v>27.88062</v>
      </c>
    </row>
    <row r="455" spans="1:13">
      <c r="A455" s="65">
        <v>446</v>
      </c>
      <c r="B455" s="116" t="s">
        <v>344</v>
      </c>
      <c r="C455" s="119">
        <v>856.9</v>
      </c>
      <c r="D455" s="117">
        <v>858.43333333333339</v>
      </c>
      <c r="E455" s="117">
        <v>846.96666666666681</v>
      </c>
      <c r="F455" s="117">
        <v>837.03333333333342</v>
      </c>
      <c r="G455" s="117">
        <v>825.56666666666683</v>
      </c>
      <c r="H455" s="117">
        <v>868.36666666666679</v>
      </c>
      <c r="I455" s="117">
        <v>879.83333333333348</v>
      </c>
      <c r="J455" s="117">
        <v>889.76666666666677</v>
      </c>
      <c r="K455" s="116">
        <v>869.9</v>
      </c>
      <c r="L455" s="116">
        <v>848.5</v>
      </c>
      <c r="M455" s="116">
        <v>4.7944300000000002</v>
      </c>
    </row>
    <row r="456" spans="1:13">
      <c r="A456" s="65">
        <v>447</v>
      </c>
      <c r="B456" s="116" t="s">
        <v>145</v>
      </c>
      <c r="C456" s="119">
        <v>263.55</v>
      </c>
      <c r="D456" s="117">
        <v>263.68333333333334</v>
      </c>
      <c r="E456" s="117">
        <v>260.41666666666669</v>
      </c>
      <c r="F456" s="117">
        <v>257.28333333333336</v>
      </c>
      <c r="G456" s="117">
        <v>254.01666666666671</v>
      </c>
      <c r="H456" s="117">
        <v>266.81666666666666</v>
      </c>
      <c r="I456" s="117">
        <v>270.08333333333331</v>
      </c>
      <c r="J456" s="117">
        <v>273.21666666666664</v>
      </c>
      <c r="K456" s="116">
        <v>266.95</v>
      </c>
      <c r="L456" s="116">
        <v>260.55</v>
      </c>
      <c r="M456" s="116">
        <v>14.29701</v>
      </c>
    </row>
    <row r="457" spans="1:13">
      <c r="A457" s="65">
        <v>448</v>
      </c>
      <c r="B457" s="116" t="s">
        <v>1587</v>
      </c>
      <c r="C457" s="119">
        <v>881.05</v>
      </c>
      <c r="D457" s="117">
        <v>885.69999999999993</v>
      </c>
      <c r="E457" s="117">
        <v>871.34999999999991</v>
      </c>
      <c r="F457" s="117">
        <v>861.65</v>
      </c>
      <c r="G457" s="117">
        <v>847.3</v>
      </c>
      <c r="H457" s="117">
        <v>895.39999999999986</v>
      </c>
      <c r="I457" s="117">
        <v>909.75</v>
      </c>
      <c r="J457" s="117">
        <v>919.44999999999982</v>
      </c>
      <c r="K457" s="116">
        <v>900.05</v>
      </c>
      <c r="L457" s="116">
        <v>876</v>
      </c>
      <c r="M457" s="116">
        <v>0.10266</v>
      </c>
    </row>
    <row r="458" spans="1:13">
      <c r="A458" s="65">
        <v>449</v>
      </c>
      <c r="B458" s="116" t="s">
        <v>147</v>
      </c>
      <c r="C458" s="120">
        <v>74.900000000000006</v>
      </c>
      <c r="D458" s="121">
        <v>75.7</v>
      </c>
      <c r="E458" s="121">
        <v>73.7</v>
      </c>
      <c r="F458" s="121">
        <v>72.5</v>
      </c>
      <c r="G458" s="121">
        <v>70.5</v>
      </c>
      <c r="H458" s="121">
        <v>76.900000000000006</v>
      </c>
      <c r="I458" s="121">
        <v>78.900000000000006</v>
      </c>
      <c r="J458" s="121">
        <v>80.100000000000009</v>
      </c>
      <c r="K458" s="118">
        <v>77.7</v>
      </c>
      <c r="L458" s="118">
        <v>74.5</v>
      </c>
      <c r="M458" s="118">
        <v>19.51501</v>
      </c>
    </row>
    <row r="459" spans="1:13">
      <c r="A459" s="65">
        <v>450</v>
      </c>
      <c r="B459" s="118" t="s">
        <v>146</v>
      </c>
      <c r="C459" s="129">
        <v>154.55000000000001</v>
      </c>
      <c r="D459" s="117">
        <v>155.85</v>
      </c>
      <c r="E459" s="117">
        <v>152.19999999999999</v>
      </c>
      <c r="F459" s="117">
        <v>149.85</v>
      </c>
      <c r="G459" s="117">
        <v>146.19999999999999</v>
      </c>
      <c r="H459" s="117">
        <v>158.19999999999999</v>
      </c>
      <c r="I459" s="117">
        <v>161.85000000000002</v>
      </c>
      <c r="J459" s="117">
        <v>164.2</v>
      </c>
      <c r="K459" s="116">
        <v>159.5</v>
      </c>
      <c r="L459" s="116">
        <v>153.5</v>
      </c>
      <c r="M459" s="116">
        <v>151.49035000000001</v>
      </c>
    </row>
    <row r="460" spans="1:13">
      <c r="A460" s="65">
        <v>451</v>
      </c>
      <c r="B460" s="116" t="s">
        <v>148</v>
      </c>
      <c r="C460" s="129">
        <v>68.599999999999994</v>
      </c>
      <c r="D460" s="124">
        <v>68.783333333333331</v>
      </c>
      <c r="E460" s="124">
        <v>67.166666666666657</v>
      </c>
      <c r="F460" s="124">
        <v>65.73333333333332</v>
      </c>
      <c r="G460" s="124">
        <v>64.116666666666646</v>
      </c>
      <c r="H460" s="124">
        <v>70.216666666666669</v>
      </c>
      <c r="I460" s="124">
        <v>71.833333333333343</v>
      </c>
      <c r="J460" s="124">
        <v>73.26666666666668</v>
      </c>
      <c r="K460" s="129">
        <v>70.400000000000006</v>
      </c>
      <c r="L460" s="129">
        <v>67.349999999999994</v>
      </c>
      <c r="M460" s="129">
        <v>50.2517</v>
      </c>
    </row>
    <row r="461" spans="1:13">
      <c r="A461" s="65">
        <v>452</v>
      </c>
      <c r="B461" s="129" t="s">
        <v>149</v>
      </c>
      <c r="C461" s="129">
        <v>468.05</v>
      </c>
      <c r="D461" s="124">
        <v>470.91666666666669</v>
      </c>
      <c r="E461" s="124">
        <v>462.33333333333337</v>
      </c>
      <c r="F461" s="124">
        <v>456.61666666666667</v>
      </c>
      <c r="G461" s="124">
        <v>448.03333333333336</v>
      </c>
      <c r="H461" s="124">
        <v>476.63333333333338</v>
      </c>
      <c r="I461" s="124">
        <v>485.21666666666675</v>
      </c>
      <c r="J461" s="124">
        <v>490.93333333333339</v>
      </c>
      <c r="K461" s="129">
        <v>479.5</v>
      </c>
      <c r="L461" s="129">
        <v>465.2</v>
      </c>
      <c r="M461" s="129">
        <v>80.825909999999993</v>
      </c>
    </row>
    <row r="462" spans="1:13">
      <c r="A462" s="65">
        <v>453</v>
      </c>
      <c r="B462" s="129" t="s">
        <v>1604</v>
      </c>
      <c r="C462" s="129">
        <v>3000</v>
      </c>
      <c r="D462" s="124">
        <v>3002.35</v>
      </c>
      <c r="E462" s="124">
        <v>2964.7</v>
      </c>
      <c r="F462" s="124">
        <v>2929.4</v>
      </c>
      <c r="G462" s="124">
        <v>2891.75</v>
      </c>
      <c r="H462" s="124">
        <v>3037.6499999999996</v>
      </c>
      <c r="I462" s="124">
        <v>3075.3</v>
      </c>
      <c r="J462" s="124">
        <v>3110.5999999999995</v>
      </c>
      <c r="K462" s="129">
        <v>3040</v>
      </c>
      <c r="L462" s="129">
        <v>2967.05</v>
      </c>
      <c r="M462" s="129">
        <v>9.2560000000000003E-2</v>
      </c>
    </row>
    <row r="463" spans="1:13">
      <c r="A463" s="65">
        <v>454</v>
      </c>
      <c r="B463" s="129" t="s">
        <v>151</v>
      </c>
      <c r="C463" s="129">
        <v>680.35</v>
      </c>
      <c r="D463" s="124">
        <v>677.19999999999993</v>
      </c>
      <c r="E463" s="124">
        <v>668.64999999999986</v>
      </c>
      <c r="F463" s="124">
        <v>656.94999999999993</v>
      </c>
      <c r="G463" s="124">
        <v>648.39999999999986</v>
      </c>
      <c r="H463" s="124">
        <v>688.89999999999986</v>
      </c>
      <c r="I463" s="124">
        <v>697.44999999999982</v>
      </c>
      <c r="J463" s="124">
        <v>709.14999999999986</v>
      </c>
      <c r="K463" s="129">
        <v>685.75</v>
      </c>
      <c r="L463" s="129">
        <v>665.5</v>
      </c>
      <c r="M463" s="129">
        <v>22.93102</v>
      </c>
    </row>
    <row r="464" spans="1:13">
      <c r="A464" s="65">
        <v>457</v>
      </c>
      <c r="B464" s="129" t="s">
        <v>2205</v>
      </c>
      <c r="C464" s="129">
        <v>144.69999999999999</v>
      </c>
      <c r="D464" s="124">
        <v>146.06666666666666</v>
      </c>
      <c r="E464" s="124">
        <v>142.13333333333333</v>
      </c>
      <c r="F464" s="124">
        <v>139.56666666666666</v>
      </c>
      <c r="G464" s="124">
        <v>135.63333333333333</v>
      </c>
      <c r="H464" s="124">
        <v>148.63333333333333</v>
      </c>
      <c r="I464" s="124">
        <v>152.56666666666666</v>
      </c>
      <c r="J464" s="124">
        <v>155.13333333333333</v>
      </c>
      <c r="K464" s="129">
        <v>150</v>
      </c>
      <c r="L464" s="129">
        <v>143.5</v>
      </c>
      <c r="M464" s="129">
        <v>1.0231399999999999</v>
      </c>
    </row>
    <row r="465" spans="1:13">
      <c r="A465" s="65">
        <v>458</v>
      </c>
      <c r="B465" s="129" t="s">
        <v>209</v>
      </c>
      <c r="C465" s="129">
        <v>759.35</v>
      </c>
      <c r="D465" s="124">
        <v>761.68333333333339</v>
      </c>
      <c r="E465" s="124">
        <v>748.31666666666683</v>
      </c>
      <c r="F465" s="124">
        <v>737.28333333333342</v>
      </c>
      <c r="G465" s="124">
        <v>723.91666666666686</v>
      </c>
      <c r="H465" s="124">
        <v>772.71666666666681</v>
      </c>
      <c r="I465" s="124">
        <v>786.08333333333337</v>
      </c>
      <c r="J465" s="124">
        <v>797.11666666666679</v>
      </c>
      <c r="K465" s="129">
        <v>775.05</v>
      </c>
      <c r="L465" s="129">
        <v>750.65</v>
      </c>
      <c r="M465" s="129">
        <v>3.1991100000000001</v>
      </c>
    </row>
    <row r="466" spans="1:13">
      <c r="A466" s="65">
        <v>459</v>
      </c>
      <c r="B466" s="129" t="s">
        <v>210</v>
      </c>
      <c r="C466" s="129">
        <v>1020.45</v>
      </c>
      <c r="D466" s="124">
        <v>1024.25</v>
      </c>
      <c r="E466" s="124">
        <v>1003.2</v>
      </c>
      <c r="F466" s="124">
        <v>985.95</v>
      </c>
      <c r="G466" s="124">
        <v>964.90000000000009</v>
      </c>
      <c r="H466" s="124">
        <v>1041.5</v>
      </c>
      <c r="I466" s="124">
        <v>1062.5500000000002</v>
      </c>
      <c r="J466" s="124">
        <v>1079.8</v>
      </c>
      <c r="K466" s="129">
        <v>1045.3</v>
      </c>
      <c r="L466" s="129">
        <v>1007</v>
      </c>
      <c r="M466" s="129">
        <v>0.51990000000000003</v>
      </c>
    </row>
    <row r="467" spans="1:13">
      <c r="A467" s="65">
        <v>460</v>
      </c>
      <c r="B467" s="129" t="s">
        <v>1616</v>
      </c>
      <c r="C467" s="129">
        <v>188.3</v>
      </c>
      <c r="D467" s="124">
        <v>189.51666666666665</v>
      </c>
      <c r="E467" s="124">
        <v>185.08333333333331</v>
      </c>
      <c r="F467" s="124">
        <v>181.86666666666667</v>
      </c>
      <c r="G467" s="124">
        <v>177.43333333333334</v>
      </c>
      <c r="H467" s="124">
        <v>192.73333333333329</v>
      </c>
      <c r="I467" s="124">
        <v>197.16666666666663</v>
      </c>
      <c r="J467" s="124">
        <v>200.38333333333327</v>
      </c>
      <c r="K467" s="129">
        <v>193.95</v>
      </c>
      <c r="L467" s="129">
        <v>186.3</v>
      </c>
      <c r="M467" s="129">
        <v>2.0345300000000002</v>
      </c>
    </row>
    <row r="468" spans="1:13">
      <c r="A468" s="65">
        <v>461</v>
      </c>
      <c r="B468" s="129" t="s">
        <v>1618</v>
      </c>
      <c r="C468" s="129">
        <v>458.2</v>
      </c>
      <c r="D468" s="124">
        <v>459.40000000000003</v>
      </c>
      <c r="E468" s="124">
        <v>453.85000000000008</v>
      </c>
      <c r="F468" s="124">
        <v>449.50000000000006</v>
      </c>
      <c r="G468" s="124">
        <v>443.9500000000001</v>
      </c>
      <c r="H468" s="124">
        <v>463.75000000000006</v>
      </c>
      <c r="I468" s="124">
        <v>469.3</v>
      </c>
      <c r="J468" s="124">
        <v>473.65000000000003</v>
      </c>
      <c r="K468" s="129">
        <v>464.95</v>
      </c>
      <c r="L468" s="129">
        <v>455.05</v>
      </c>
      <c r="M468" s="129">
        <v>3.9629999999999999E-2</v>
      </c>
    </row>
    <row r="469" spans="1:13">
      <c r="A469" s="65">
        <v>462</v>
      </c>
      <c r="B469" s="129" t="s">
        <v>1626</v>
      </c>
      <c r="C469" s="129">
        <v>90.75</v>
      </c>
      <c r="D469" s="124">
        <v>91.65000000000002</v>
      </c>
      <c r="E469" s="124">
        <v>87.500000000000043</v>
      </c>
      <c r="F469" s="124">
        <v>84.250000000000028</v>
      </c>
      <c r="G469" s="124">
        <v>80.100000000000051</v>
      </c>
      <c r="H469" s="124">
        <v>94.900000000000034</v>
      </c>
      <c r="I469" s="124">
        <v>99.050000000000011</v>
      </c>
      <c r="J469" s="124">
        <v>102.30000000000003</v>
      </c>
      <c r="K469" s="129">
        <v>95.8</v>
      </c>
      <c r="L469" s="129">
        <v>88.4</v>
      </c>
      <c r="M469" s="129">
        <v>0.98626000000000003</v>
      </c>
    </row>
    <row r="470" spans="1:13">
      <c r="A470" s="65">
        <v>463</v>
      </c>
      <c r="B470" s="129" t="s">
        <v>1628</v>
      </c>
      <c r="C470" s="129">
        <v>693.1</v>
      </c>
      <c r="D470" s="124">
        <v>692.63333333333333</v>
      </c>
      <c r="E470" s="124">
        <v>685.2166666666667</v>
      </c>
      <c r="F470" s="124">
        <v>677.33333333333337</v>
      </c>
      <c r="G470" s="124">
        <v>669.91666666666674</v>
      </c>
      <c r="H470" s="124">
        <v>700.51666666666665</v>
      </c>
      <c r="I470" s="124">
        <v>707.93333333333339</v>
      </c>
      <c r="J470" s="124">
        <v>715.81666666666661</v>
      </c>
      <c r="K470" s="129">
        <v>700.05</v>
      </c>
      <c r="L470" s="129">
        <v>684.75</v>
      </c>
      <c r="M470" s="129">
        <v>0.19341</v>
      </c>
    </row>
    <row r="471" spans="1:13">
      <c r="A471" s="65">
        <v>464</v>
      </c>
      <c r="B471" s="129" t="s">
        <v>152</v>
      </c>
      <c r="C471" s="129">
        <v>1252.45</v>
      </c>
      <c r="D471" s="124">
        <v>1256.3500000000001</v>
      </c>
      <c r="E471" s="124">
        <v>1241.8000000000002</v>
      </c>
      <c r="F471" s="124">
        <v>1231.1500000000001</v>
      </c>
      <c r="G471" s="124">
        <v>1216.6000000000001</v>
      </c>
      <c r="H471" s="124">
        <v>1267.0000000000002</v>
      </c>
      <c r="I471" s="124">
        <v>1281.55</v>
      </c>
      <c r="J471" s="124">
        <v>1292.2000000000003</v>
      </c>
      <c r="K471" s="129">
        <v>1270.9000000000001</v>
      </c>
      <c r="L471" s="129">
        <v>1245.7</v>
      </c>
      <c r="M471" s="129">
        <v>23.087250000000001</v>
      </c>
    </row>
    <row r="472" spans="1:13">
      <c r="A472" s="65">
        <v>465</v>
      </c>
      <c r="B472" s="129" t="s">
        <v>211</v>
      </c>
      <c r="C472" s="129">
        <v>1527.95</v>
      </c>
      <c r="D472" s="124">
        <v>1521.0833333333333</v>
      </c>
      <c r="E472" s="124">
        <v>1503.1666666666665</v>
      </c>
      <c r="F472" s="124">
        <v>1478.3833333333332</v>
      </c>
      <c r="G472" s="124">
        <v>1460.4666666666665</v>
      </c>
      <c r="H472" s="124">
        <v>1545.8666666666666</v>
      </c>
      <c r="I472" s="124">
        <v>1563.7833333333331</v>
      </c>
      <c r="J472" s="124">
        <v>1588.5666666666666</v>
      </c>
      <c r="K472" s="129">
        <v>1539</v>
      </c>
      <c r="L472" s="129">
        <v>1496.3</v>
      </c>
      <c r="M472" s="129">
        <v>1.45638</v>
      </c>
    </row>
    <row r="473" spans="1:13">
      <c r="A473" s="65">
        <v>466</v>
      </c>
      <c r="B473" s="129" t="s">
        <v>212</v>
      </c>
      <c r="C473" s="129">
        <v>294.3</v>
      </c>
      <c r="D473" s="124">
        <v>295.91666666666669</v>
      </c>
      <c r="E473" s="124">
        <v>290.13333333333338</v>
      </c>
      <c r="F473" s="124">
        <v>285.9666666666667</v>
      </c>
      <c r="G473" s="124">
        <v>280.18333333333339</v>
      </c>
      <c r="H473" s="124">
        <v>300.08333333333337</v>
      </c>
      <c r="I473" s="124">
        <v>305.86666666666667</v>
      </c>
      <c r="J473" s="124">
        <v>310.03333333333336</v>
      </c>
      <c r="K473" s="129">
        <v>301.7</v>
      </c>
      <c r="L473" s="129">
        <v>291.75</v>
      </c>
      <c r="M473" s="129">
        <v>21.457249999999998</v>
      </c>
    </row>
    <row r="474" spans="1:13">
      <c r="A474" s="65">
        <v>467</v>
      </c>
      <c r="B474" s="129" t="s">
        <v>1644</v>
      </c>
      <c r="C474" s="129">
        <v>426.6</v>
      </c>
      <c r="D474" s="124">
        <v>427.5333333333333</v>
      </c>
      <c r="E474" s="124">
        <v>413.06666666666661</v>
      </c>
      <c r="F474" s="124">
        <v>399.5333333333333</v>
      </c>
      <c r="G474" s="124">
        <v>385.06666666666661</v>
      </c>
      <c r="H474" s="124">
        <v>441.06666666666661</v>
      </c>
      <c r="I474" s="124">
        <v>455.5333333333333</v>
      </c>
      <c r="J474" s="124">
        <v>469.06666666666661</v>
      </c>
      <c r="K474" s="129">
        <v>442</v>
      </c>
      <c r="L474" s="129">
        <v>414</v>
      </c>
      <c r="M474" s="129">
        <v>1.4877199999999999</v>
      </c>
    </row>
    <row r="475" spans="1:13">
      <c r="A475" s="65">
        <v>468</v>
      </c>
      <c r="B475" s="129" t="s">
        <v>1645</v>
      </c>
      <c r="C475" s="129">
        <v>59.95</v>
      </c>
      <c r="D475" s="124">
        <v>60.383333333333326</v>
      </c>
      <c r="E475" s="124">
        <v>59.116666666666653</v>
      </c>
      <c r="F475" s="124">
        <v>58.283333333333324</v>
      </c>
      <c r="G475" s="124">
        <v>57.016666666666652</v>
      </c>
      <c r="H475" s="124">
        <v>61.216666666666654</v>
      </c>
      <c r="I475" s="124">
        <v>62.483333333333334</v>
      </c>
      <c r="J475" s="124">
        <v>63.316666666666656</v>
      </c>
      <c r="K475" s="129">
        <v>61.65</v>
      </c>
      <c r="L475" s="129">
        <v>59.55</v>
      </c>
      <c r="M475" s="129">
        <v>3.2881300000000002</v>
      </c>
    </row>
    <row r="476" spans="1:13">
      <c r="A476" s="65">
        <v>469</v>
      </c>
      <c r="B476" s="129" t="s">
        <v>368</v>
      </c>
      <c r="C476" s="129">
        <v>102.95</v>
      </c>
      <c r="D476" s="124">
        <v>102.83333333333333</v>
      </c>
      <c r="E476" s="124">
        <v>101.81666666666666</v>
      </c>
      <c r="F476" s="124">
        <v>100.68333333333334</v>
      </c>
      <c r="G476" s="124">
        <v>99.666666666666671</v>
      </c>
      <c r="H476" s="124">
        <v>103.96666666666665</v>
      </c>
      <c r="I476" s="124">
        <v>104.98333333333333</v>
      </c>
      <c r="J476" s="124">
        <v>106.11666666666665</v>
      </c>
      <c r="K476" s="129">
        <v>103.85</v>
      </c>
      <c r="L476" s="129">
        <v>101.7</v>
      </c>
      <c r="M476" s="129">
        <v>0.13769000000000001</v>
      </c>
    </row>
    <row r="477" spans="1:13">
      <c r="A477" s="65">
        <v>470</v>
      </c>
      <c r="B477" s="129" t="s">
        <v>2237</v>
      </c>
      <c r="C477" s="129">
        <v>384.55</v>
      </c>
      <c r="D477" s="124">
        <v>386.60000000000008</v>
      </c>
      <c r="E477" s="124">
        <v>381.35000000000014</v>
      </c>
      <c r="F477" s="124">
        <v>378.15000000000003</v>
      </c>
      <c r="G477" s="124">
        <v>372.90000000000009</v>
      </c>
      <c r="H477" s="124">
        <v>389.80000000000018</v>
      </c>
      <c r="I477" s="124">
        <v>395.05000000000007</v>
      </c>
      <c r="J477" s="124">
        <v>398.25000000000023</v>
      </c>
      <c r="K477" s="129">
        <v>391.85</v>
      </c>
      <c r="L477" s="129">
        <v>383.4</v>
      </c>
      <c r="M477" s="129">
        <v>0.41132000000000002</v>
      </c>
    </row>
    <row r="478" spans="1:13">
      <c r="A478" s="65">
        <v>471</v>
      </c>
      <c r="B478" s="129" t="s">
        <v>155</v>
      </c>
      <c r="C478" s="129">
        <v>19.5</v>
      </c>
      <c r="D478" s="124">
        <v>19.283333333333335</v>
      </c>
      <c r="E478" s="124">
        <v>18.866666666666671</v>
      </c>
      <c r="F478" s="124">
        <v>18.233333333333334</v>
      </c>
      <c r="G478" s="124">
        <v>17.81666666666667</v>
      </c>
      <c r="H478" s="124">
        <v>19.916666666666671</v>
      </c>
      <c r="I478" s="124">
        <v>20.333333333333336</v>
      </c>
      <c r="J478" s="124">
        <v>20.966666666666672</v>
      </c>
      <c r="K478" s="129">
        <v>19.7</v>
      </c>
      <c r="L478" s="129">
        <v>18.649999999999999</v>
      </c>
      <c r="M478" s="129">
        <v>8.1113700000000009</v>
      </c>
    </row>
    <row r="479" spans="1:13">
      <c r="A479" s="65">
        <v>472</v>
      </c>
      <c r="B479" s="129" t="s">
        <v>1667</v>
      </c>
      <c r="C479" s="129">
        <v>233.25</v>
      </c>
      <c r="D479" s="124">
        <v>235.4</v>
      </c>
      <c r="E479" s="124">
        <v>230.85000000000002</v>
      </c>
      <c r="F479" s="124">
        <v>228.45000000000002</v>
      </c>
      <c r="G479" s="124">
        <v>223.90000000000003</v>
      </c>
      <c r="H479" s="124">
        <v>237.8</v>
      </c>
      <c r="I479" s="124">
        <v>242.35000000000002</v>
      </c>
      <c r="J479" s="124">
        <v>244.75</v>
      </c>
      <c r="K479" s="129">
        <v>239.95</v>
      </c>
      <c r="L479" s="129">
        <v>233</v>
      </c>
      <c r="M479" s="129">
        <v>0.37357000000000001</v>
      </c>
    </row>
    <row r="480" spans="1:13">
      <c r="A480" s="65">
        <v>473</v>
      </c>
      <c r="B480" s="129" t="s">
        <v>158</v>
      </c>
      <c r="C480" s="129">
        <v>662.1</v>
      </c>
      <c r="D480" s="124">
        <v>662.86666666666667</v>
      </c>
      <c r="E480" s="124">
        <v>652.23333333333335</v>
      </c>
      <c r="F480" s="124">
        <v>642.36666666666667</v>
      </c>
      <c r="G480" s="124">
        <v>631.73333333333335</v>
      </c>
      <c r="H480" s="124">
        <v>672.73333333333335</v>
      </c>
      <c r="I480" s="124">
        <v>683.36666666666679</v>
      </c>
      <c r="J480" s="124">
        <v>693.23333333333335</v>
      </c>
      <c r="K480" s="129">
        <v>673.5</v>
      </c>
      <c r="L480" s="129">
        <v>653</v>
      </c>
      <c r="M480" s="129">
        <v>44.035980000000002</v>
      </c>
    </row>
    <row r="481" spans="1:13">
      <c r="A481" s="65">
        <v>474</v>
      </c>
      <c r="B481" s="129" t="s">
        <v>1673</v>
      </c>
      <c r="C481" s="129">
        <v>273.60000000000002</v>
      </c>
      <c r="D481" s="124">
        <v>279.31666666666666</v>
      </c>
      <c r="E481" s="124">
        <v>264.7833333333333</v>
      </c>
      <c r="F481" s="124">
        <v>255.96666666666664</v>
      </c>
      <c r="G481" s="124">
        <v>241.43333333333328</v>
      </c>
      <c r="H481" s="124">
        <v>288.13333333333333</v>
      </c>
      <c r="I481" s="124">
        <v>302.66666666666674</v>
      </c>
      <c r="J481" s="124">
        <v>311.48333333333335</v>
      </c>
      <c r="K481" s="129">
        <v>293.85000000000002</v>
      </c>
      <c r="L481" s="129">
        <v>270.5</v>
      </c>
      <c r="M481" s="129">
        <v>24.205590000000001</v>
      </c>
    </row>
    <row r="482" spans="1:13">
      <c r="A482" s="65">
        <v>475</v>
      </c>
      <c r="B482" s="129" t="s">
        <v>156</v>
      </c>
      <c r="C482" s="129">
        <v>4392.3500000000004</v>
      </c>
      <c r="D482" s="124">
        <v>4420.2333333333336</v>
      </c>
      <c r="E482" s="124">
        <v>4316.4666666666672</v>
      </c>
      <c r="F482" s="124">
        <v>4240.5833333333339</v>
      </c>
      <c r="G482" s="124">
        <v>4136.8166666666675</v>
      </c>
      <c r="H482" s="124">
        <v>4496.1166666666668</v>
      </c>
      <c r="I482" s="124">
        <v>4599.8833333333332</v>
      </c>
      <c r="J482" s="124">
        <v>4675.7666666666664</v>
      </c>
      <c r="K482" s="129">
        <v>4524</v>
      </c>
      <c r="L482" s="129">
        <v>4344.3500000000004</v>
      </c>
      <c r="M482" s="129">
        <v>3.26512</v>
      </c>
    </row>
    <row r="483" spans="1:13">
      <c r="A483" s="65">
        <v>476</v>
      </c>
      <c r="B483" s="129" t="s">
        <v>157</v>
      </c>
      <c r="C483" s="129">
        <v>77.05</v>
      </c>
      <c r="D483" s="124">
        <v>79.150000000000006</v>
      </c>
      <c r="E483" s="124">
        <v>74.550000000000011</v>
      </c>
      <c r="F483" s="124">
        <v>72.050000000000011</v>
      </c>
      <c r="G483" s="124">
        <v>67.450000000000017</v>
      </c>
      <c r="H483" s="124">
        <v>81.650000000000006</v>
      </c>
      <c r="I483" s="124">
        <v>86.25</v>
      </c>
      <c r="J483" s="124">
        <v>88.75</v>
      </c>
      <c r="K483" s="129">
        <v>83.75</v>
      </c>
      <c r="L483" s="129">
        <v>76.650000000000006</v>
      </c>
      <c r="M483" s="129">
        <v>145.18857</v>
      </c>
    </row>
    <row r="484" spans="1:13">
      <c r="A484" s="65">
        <v>477</v>
      </c>
      <c r="B484" s="129" t="s">
        <v>154</v>
      </c>
      <c r="C484" s="129">
        <v>1375.5</v>
      </c>
      <c r="D484" s="124">
        <v>1373.5</v>
      </c>
      <c r="E484" s="124">
        <v>1359.05</v>
      </c>
      <c r="F484" s="124">
        <v>1342.6</v>
      </c>
      <c r="G484" s="124">
        <v>1328.1499999999999</v>
      </c>
      <c r="H484" s="124">
        <v>1389.95</v>
      </c>
      <c r="I484" s="124">
        <v>1404.3999999999999</v>
      </c>
      <c r="J484" s="124">
        <v>1420.8500000000001</v>
      </c>
      <c r="K484" s="129">
        <v>1387.95</v>
      </c>
      <c r="L484" s="129">
        <v>1357.05</v>
      </c>
      <c r="M484" s="129">
        <v>1.9023099999999999</v>
      </c>
    </row>
    <row r="485" spans="1:13">
      <c r="A485" s="65">
        <v>478</v>
      </c>
      <c r="B485" s="129" t="s">
        <v>342</v>
      </c>
      <c r="C485" s="129">
        <v>580.95000000000005</v>
      </c>
      <c r="D485" s="124">
        <v>578</v>
      </c>
      <c r="E485" s="124">
        <v>570.6</v>
      </c>
      <c r="F485" s="124">
        <v>560.25</v>
      </c>
      <c r="G485" s="124">
        <v>552.85</v>
      </c>
      <c r="H485" s="124">
        <v>588.35</v>
      </c>
      <c r="I485" s="124">
        <v>595.75000000000011</v>
      </c>
      <c r="J485" s="124">
        <v>606.1</v>
      </c>
      <c r="K485" s="129">
        <v>585.4</v>
      </c>
      <c r="L485" s="129">
        <v>567.65</v>
      </c>
      <c r="M485" s="129">
        <v>14.72082</v>
      </c>
    </row>
    <row r="486" spans="1:13">
      <c r="A486" s="65">
        <v>479</v>
      </c>
      <c r="B486" s="129" t="s">
        <v>1710</v>
      </c>
      <c r="C486" s="129">
        <v>234.8</v>
      </c>
      <c r="D486" s="124">
        <v>236.76666666666665</v>
      </c>
      <c r="E486" s="124">
        <v>231.0333333333333</v>
      </c>
      <c r="F486" s="124">
        <v>227.26666666666665</v>
      </c>
      <c r="G486" s="124">
        <v>221.5333333333333</v>
      </c>
      <c r="H486" s="124">
        <v>240.5333333333333</v>
      </c>
      <c r="I486" s="124">
        <v>246.26666666666665</v>
      </c>
      <c r="J486" s="124">
        <v>250.0333333333333</v>
      </c>
      <c r="K486" s="129">
        <v>242.5</v>
      </c>
      <c r="L486" s="129">
        <v>233</v>
      </c>
      <c r="M486" s="129">
        <v>3.8081700000000001</v>
      </c>
    </row>
    <row r="487" spans="1:13">
      <c r="A487" s="65">
        <v>480</v>
      </c>
      <c r="B487" s="129" t="s">
        <v>1734</v>
      </c>
      <c r="C487" s="129">
        <v>2150.4499999999998</v>
      </c>
      <c r="D487" s="124">
        <v>2154.4166666666665</v>
      </c>
      <c r="E487" s="124">
        <v>2131.4833333333331</v>
      </c>
      <c r="F487" s="124">
        <v>2112.5166666666664</v>
      </c>
      <c r="G487" s="124">
        <v>2089.583333333333</v>
      </c>
      <c r="H487" s="124">
        <v>2173.3833333333332</v>
      </c>
      <c r="I487" s="124">
        <v>2196.3166666666666</v>
      </c>
      <c r="J487" s="124">
        <v>2215.2833333333333</v>
      </c>
      <c r="K487" s="129">
        <v>2177.35</v>
      </c>
      <c r="L487" s="129">
        <v>2135.4499999999998</v>
      </c>
      <c r="M487" s="129">
        <v>4.4769999999999997E-2</v>
      </c>
    </row>
    <row r="488" spans="1:13">
      <c r="A488" s="65">
        <v>481</v>
      </c>
      <c r="B488" s="129" t="s">
        <v>1722</v>
      </c>
      <c r="C488" s="129">
        <v>432.85</v>
      </c>
      <c r="D488" s="124">
        <v>436.8</v>
      </c>
      <c r="E488" s="124">
        <v>427.05</v>
      </c>
      <c r="F488" s="124">
        <v>421.25</v>
      </c>
      <c r="G488" s="124">
        <v>411.5</v>
      </c>
      <c r="H488" s="124">
        <v>442.6</v>
      </c>
      <c r="I488" s="124">
        <v>452.35</v>
      </c>
      <c r="J488" s="124">
        <v>458.15000000000003</v>
      </c>
      <c r="K488" s="129">
        <v>446.55</v>
      </c>
      <c r="L488" s="129">
        <v>431</v>
      </c>
      <c r="M488" s="129">
        <v>1.58016</v>
      </c>
    </row>
    <row r="489" spans="1:13">
      <c r="A489" s="65">
        <v>482</v>
      </c>
      <c r="B489" s="129" t="s">
        <v>1739</v>
      </c>
      <c r="C489" s="129">
        <v>262.05</v>
      </c>
      <c r="D489" s="124">
        <v>263.41666666666669</v>
      </c>
      <c r="E489" s="124">
        <v>259.18333333333339</v>
      </c>
      <c r="F489" s="124">
        <v>256.31666666666672</v>
      </c>
      <c r="G489" s="124">
        <v>252.08333333333343</v>
      </c>
      <c r="H489" s="124">
        <v>266.28333333333336</v>
      </c>
      <c r="I489" s="124">
        <v>270.51666666666659</v>
      </c>
      <c r="J489" s="124">
        <v>273.38333333333333</v>
      </c>
      <c r="K489" s="129">
        <v>267.64999999999998</v>
      </c>
      <c r="L489" s="129">
        <v>260.55</v>
      </c>
      <c r="M489" s="129">
        <v>0.41066999999999998</v>
      </c>
    </row>
    <row r="490" spans="1:13">
      <c r="A490" s="65">
        <v>483</v>
      </c>
      <c r="B490" s="129" t="s">
        <v>1743</v>
      </c>
      <c r="C490" s="129">
        <v>3296.15</v>
      </c>
      <c r="D490" s="124">
        <v>3289.2333333333336</v>
      </c>
      <c r="E490" s="124">
        <v>3231.5166666666673</v>
      </c>
      <c r="F490" s="124">
        <v>3166.8833333333337</v>
      </c>
      <c r="G490" s="124">
        <v>3109.1666666666674</v>
      </c>
      <c r="H490" s="124">
        <v>3353.8666666666672</v>
      </c>
      <c r="I490" s="124">
        <v>3411.5833333333335</v>
      </c>
      <c r="J490" s="124">
        <v>3476.2166666666672</v>
      </c>
      <c r="K490" s="129">
        <v>3346.95</v>
      </c>
      <c r="L490" s="129">
        <v>3224.6</v>
      </c>
      <c r="M490" s="129">
        <v>1.384E-2</v>
      </c>
    </row>
    <row r="491" spans="1:13">
      <c r="A491" s="65">
        <v>484</v>
      </c>
      <c r="B491" s="129" t="s">
        <v>1749</v>
      </c>
      <c r="C491" s="129">
        <v>301.45</v>
      </c>
      <c r="D491" s="124">
        <v>306.58333333333331</v>
      </c>
      <c r="E491" s="124">
        <v>294.16666666666663</v>
      </c>
      <c r="F491" s="124">
        <v>286.88333333333333</v>
      </c>
      <c r="G491" s="124">
        <v>274.46666666666664</v>
      </c>
      <c r="H491" s="124">
        <v>313.86666666666662</v>
      </c>
      <c r="I491" s="124">
        <v>326.28333333333325</v>
      </c>
      <c r="J491" s="124">
        <v>333.56666666666661</v>
      </c>
      <c r="K491" s="129">
        <v>319</v>
      </c>
      <c r="L491" s="129">
        <v>299.3</v>
      </c>
      <c r="M491" s="129">
        <v>1.6882900000000001</v>
      </c>
    </row>
    <row r="492" spans="1:13">
      <c r="A492" s="65">
        <v>485</v>
      </c>
      <c r="B492" s="129" t="s">
        <v>2538</v>
      </c>
      <c r="C492" s="129">
        <v>35.1</v>
      </c>
      <c r="D492" s="124">
        <v>35.116666666666667</v>
      </c>
      <c r="E492" s="124">
        <v>34.233333333333334</v>
      </c>
      <c r="F492" s="124">
        <v>33.366666666666667</v>
      </c>
      <c r="G492" s="124">
        <v>32.483333333333334</v>
      </c>
      <c r="H492" s="124">
        <v>35.983333333333334</v>
      </c>
      <c r="I492" s="124">
        <v>36.866666666666674</v>
      </c>
      <c r="J492" s="124">
        <v>37.733333333333334</v>
      </c>
      <c r="K492" s="129">
        <v>36</v>
      </c>
      <c r="L492" s="129">
        <v>34.25</v>
      </c>
      <c r="M492" s="129">
        <v>19.414549999999998</v>
      </c>
    </row>
    <row r="493" spans="1:13">
      <c r="A493" s="65">
        <v>486</v>
      </c>
      <c r="B493" s="129" t="s">
        <v>1747</v>
      </c>
      <c r="C493" s="129">
        <v>1040.25</v>
      </c>
      <c r="D493" s="124">
        <v>1036.0666666666666</v>
      </c>
      <c r="E493" s="124">
        <v>1030.1833333333332</v>
      </c>
      <c r="F493" s="124">
        <v>1020.1166666666666</v>
      </c>
      <c r="G493" s="124">
        <v>1014.2333333333331</v>
      </c>
      <c r="H493" s="124">
        <v>1046.1333333333332</v>
      </c>
      <c r="I493" s="124">
        <v>1052.0166666666664</v>
      </c>
      <c r="J493" s="124">
        <v>1062.0833333333333</v>
      </c>
      <c r="K493" s="129">
        <v>1041.95</v>
      </c>
      <c r="L493" s="129">
        <v>1026</v>
      </c>
      <c r="M493" s="129">
        <v>7.6179999999999998E-2</v>
      </c>
    </row>
    <row r="494" spans="1:13">
      <c r="A494" s="65">
        <v>487</v>
      </c>
      <c r="B494" s="129" t="s">
        <v>2656</v>
      </c>
      <c r="C494" s="129">
        <v>460.5</v>
      </c>
      <c r="D494" s="124">
        <v>463.13333333333338</v>
      </c>
      <c r="E494" s="124">
        <v>450.26666666666677</v>
      </c>
      <c r="F494" s="124">
        <v>440.03333333333336</v>
      </c>
      <c r="G494" s="124">
        <v>427.16666666666674</v>
      </c>
      <c r="H494" s="124">
        <v>473.36666666666679</v>
      </c>
      <c r="I494" s="124">
        <v>486.23333333333346</v>
      </c>
      <c r="J494" s="124">
        <v>496.46666666666681</v>
      </c>
      <c r="K494" s="129">
        <v>476</v>
      </c>
      <c r="L494" s="129">
        <v>452.9</v>
      </c>
      <c r="M494" s="129">
        <v>6.5839499999999997</v>
      </c>
    </row>
    <row r="495" spans="1:13">
      <c r="A495" s="65">
        <v>488</v>
      </c>
      <c r="B495" s="129" t="s">
        <v>1887</v>
      </c>
      <c r="C495" s="129">
        <v>960.05</v>
      </c>
      <c r="D495" s="124">
        <v>954.93333333333339</v>
      </c>
      <c r="E495" s="124">
        <v>940.11666666666679</v>
      </c>
      <c r="F495" s="124">
        <v>920.18333333333339</v>
      </c>
      <c r="G495" s="124">
        <v>905.36666666666679</v>
      </c>
      <c r="H495" s="124">
        <v>974.86666666666679</v>
      </c>
      <c r="I495" s="124">
        <v>989.68333333333339</v>
      </c>
      <c r="J495" s="124">
        <v>1009.6166666666668</v>
      </c>
      <c r="K495" s="129">
        <v>969.75</v>
      </c>
      <c r="L495" s="129">
        <v>935</v>
      </c>
      <c r="M495" s="129">
        <v>1.8208</v>
      </c>
    </row>
    <row r="496" spans="1:13">
      <c r="A496" s="65">
        <v>489</v>
      </c>
      <c r="B496" s="129" t="s">
        <v>223</v>
      </c>
      <c r="C496" s="129">
        <v>161.94999999999999</v>
      </c>
      <c r="D496" s="124">
        <v>162.66666666666666</v>
      </c>
      <c r="E496" s="124">
        <v>160.13333333333333</v>
      </c>
      <c r="F496" s="124">
        <v>158.31666666666666</v>
      </c>
      <c r="G496" s="124">
        <v>155.78333333333333</v>
      </c>
      <c r="H496" s="124">
        <v>164.48333333333332</v>
      </c>
      <c r="I496" s="124">
        <v>167.01666666666668</v>
      </c>
      <c r="J496" s="124">
        <v>168.83333333333331</v>
      </c>
      <c r="K496" s="129">
        <v>165.2</v>
      </c>
      <c r="L496" s="129">
        <v>160.85</v>
      </c>
      <c r="M496" s="129">
        <v>54.07752</v>
      </c>
    </row>
    <row r="497" spans="1:13">
      <c r="A497" s="65">
        <v>490</v>
      </c>
      <c r="B497" s="129" t="s">
        <v>1703</v>
      </c>
      <c r="C497" s="129">
        <v>1557.75</v>
      </c>
      <c r="D497" s="124">
        <v>1570.5666666666666</v>
      </c>
      <c r="E497" s="124">
        <v>1537.1833333333332</v>
      </c>
      <c r="F497" s="124">
        <v>1516.6166666666666</v>
      </c>
      <c r="G497" s="124">
        <v>1483.2333333333331</v>
      </c>
      <c r="H497" s="124">
        <v>1591.1333333333332</v>
      </c>
      <c r="I497" s="124">
        <v>1624.5166666666664</v>
      </c>
      <c r="J497" s="124">
        <v>1645.0833333333333</v>
      </c>
      <c r="K497" s="129">
        <v>1603.95</v>
      </c>
      <c r="L497" s="129">
        <v>1550</v>
      </c>
      <c r="M497" s="129">
        <v>0.45108999999999999</v>
      </c>
    </row>
    <row r="498" spans="1:13">
      <c r="A498" s="65">
        <v>491</v>
      </c>
      <c r="B498" s="129" t="s">
        <v>1716</v>
      </c>
      <c r="C498" s="129">
        <v>2101.0500000000002</v>
      </c>
      <c r="D498" s="124">
        <v>2115.65</v>
      </c>
      <c r="E498" s="124">
        <v>2053.4</v>
      </c>
      <c r="F498" s="124">
        <v>2005.75</v>
      </c>
      <c r="G498" s="124">
        <v>1943.5</v>
      </c>
      <c r="H498" s="124">
        <v>2163.3000000000002</v>
      </c>
      <c r="I498" s="124">
        <v>2225.5500000000002</v>
      </c>
      <c r="J498" s="124">
        <v>2273.2000000000003</v>
      </c>
      <c r="K498" s="129">
        <v>2177.9</v>
      </c>
      <c r="L498" s="129">
        <v>2068</v>
      </c>
      <c r="M498" s="129">
        <v>0.34841</v>
      </c>
    </row>
    <row r="499" spans="1:13">
      <c r="A499" s="65">
        <v>492</v>
      </c>
      <c r="B499" s="129" t="s">
        <v>87</v>
      </c>
      <c r="C499" s="129">
        <v>11.45</v>
      </c>
      <c r="D499" s="124">
        <v>11.6</v>
      </c>
      <c r="E499" s="124">
        <v>11.25</v>
      </c>
      <c r="F499" s="124">
        <v>11.05</v>
      </c>
      <c r="G499" s="124">
        <v>10.700000000000001</v>
      </c>
      <c r="H499" s="124">
        <v>11.799999999999999</v>
      </c>
      <c r="I499" s="124">
        <v>12.149999999999997</v>
      </c>
      <c r="J499" s="124">
        <v>12.349999999999998</v>
      </c>
      <c r="K499" s="129">
        <v>11.95</v>
      </c>
      <c r="L499" s="129">
        <v>11.4</v>
      </c>
      <c r="M499" s="129">
        <v>499.04183</v>
      </c>
    </row>
    <row r="500" spans="1:13">
      <c r="A500" s="65">
        <v>493</v>
      </c>
      <c r="B500" s="129" t="s">
        <v>159</v>
      </c>
      <c r="C500" s="129">
        <v>603.5</v>
      </c>
      <c r="D500" s="124">
        <v>601.55000000000007</v>
      </c>
      <c r="E500" s="124">
        <v>593.10000000000014</v>
      </c>
      <c r="F500" s="124">
        <v>582.70000000000005</v>
      </c>
      <c r="G500" s="124">
        <v>574.25000000000011</v>
      </c>
      <c r="H500" s="124">
        <v>611.95000000000016</v>
      </c>
      <c r="I500" s="124">
        <v>620.4000000000002</v>
      </c>
      <c r="J500" s="124">
        <v>630.80000000000018</v>
      </c>
      <c r="K500" s="129">
        <v>610</v>
      </c>
      <c r="L500" s="129">
        <v>591.15</v>
      </c>
      <c r="M500" s="129">
        <v>11.986750000000001</v>
      </c>
    </row>
    <row r="501" spans="1:13">
      <c r="A501" s="65">
        <v>494</v>
      </c>
      <c r="B501" s="129" t="s">
        <v>1751</v>
      </c>
      <c r="C501" s="129">
        <v>6143</v>
      </c>
      <c r="D501" s="124">
        <v>6166.666666666667</v>
      </c>
      <c r="E501" s="124">
        <v>6097.3333333333339</v>
      </c>
      <c r="F501" s="124">
        <v>6051.666666666667</v>
      </c>
      <c r="G501" s="124">
        <v>5982.3333333333339</v>
      </c>
      <c r="H501" s="124">
        <v>6212.3333333333339</v>
      </c>
      <c r="I501" s="124">
        <v>6281.6666666666679</v>
      </c>
      <c r="J501" s="124">
        <v>6327.3333333333339</v>
      </c>
      <c r="K501" s="129">
        <v>6236</v>
      </c>
      <c r="L501" s="129">
        <v>6121</v>
      </c>
      <c r="M501" s="129">
        <v>6.7710000000000006E-2</v>
      </c>
    </row>
    <row r="502" spans="1:13">
      <c r="A502" s="65">
        <v>495</v>
      </c>
      <c r="B502" s="129" t="s">
        <v>1757</v>
      </c>
      <c r="C502" s="129">
        <v>140.4</v>
      </c>
      <c r="D502" s="124">
        <v>140.45000000000002</v>
      </c>
      <c r="E502" s="124">
        <v>138.20000000000005</v>
      </c>
      <c r="F502" s="124">
        <v>136.00000000000003</v>
      </c>
      <c r="G502" s="124">
        <v>133.75000000000006</v>
      </c>
      <c r="H502" s="124">
        <v>142.65000000000003</v>
      </c>
      <c r="I502" s="124">
        <v>144.89999999999998</v>
      </c>
      <c r="J502" s="124">
        <v>147.10000000000002</v>
      </c>
      <c r="K502" s="129">
        <v>142.69999999999999</v>
      </c>
      <c r="L502" s="129">
        <v>138.25</v>
      </c>
      <c r="M502" s="129">
        <v>3.51064</v>
      </c>
    </row>
    <row r="503" spans="1:13">
      <c r="A503" s="65">
        <v>496</v>
      </c>
      <c r="B503" s="68" t="s">
        <v>1761</v>
      </c>
      <c r="C503" s="129">
        <v>55.05</v>
      </c>
      <c r="D503" s="124">
        <v>55.35</v>
      </c>
      <c r="E503" s="124">
        <v>53.7</v>
      </c>
      <c r="F503" s="124">
        <v>52.35</v>
      </c>
      <c r="G503" s="124">
        <v>50.7</v>
      </c>
      <c r="H503" s="124">
        <v>56.7</v>
      </c>
      <c r="I503" s="124">
        <v>58.349999999999994</v>
      </c>
      <c r="J503" s="124">
        <v>59.7</v>
      </c>
      <c r="K503" s="129">
        <v>57</v>
      </c>
      <c r="L503" s="129">
        <v>54</v>
      </c>
      <c r="M503" s="129">
        <v>4.9218000000000002</v>
      </c>
    </row>
    <row r="504" spans="1:13">
      <c r="A504" s="65">
        <v>497</v>
      </c>
      <c r="B504" s="68" t="s">
        <v>1767</v>
      </c>
      <c r="C504" s="129">
        <v>1558.9</v>
      </c>
      <c r="D504" s="124">
        <v>1561.1333333333332</v>
      </c>
      <c r="E504" s="124">
        <v>1542.7666666666664</v>
      </c>
      <c r="F504" s="124">
        <v>1526.6333333333332</v>
      </c>
      <c r="G504" s="124">
        <v>1508.2666666666664</v>
      </c>
      <c r="H504" s="124">
        <v>1577.2666666666664</v>
      </c>
      <c r="I504" s="124">
        <v>1595.6333333333332</v>
      </c>
      <c r="J504" s="124">
        <v>1611.7666666666664</v>
      </c>
      <c r="K504" s="129">
        <v>1579.5</v>
      </c>
      <c r="L504" s="129">
        <v>1545</v>
      </c>
      <c r="M504" s="129">
        <v>0.66452</v>
      </c>
    </row>
    <row r="505" spans="1:13">
      <c r="A505" s="65">
        <v>498</v>
      </c>
      <c r="B505" s="68" t="s">
        <v>160</v>
      </c>
      <c r="C505" s="129">
        <v>266.89999999999998</v>
      </c>
      <c r="D505" s="124">
        <v>268.06666666666666</v>
      </c>
      <c r="E505" s="124">
        <v>264.88333333333333</v>
      </c>
      <c r="F505" s="124">
        <v>262.86666666666667</v>
      </c>
      <c r="G505" s="124">
        <v>259.68333333333334</v>
      </c>
      <c r="H505" s="124">
        <v>270.08333333333331</v>
      </c>
      <c r="I505" s="124">
        <v>273.26666666666659</v>
      </c>
      <c r="J505" s="124">
        <v>275.2833333333333</v>
      </c>
      <c r="K505" s="129">
        <v>271.25</v>
      </c>
      <c r="L505" s="129">
        <v>266.05</v>
      </c>
      <c r="M505" s="129">
        <v>35.74785</v>
      </c>
    </row>
    <row r="506" spans="1:13">
      <c r="A506" s="65">
        <v>499</v>
      </c>
      <c r="B506" s="68" t="s">
        <v>161</v>
      </c>
      <c r="C506" s="129">
        <v>351.35</v>
      </c>
      <c r="D506" s="124">
        <v>354.3</v>
      </c>
      <c r="E506" s="124">
        <v>347.05</v>
      </c>
      <c r="F506" s="124">
        <v>342.75</v>
      </c>
      <c r="G506" s="124">
        <v>335.5</v>
      </c>
      <c r="H506" s="124">
        <v>358.6</v>
      </c>
      <c r="I506" s="124">
        <v>365.85</v>
      </c>
      <c r="J506" s="124">
        <v>370.15000000000003</v>
      </c>
      <c r="K506" s="129">
        <v>361.55</v>
      </c>
      <c r="L506" s="129">
        <v>350</v>
      </c>
      <c r="M506" s="129">
        <v>3.91737</v>
      </c>
    </row>
    <row r="507" spans="1:13">
      <c r="A507" s="65">
        <v>500</v>
      </c>
      <c r="B507" s="68" t="s">
        <v>162</v>
      </c>
      <c r="C507" s="129">
        <v>93.15</v>
      </c>
      <c r="D507" s="124">
        <v>91.133333333333326</v>
      </c>
      <c r="E507" s="124">
        <v>87.666666666666657</v>
      </c>
      <c r="F507" s="124">
        <v>82.183333333333337</v>
      </c>
      <c r="G507" s="124">
        <v>78.716666666666669</v>
      </c>
      <c r="H507" s="124">
        <v>96.616666666666646</v>
      </c>
      <c r="I507" s="124">
        <v>100.08333333333331</v>
      </c>
      <c r="J507" s="124">
        <v>105.56666666666663</v>
      </c>
      <c r="K507" s="129">
        <v>94.6</v>
      </c>
      <c r="L507" s="129">
        <v>85.65</v>
      </c>
      <c r="M507" s="129">
        <v>1976.7552700000001</v>
      </c>
    </row>
    <row r="508" spans="1:13">
      <c r="A508" s="65">
        <v>501</v>
      </c>
      <c r="B508" s="68" t="s">
        <v>163</v>
      </c>
      <c r="C508" s="129">
        <v>334.65</v>
      </c>
      <c r="D508" s="124">
        <v>338.23333333333335</v>
      </c>
      <c r="E508" s="124">
        <v>328.41666666666669</v>
      </c>
      <c r="F508" s="124">
        <v>322.18333333333334</v>
      </c>
      <c r="G508" s="124">
        <v>312.36666666666667</v>
      </c>
      <c r="H508" s="124">
        <v>344.4666666666667</v>
      </c>
      <c r="I508" s="124">
        <v>354.2833333333333</v>
      </c>
      <c r="J508" s="124">
        <v>360.51666666666671</v>
      </c>
      <c r="K508" s="129">
        <v>348.05</v>
      </c>
      <c r="L508" s="129">
        <v>332</v>
      </c>
      <c r="M508" s="129">
        <v>67.07235</v>
      </c>
    </row>
    <row r="509" spans="1:13">
      <c r="A509" s="65">
        <v>502</v>
      </c>
      <c r="B509" s="1" t="s">
        <v>1783</v>
      </c>
      <c r="C509" s="1">
        <v>253.55</v>
      </c>
      <c r="D509" s="1">
        <v>254.26666666666665</v>
      </c>
      <c r="E509" s="1">
        <v>251.2833333333333</v>
      </c>
      <c r="F509" s="1">
        <v>249.01666666666665</v>
      </c>
      <c r="G509" s="1">
        <v>246.0333333333333</v>
      </c>
      <c r="H509" s="1">
        <v>256.5333333333333</v>
      </c>
      <c r="I509" s="1">
        <v>259.51666666666665</v>
      </c>
      <c r="J509" s="1">
        <v>261.7833333333333</v>
      </c>
      <c r="K509" s="1">
        <v>257.25</v>
      </c>
      <c r="L509" s="1">
        <v>252</v>
      </c>
      <c r="M509" s="1">
        <v>0.39843000000000001</v>
      </c>
    </row>
    <row r="510" spans="1:13">
      <c r="A510" s="65">
        <v>503</v>
      </c>
      <c r="B510" s="1" t="s">
        <v>1792</v>
      </c>
      <c r="C510" s="1">
        <v>1365.6</v>
      </c>
      <c r="D510" s="1">
        <v>1362.8666666666668</v>
      </c>
      <c r="E510" s="1">
        <v>1353.2833333333335</v>
      </c>
      <c r="F510" s="1">
        <v>1340.9666666666667</v>
      </c>
      <c r="G510" s="1">
        <v>1331.3833333333334</v>
      </c>
      <c r="H510" s="1">
        <v>1375.1833333333336</v>
      </c>
      <c r="I510" s="1">
        <v>1384.7666666666667</v>
      </c>
      <c r="J510" s="1">
        <v>1397.0833333333337</v>
      </c>
      <c r="K510" s="1">
        <v>1372.45</v>
      </c>
      <c r="L510" s="1">
        <v>1350.55</v>
      </c>
      <c r="M510" s="1">
        <v>9.9680000000000005E-2</v>
      </c>
    </row>
    <row r="511" spans="1:13">
      <c r="A511" s="148"/>
    </row>
    <row r="512" spans="1:13">
      <c r="A512" s="148"/>
    </row>
    <row r="513" spans="1:9">
      <c r="A513" s="27"/>
    </row>
    <row r="514" spans="1:9">
      <c r="A514" s="27"/>
    </row>
    <row r="515" spans="1:9">
      <c r="A515" s="27"/>
      <c r="C515" s="28"/>
      <c r="D515" s="28"/>
      <c r="E515" s="28"/>
      <c r="F515" s="28"/>
      <c r="G515" s="28"/>
      <c r="H515" s="28"/>
      <c r="I515" s="28"/>
    </row>
    <row r="516" spans="1:9">
      <c r="A516" s="19"/>
      <c r="B516" s="18"/>
      <c r="C516" s="28"/>
      <c r="D516" s="28"/>
      <c r="E516" s="28"/>
      <c r="F516" s="28"/>
      <c r="G516" s="28"/>
      <c r="H516" s="28"/>
      <c r="I516" s="28"/>
    </row>
    <row r="517" spans="1:9">
      <c r="A517" s="19"/>
      <c r="B517" s="18"/>
      <c r="C517" s="28"/>
      <c r="D517" s="28"/>
      <c r="E517" s="28"/>
      <c r="F517" s="28"/>
      <c r="G517" s="28"/>
      <c r="H517" s="28"/>
      <c r="I517" s="28"/>
    </row>
    <row r="518" spans="1:9">
      <c r="A518" s="19"/>
      <c r="B518" s="18"/>
      <c r="C518" s="28"/>
      <c r="D518" s="28"/>
      <c r="E518" s="28"/>
      <c r="F518" s="28"/>
      <c r="G518" s="28"/>
      <c r="H518" s="28"/>
      <c r="I518" s="28"/>
    </row>
    <row r="519" spans="1:9">
      <c r="A519" s="19"/>
      <c r="B519" s="18"/>
      <c r="C519" s="28"/>
      <c r="D519" s="28"/>
      <c r="E519" s="28"/>
      <c r="F519" s="28"/>
      <c r="G519" s="28"/>
      <c r="H519" s="28"/>
      <c r="I519" s="28"/>
    </row>
    <row r="520" spans="1:9">
      <c r="B520" s="18"/>
      <c r="C520" s="28"/>
      <c r="D520" s="28"/>
      <c r="E520" s="28"/>
      <c r="F520" s="28"/>
      <c r="G520" s="28"/>
      <c r="H520" s="28"/>
      <c r="I520" s="28"/>
    </row>
    <row r="521" spans="1:9">
      <c r="A521" s="37"/>
      <c r="B521" s="18"/>
      <c r="C521" s="28"/>
      <c r="D521" s="28"/>
      <c r="E521" s="28"/>
      <c r="F521" s="28"/>
      <c r="G521" s="28"/>
      <c r="H521" s="28"/>
      <c r="I521" s="28"/>
    </row>
    <row r="522" spans="1:9">
      <c r="A522" s="43"/>
      <c r="B522" s="18"/>
      <c r="C522" s="28"/>
      <c r="D522" s="28"/>
      <c r="E522" s="28"/>
      <c r="F522" s="28"/>
      <c r="G522" s="28"/>
      <c r="H522" s="28"/>
      <c r="I522" s="28"/>
    </row>
    <row r="523" spans="1:9">
      <c r="A523" s="37"/>
      <c r="B523" s="18"/>
      <c r="C523" s="28"/>
      <c r="D523" s="28"/>
      <c r="E523" s="28"/>
      <c r="F523" s="28"/>
      <c r="G523" s="28"/>
      <c r="H523" s="28"/>
      <c r="I523" s="28"/>
    </row>
    <row r="524" spans="1:9">
      <c r="A524" s="37"/>
      <c r="B524" s="18"/>
      <c r="C524" s="28"/>
      <c r="D524" s="28"/>
      <c r="E524" s="28"/>
      <c r="F524" s="28"/>
      <c r="G524" s="28"/>
      <c r="H524" s="28"/>
      <c r="I524" s="28"/>
    </row>
    <row r="525" spans="1:9">
      <c r="A525" s="42" t="s">
        <v>182</v>
      </c>
      <c r="B525" s="18"/>
      <c r="C525" s="38"/>
      <c r="D525" s="38"/>
      <c r="E525" s="38"/>
      <c r="F525" s="38"/>
      <c r="G525" s="38"/>
      <c r="H525" s="38"/>
      <c r="I525" s="38"/>
    </row>
    <row r="526" spans="1:9">
      <c r="A526" s="26" t="s">
        <v>164</v>
      </c>
      <c r="B526" s="18"/>
      <c r="C526" s="28"/>
      <c r="D526" s="28"/>
      <c r="E526" s="28"/>
      <c r="F526" s="28"/>
      <c r="G526" s="28"/>
      <c r="H526" s="28"/>
      <c r="I526" s="28"/>
    </row>
    <row r="527" spans="1:9">
      <c r="A527" s="26" t="s">
        <v>165</v>
      </c>
      <c r="B527" s="18"/>
      <c r="C527" s="28"/>
      <c r="D527" s="28"/>
      <c r="E527" s="28"/>
      <c r="F527" s="28"/>
      <c r="G527" s="28"/>
      <c r="H527" s="28"/>
      <c r="I527" s="28"/>
    </row>
    <row r="528" spans="1:9">
      <c r="A528" s="26" t="s">
        <v>166</v>
      </c>
      <c r="B528" s="18"/>
      <c r="C528" s="28"/>
      <c r="D528" s="28"/>
      <c r="E528" s="28"/>
      <c r="F528" s="28"/>
      <c r="G528" s="28"/>
      <c r="H528" s="28"/>
      <c r="I528" s="28"/>
    </row>
    <row r="529" spans="1:9">
      <c r="A529" s="26" t="s">
        <v>167</v>
      </c>
      <c r="B529" s="18"/>
      <c r="C529" s="28"/>
      <c r="D529" s="28"/>
      <c r="E529" s="28"/>
      <c r="F529" s="28"/>
      <c r="G529" s="28"/>
      <c r="H529" s="28"/>
      <c r="I529" s="28"/>
    </row>
    <row r="530" spans="1:9">
      <c r="A530" s="26" t="s">
        <v>168</v>
      </c>
      <c r="B530" s="18"/>
      <c r="C530" s="28"/>
      <c r="D530" s="28"/>
      <c r="E530" s="28"/>
      <c r="F530" s="28"/>
      <c r="G530" s="28"/>
      <c r="H530" s="28"/>
      <c r="I530" s="28"/>
    </row>
    <row r="531" spans="1:9">
      <c r="A531" s="36"/>
      <c r="B531" s="18"/>
      <c r="C531" s="28"/>
      <c r="D531" s="28"/>
      <c r="E531" s="28"/>
      <c r="F531" s="28"/>
      <c r="G531" s="28"/>
      <c r="H531" s="28"/>
      <c r="I531" s="28"/>
    </row>
    <row r="532" spans="1:9">
      <c r="A532" s="18"/>
      <c r="B532" s="18"/>
      <c r="C532" s="28"/>
      <c r="D532" s="28"/>
      <c r="E532" s="28"/>
      <c r="F532" s="28"/>
      <c r="G532" s="28"/>
      <c r="H532" s="28"/>
      <c r="I532" s="28"/>
    </row>
    <row r="533" spans="1:9">
      <c r="A533" s="18"/>
      <c r="B533" s="18"/>
      <c r="C533" s="28"/>
      <c r="D533" s="28"/>
      <c r="E533" s="28"/>
      <c r="F533" s="28"/>
      <c r="G533" s="28"/>
      <c r="H533" s="28"/>
      <c r="I533" s="28"/>
    </row>
    <row r="534" spans="1:9">
      <c r="A534" s="18"/>
      <c r="B534" s="18"/>
      <c r="C534" s="28"/>
      <c r="D534" s="28"/>
      <c r="E534" s="28"/>
      <c r="F534" s="28"/>
      <c r="G534" s="28"/>
      <c r="H534" s="28"/>
      <c r="I534" s="28"/>
    </row>
    <row r="535" spans="1:9">
      <c r="A535" s="18"/>
      <c r="B535" s="18"/>
      <c r="C535" s="28"/>
      <c r="D535" s="28"/>
      <c r="E535" s="28"/>
      <c r="F535" s="28"/>
      <c r="G535" s="28"/>
      <c r="H535" s="28"/>
      <c r="I535" s="28"/>
    </row>
    <row r="536" spans="1:9">
      <c r="A536" s="43" t="s">
        <v>169</v>
      </c>
      <c r="B536" s="18"/>
    </row>
    <row r="537" spans="1:9">
      <c r="A537" s="37" t="s">
        <v>170</v>
      </c>
    </row>
    <row r="538" spans="1:9">
      <c r="A538" s="37" t="s">
        <v>171</v>
      </c>
    </row>
    <row r="539" spans="1:9">
      <c r="A539" s="37" t="s">
        <v>172</v>
      </c>
    </row>
    <row r="540" spans="1:9">
      <c r="A540" s="44" t="s">
        <v>173</v>
      </c>
    </row>
    <row r="541" spans="1:9">
      <c r="A541" s="44" t="s">
        <v>174</v>
      </c>
    </row>
    <row r="542" spans="1:9">
      <c r="A542" s="44" t="s">
        <v>175</v>
      </c>
    </row>
    <row r="543" spans="1:9">
      <c r="A543" s="44" t="s">
        <v>176</v>
      </c>
    </row>
    <row r="544" spans="1:9">
      <c r="A544" s="44" t="s">
        <v>177</v>
      </c>
    </row>
    <row r="545" spans="1:1">
      <c r="A545" s="44" t="s">
        <v>178</v>
      </c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D28" sqref="D28"/>
    </sheetView>
  </sheetViews>
  <sheetFormatPr defaultColWidth="9.140625" defaultRowHeight="12.75"/>
  <cols>
    <col min="1" max="1" width="12.140625" style="106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7" customWidth="1"/>
    <col min="9" max="16384" width="9.140625" style="68"/>
  </cols>
  <sheetData>
    <row r="1" spans="1:35" s="50" customFormat="1" ht="12">
      <c r="A1" s="52" t="s">
        <v>235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66"/>
      <c r="B5" s="566"/>
      <c r="C5" s="567"/>
      <c r="D5" s="567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232</v>
      </c>
      <c r="F6" s="56"/>
      <c r="G6" s="56"/>
    </row>
    <row r="7" spans="1:35" s="50" customFormat="1" ht="16.5" customHeight="1">
      <c r="A7" s="72" t="s">
        <v>219</v>
      </c>
      <c r="B7" s="568" t="s">
        <v>220</v>
      </c>
      <c r="C7" s="568"/>
      <c r="D7" s="48">
        <f>Main!B10</f>
        <v>43655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213</v>
      </c>
      <c r="B9" s="77" t="s">
        <v>221</v>
      </c>
      <c r="C9" s="77" t="s">
        <v>222</v>
      </c>
      <c r="D9" s="77" t="s">
        <v>215</v>
      </c>
      <c r="E9" s="77" t="s">
        <v>218</v>
      </c>
      <c r="F9" s="77" t="s">
        <v>216</v>
      </c>
      <c r="G9" s="77" t="s">
        <v>217</v>
      </c>
      <c r="H9" s="77" t="s">
        <v>234</v>
      </c>
    </row>
    <row r="10" spans="1:35">
      <c r="A10" s="375">
        <v>43654</v>
      </c>
      <c r="B10" s="65">
        <v>542721</v>
      </c>
      <c r="C10" s="65" t="s">
        <v>3666</v>
      </c>
      <c r="D10" s="65" t="s">
        <v>3667</v>
      </c>
      <c r="E10" s="65" t="s">
        <v>247</v>
      </c>
      <c r="F10" s="391">
        <v>88000</v>
      </c>
      <c r="G10" s="392">
        <v>27.06</v>
      </c>
      <c r="H10" s="136" t="s">
        <v>248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375">
        <v>43654</v>
      </c>
      <c r="B11" s="65">
        <v>540024</v>
      </c>
      <c r="C11" s="65" t="s">
        <v>3612</v>
      </c>
      <c r="D11" s="65" t="s">
        <v>3613</v>
      </c>
      <c r="E11" s="65" t="s">
        <v>247</v>
      </c>
      <c r="F11" s="391">
        <v>250</v>
      </c>
      <c r="G11" s="392">
        <v>15.2</v>
      </c>
      <c r="H11" s="136" t="s">
        <v>248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375">
        <v>43654</v>
      </c>
      <c r="B12" s="65">
        <v>540024</v>
      </c>
      <c r="C12" s="65" t="s">
        <v>3612</v>
      </c>
      <c r="D12" s="65" t="s">
        <v>3613</v>
      </c>
      <c r="E12" s="65" t="s">
        <v>3066</v>
      </c>
      <c r="F12" s="391">
        <v>50250</v>
      </c>
      <c r="G12" s="65">
        <v>15.2</v>
      </c>
      <c r="H12" s="136" t="s">
        <v>248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375">
        <v>43654</v>
      </c>
      <c r="B13" s="65">
        <v>542724</v>
      </c>
      <c r="C13" s="65" t="s">
        <v>3593</v>
      </c>
      <c r="D13" s="65" t="s">
        <v>3668</v>
      </c>
      <c r="E13" s="65" t="s">
        <v>247</v>
      </c>
      <c r="F13" s="391">
        <v>45000</v>
      </c>
      <c r="G13" s="65">
        <v>34.33</v>
      </c>
      <c r="H13" s="136" t="s">
        <v>248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375">
        <v>43654</v>
      </c>
      <c r="B14" s="65">
        <v>542724</v>
      </c>
      <c r="C14" s="65" t="s">
        <v>3593</v>
      </c>
      <c r="D14" s="65" t="s">
        <v>3669</v>
      </c>
      <c r="E14" s="65" t="s">
        <v>247</v>
      </c>
      <c r="F14" s="391">
        <v>48000</v>
      </c>
      <c r="G14" s="65">
        <v>33.44</v>
      </c>
      <c r="H14" s="136" t="s">
        <v>248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375">
        <v>43654</v>
      </c>
      <c r="B15" s="65">
        <v>542724</v>
      </c>
      <c r="C15" s="65" t="s">
        <v>3593</v>
      </c>
      <c r="D15" s="65" t="s">
        <v>3670</v>
      </c>
      <c r="E15" s="65" t="s">
        <v>247</v>
      </c>
      <c r="F15" s="391">
        <v>48000</v>
      </c>
      <c r="G15" s="65">
        <v>33.53</v>
      </c>
      <c r="H15" s="136" t="s">
        <v>248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375">
        <v>43654</v>
      </c>
      <c r="B16" s="65">
        <v>542724</v>
      </c>
      <c r="C16" s="65" t="s">
        <v>3593</v>
      </c>
      <c r="D16" s="65" t="s">
        <v>3671</v>
      </c>
      <c r="E16" s="65" t="s">
        <v>247</v>
      </c>
      <c r="F16" s="391">
        <v>3000</v>
      </c>
      <c r="G16" s="65">
        <v>32.549999999999997</v>
      </c>
      <c r="H16" s="136" t="s">
        <v>248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375">
        <v>43654</v>
      </c>
      <c r="B17" s="65">
        <v>542724</v>
      </c>
      <c r="C17" s="65" t="s">
        <v>3593</v>
      </c>
      <c r="D17" s="65" t="s">
        <v>3671</v>
      </c>
      <c r="E17" s="65" t="s">
        <v>3066</v>
      </c>
      <c r="F17" s="391">
        <v>39000</v>
      </c>
      <c r="G17" s="392">
        <v>34.74</v>
      </c>
      <c r="H17" s="136" t="s">
        <v>248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375">
        <v>43654</v>
      </c>
      <c r="B18" s="65">
        <v>542724</v>
      </c>
      <c r="C18" s="65" t="s">
        <v>3593</v>
      </c>
      <c r="D18" s="65" t="s">
        <v>3672</v>
      </c>
      <c r="E18" s="65" t="s">
        <v>3066</v>
      </c>
      <c r="F18" s="391">
        <v>45000</v>
      </c>
      <c r="G18" s="392">
        <v>33.369999999999997</v>
      </c>
      <c r="H18" s="136" t="s">
        <v>248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375">
        <v>43654</v>
      </c>
      <c r="B19" s="65">
        <v>542724</v>
      </c>
      <c r="C19" s="65" t="s">
        <v>3593</v>
      </c>
      <c r="D19" s="65" t="s">
        <v>3673</v>
      </c>
      <c r="E19" s="65" t="s">
        <v>3066</v>
      </c>
      <c r="F19" s="391">
        <v>90000</v>
      </c>
      <c r="G19" s="392">
        <v>34.47</v>
      </c>
      <c r="H19" s="136" t="s">
        <v>248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375">
        <v>43654</v>
      </c>
      <c r="B20" s="65">
        <v>542724</v>
      </c>
      <c r="C20" s="65" t="s">
        <v>3593</v>
      </c>
      <c r="D20" s="65" t="s">
        <v>3614</v>
      </c>
      <c r="E20" s="65" t="s">
        <v>3066</v>
      </c>
      <c r="F20" s="391">
        <v>162000</v>
      </c>
      <c r="G20" s="65">
        <v>34</v>
      </c>
      <c r="H20" s="136" t="s">
        <v>248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375">
        <v>43654</v>
      </c>
      <c r="B21" s="65">
        <v>513361</v>
      </c>
      <c r="C21" s="65" t="s">
        <v>3674</v>
      </c>
      <c r="D21" s="65" t="s">
        <v>3675</v>
      </c>
      <c r="E21" s="65" t="s">
        <v>247</v>
      </c>
      <c r="F21" s="391">
        <v>7350000</v>
      </c>
      <c r="G21" s="392">
        <v>0.81</v>
      </c>
      <c r="H21" s="136" t="s">
        <v>248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375">
        <v>43654</v>
      </c>
      <c r="B22" s="65">
        <v>513361</v>
      </c>
      <c r="C22" s="65" t="s">
        <v>3674</v>
      </c>
      <c r="D22" s="65" t="s">
        <v>3676</v>
      </c>
      <c r="E22" s="65" t="s">
        <v>3066</v>
      </c>
      <c r="F22" s="391">
        <v>8000000</v>
      </c>
      <c r="G22" s="392">
        <v>0.81</v>
      </c>
      <c r="H22" s="136" t="s">
        <v>248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375">
        <v>43654</v>
      </c>
      <c r="B23" s="65">
        <v>540519</v>
      </c>
      <c r="C23" s="65" t="s">
        <v>3615</v>
      </c>
      <c r="D23" s="65" t="s">
        <v>3677</v>
      </c>
      <c r="E23" s="65" t="s">
        <v>247</v>
      </c>
      <c r="F23" s="391">
        <v>38000</v>
      </c>
      <c r="G23" s="65">
        <v>219.9</v>
      </c>
      <c r="H23" s="136" t="s">
        <v>248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375">
        <v>43654</v>
      </c>
      <c r="B24" s="65">
        <v>540519</v>
      </c>
      <c r="C24" s="65" t="s">
        <v>3615</v>
      </c>
      <c r="D24" s="65" t="s">
        <v>3616</v>
      </c>
      <c r="E24" s="65" t="s">
        <v>3066</v>
      </c>
      <c r="F24" s="391">
        <v>51000</v>
      </c>
      <c r="G24" s="392">
        <v>219.86</v>
      </c>
      <c r="H24" s="136" t="s">
        <v>248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375">
        <v>43654</v>
      </c>
      <c r="B25" s="65">
        <v>530805</v>
      </c>
      <c r="C25" s="65" t="s">
        <v>3678</v>
      </c>
      <c r="D25" s="65" t="s">
        <v>3679</v>
      </c>
      <c r="E25" s="65" t="s">
        <v>247</v>
      </c>
      <c r="F25" s="391">
        <v>20000</v>
      </c>
      <c r="G25" s="65">
        <v>18.7</v>
      </c>
      <c r="H25" s="136" t="s">
        <v>248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375">
        <v>43654</v>
      </c>
      <c r="B26" s="65">
        <v>530805</v>
      </c>
      <c r="C26" s="65" t="s">
        <v>3678</v>
      </c>
      <c r="D26" s="65" t="s">
        <v>3680</v>
      </c>
      <c r="E26" s="65" t="s">
        <v>3066</v>
      </c>
      <c r="F26" s="391">
        <v>19005</v>
      </c>
      <c r="G26" s="392">
        <v>18.7</v>
      </c>
      <c r="H26" s="136" t="s">
        <v>248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375">
        <v>43654</v>
      </c>
      <c r="B27" s="65">
        <v>539026</v>
      </c>
      <c r="C27" s="65" t="s">
        <v>3681</v>
      </c>
      <c r="D27" s="65" t="s">
        <v>3682</v>
      </c>
      <c r="E27" s="65" t="s">
        <v>247</v>
      </c>
      <c r="F27" s="391">
        <v>12000</v>
      </c>
      <c r="G27" s="65">
        <v>36.950000000000003</v>
      </c>
      <c r="H27" s="136" t="s">
        <v>248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375">
        <v>43654</v>
      </c>
      <c r="B28" s="65">
        <v>539026</v>
      </c>
      <c r="C28" s="65" t="s">
        <v>3681</v>
      </c>
      <c r="D28" s="65" t="s">
        <v>3683</v>
      </c>
      <c r="E28" s="65" t="s">
        <v>247</v>
      </c>
      <c r="F28" s="391">
        <v>12000</v>
      </c>
      <c r="G28" s="65">
        <v>39.5</v>
      </c>
      <c r="H28" s="136" t="s">
        <v>248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375">
        <v>43654</v>
      </c>
      <c r="B29" s="65">
        <v>533200</v>
      </c>
      <c r="C29" s="65" t="s">
        <v>2473</v>
      </c>
      <c r="D29" s="65" t="s">
        <v>3684</v>
      </c>
      <c r="E29" s="65" t="s">
        <v>247</v>
      </c>
      <c r="F29" s="391">
        <v>159032</v>
      </c>
      <c r="G29" s="65">
        <v>49.72</v>
      </c>
      <c r="H29" s="136" t="s">
        <v>248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375">
        <v>43654</v>
      </c>
      <c r="B30" s="65">
        <v>533200</v>
      </c>
      <c r="C30" s="65" t="s">
        <v>2473</v>
      </c>
      <c r="D30" s="65" t="s">
        <v>3684</v>
      </c>
      <c r="E30" s="65" t="s">
        <v>3066</v>
      </c>
      <c r="F30" s="391">
        <v>2074</v>
      </c>
      <c r="G30" s="65">
        <v>49.04</v>
      </c>
      <c r="H30" s="136" t="s">
        <v>248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375">
        <v>43654</v>
      </c>
      <c r="B31" s="65">
        <v>524717</v>
      </c>
      <c r="C31" s="65" t="s">
        <v>3685</v>
      </c>
      <c r="D31" s="65" t="s">
        <v>3686</v>
      </c>
      <c r="E31" s="65" t="s">
        <v>247</v>
      </c>
      <c r="F31" s="391">
        <v>50000</v>
      </c>
      <c r="G31" s="65">
        <v>34.25</v>
      </c>
      <c r="H31" s="136" t="s">
        <v>248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375">
        <v>43654</v>
      </c>
      <c r="B32" s="65">
        <v>524717</v>
      </c>
      <c r="C32" s="65" t="s">
        <v>3685</v>
      </c>
      <c r="D32" s="65" t="s">
        <v>3687</v>
      </c>
      <c r="E32" s="65" t="s">
        <v>3066</v>
      </c>
      <c r="F32" s="391">
        <v>50124</v>
      </c>
      <c r="G32" s="65">
        <v>34.25</v>
      </c>
      <c r="H32" s="136" t="s">
        <v>248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375">
        <v>43654</v>
      </c>
      <c r="B33" s="65">
        <v>531644</v>
      </c>
      <c r="C33" s="65" t="s">
        <v>3688</v>
      </c>
      <c r="D33" s="65" t="s">
        <v>3689</v>
      </c>
      <c r="E33" s="65" t="s">
        <v>247</v>
      </c>
      <c r="F33" s="391">
        <v>60000</v>
      </c>
      <c r="G33" s="65">
        <v>9.4700000000000006</v>
      </c>
      <c r="H33" s="136" t="s">
        <v>248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375">
        <v>43654</v>
      </c>
      <c r="B34" s="65">
        <v>531644</v>
      </c>
      <c r="C34" s="65" t="s">
        <v>3688</v>
      </c>
      <c r="D34" s="65" t="s">
        <v>3690</v>
      </c>
      <c r="E34" s="65" t="s">
        <v>3066</v>
      </c>
      <c r="F34" s="391">
        <v>60000</v>
      </c>
      <c r="G34" s="65">
        <v>9.4700000000000006</v>
      </c>
      <c r="H34" s="136" t="s">
        <v>248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375">
        <v>43654</v>
      </c>
      <c r="B35" s="65" t="s">
        <v>710</v>
      </c>
      <c r="C35" s="65" t="s">
        <v>3525</v>
      </c>
      <c r="D35" s="65" t="s">
        <v>3691</v>
      </c>
      <c r="E35" s="65" t="s">
        <v>247</v>
      </c>
      <c r="F35" s="391">
        <v>100000</v>
      </c>
      <c r="G35" s="65">
        <v>15.8</v>
      </c>
      <c r="H35" s="136" t="s">
        <v>1986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375">
        <v>43654</v>
      </c>
      <c r="B36" s="65" t="s">
        <v>343</v>
      </c>
      <c r="C36" s="65" t="s">
        <v>3692</v>
      </c>
      <c r="D36" s="65" t="s">
        <v>3284</v>
      </c>
      <c r="E36" s="65" t="s">
        <v>247</v>
      </c>
      <c r="F36" s="391">
        <v>2531776</v>
      </c>
      <c r="G36" s="65">
        <v>40.58</v>
      </c>
      <c r="H36" s="136" t="s">
        <v>1986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375">
        <v>43654</v>
      </c>
      <c r="B37" s="65" t="s">
        <v>131</v>
      </c>
      <c r="C37" s="65" t="s">
        <v>3414</v>
      </c>
      <c r="D37" s="65" t="s">
        <v>3284</v>
      </c>
      <c r="E37" s="65" t="s">
        <v>247</v>
      </c>
      <c r="F37" s="391">
        <v>2181882</v>
      </c>
      <c r="G37" s="65">
        <v>61.93</v>
      </c>
      <c r="H37" s="136" t="s">
        <v>1986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375">
        <v>43654</v>
      </c>
      <c r="B38" s="65" t="s">
        <v>131</v>
      </c>
      <c r="C38" s="65" t="s">
        <v>3414</v>
      </c>
      <c r="D38" s="65" t="s">
        <v>3693</v>
      </c>
      <c r="E38" s="65" t="s">
        <v>247</v>
      </c>
      <c r="F38" s="391">
        <v>1733658</v>
      </c>
      <c r="G38" s="65">
        <v>61.91</v>
      </c>
      <c r="H38" s="136" t="s">
        <v>1986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375">
        <v>43654</v>
      </c>
      <c r="B39" s="65" t="s">
        <v>133</v>
      </c>
      <c r="C39" s="65" t="s">
        <v>3418</v>
      </c>
      <c r="D39" s="65" t="s">
        <v>3284</v>
      </c>
      <c r="E39" s="65" t="s">
        <v>247</v>
      </c>
      <c r="F39" s="391">
        <v>2573101</v>
      </c>
      <c r="G39" s="65">
        <v>50.7</v>
      </c>
      <c r="H39" s="136" t="s">
        <v>1986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375">
        <v>43654</v>
      </c>
      <c r="B40" s="65" t="s">
        <v>133</v>
      </c>
      <c r="C40" s="65" t="s">
        <v>3418</v>
      </c>
      <c r="D40" s="65" t="s">
        <v>3693</v>
      </c>
      <c r="E40" s="65" t="s">
        <v>247</v>
      </c>
      <c r="F40" s="391">
        <v>1388444</v>
      </c>
      <c r="G40" s="65">
        <v>50.73</v>
      </c>
      <c r="H40" s="136" t="s">
        <v>1986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375">
        <v>43654</v>
      </c>
      <c r="B41" s="65" t="s">
        <v>162</v>
      </c>
      <c r="C41" s="65" t="s">
        <v>3617</v>
      </c>
      <c r="D41" s="65" t="s">
        <v>3284</v>
      </c>
      <c r="E41" s="65" t="s">
        <v>247</v>
      </c>
      <c r="F41" s="391">
        <v>17348115</v>
      </c>
      <c r="G41" s="65">
        <v>91.95</v>
      </c>
      <c r="H41" s="136" t="s">
        <v>1986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375">
        <v>43654</v>
      </c>
      <c r="B42" s="65" t="s">
        <v>710</v>
      </c>
      <c r="C42" s="65" t="s">
        <v>3525</v>
      </c>
      <c r="D42" s="65" t="s">
        <v>3694</v>
      </c>
      <c r="E42" s="65" t="s">
        <v>3066</v>
      </c>
      <c r="F42" s="391">
        <v>571042</v>
      </c>
      <c r="G42" s="65">
        <v>14.75</v>
      </c>
      <c r="H42" s="136" t="s">
        <v>1986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375">
        <v>43654</v>
      </c>
      <c r="B43" s="65" t="s">
        <v>710</v>
      </c>
      <c r="C43" s="65" t="s">
        <v>3525</v>
      </c>
      <c r="D43" s="65" t="s">
        <v>3691</v>
      </c>
      <c r="E43" s="65" t="s">
        <v>3066</v>
      </c>
      <c r="F43" s="391">
        <v>570000</v>
      </c>
      <c r="G43" s="65">
        <v>15</v>
      </c>
      <c r="H43" s="136" t="s">
        <v>1986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375">
        <v>43654</v>
      </c>
      <c r="B44" s="65" t="s">
        <v>343</v>
      </c>
      <c r="C44" s="65" t="s">
        <v>3692</v>
      </c>
      <c r="D44" s="65" t="s">
        <v>3284</v>
      </c>
      <c r="E44" s="65" t="s">
        <v>3066</v>
      </c>
      <c r="F44" s="391">
        <v>2531776</v>
      </c>
      <c r="G44" s="65">
        <v>40.65</v>
      </c>
      <c r="H44" s="136" t="s">
        <v>1986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375">
        <v>43654</v>
      </c>
      <c r="B45" s="65" t="s">
        <v>131</v>
      </c>
      <c r="C45" s="65" t="s">
        <v>3414</v>
      </c>
      <c r="D45" s="65" t="s">
        <v>3284</v>
      </c>
      <c r="E45" s="65" t="s">
        <v>3066</v>
      </c>
      <c r="F45" s="391">
        <v>2181882</v>
      </c>
      <c r="G45" s="65">
        <v>61.88</v>
      </c>
      <c r="H45" s="136" t="s">
        <v>1986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375">
        <v>43654</v>
      </c>
      <c r="B46" s="65" t="s">
        <v>131</v>
      </c>
      <c r="C46" s="65" t="s">
        <v>3414</v>
      </c>
      <c r="D46" s="65" t="s">
        <v>3693</v>
      </c>
      <c r="E46" s="65" t="s">
        <v>3066</v>
      </c>
      <c r="F46" s="65">
        <v>1732395</v>
      </c>
      <c r="G46" s="65">
        <v>61.93</v>
      </c>
      <c r="H46" s="136" t="s">
        <v>1986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375">
        <v>43654</v>
      </c>
      <c r="B47" s="65" t="s">
        <v>133</v>
      </c>
      <c r="C47" s="65" t="s">
        <v>3418</v>
      </c>
      <c r="D47" s="65" t="s">
        <v>3693</v>
      </c>
      <c r="E47" s="65" t="s">
        <v>3066</v>
      </c>
      <c r="F47" s="65">
        <v>1388444</v>
      </c>
      <c r="G47" s="65">
        <v>50.75</v>
      </c>
      <c r="H47" s="136" t="s">
        <v>1986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375">
        <v>43654</v>
      </c>
      <c r="B48" s="65" t="s">
        <v>133</v>
      </c>
      <c r="C48" s="65" t="s">
        <v>3418</v>
      </c>
      <c r="D48" s="65" t="s">
        <v>3284</v>
      </c>
      <c r="E48" s="65" t="s">
        <v>3066</v>
      </c>
      <c r="F48" s="65">
        <v>2573101</v>
      </c>
      <c r="G48" s="65">
        <v>50.75</v>
      </c>
      <c r="H48" s="136" t="s">
        <v>1986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375">
        <v>43654</v>
      </c>
      <c r="B49" s="65" t="s">
        <v>162</v>
      </c>
      <c r="C49" s="65" t="s">
        <v>3617</v>
      </c>
      <c r="D49" s="65" t="s">
        <v>3284</v>
      </c>
      <c r="E49" s="65" t="s">
        <v>3066</v>
      </c>
      <c r="F49" s="65">
        <v>17348115</v>
      </c>
      <c r="G49" s="65">
        <v>92.03</v>
      </c>
      <c r="H49" s="136" t="s">
        <v>1986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375"/>
      <c r="B50" s="65"/>
      <c r="C50" s="65"/>
      <c r="D50" s="65"/>
      <c r="E50" s="65"/>
      <c r="F50" s="65"/>
      <c r="G50" s="65"/>
      <c r="H50" s="136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375"/>
      <c r="B51" s="65"/>
      <c r="C51" s="65"/>
      <c r="D51" s="65"/>
      <c r="E51" s="65"/>
      <c r="F51" s="65"/>
      <c r="G51" s="65"/>
      <c r="H51" s="136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375"/>
      <c r="B52" s="65"/>
      <c r="C52" s="65"/>
      <c r="D52" s="65"/>
      <c r="E52" s="65"/>
      <c r="F52" s="65"/>
      <c r="G52" s="65"/>
      <c r="H52" s="136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375"/>
      <c r="B53" s="65"/>
      <c r="C53" s="65"/>
      <c r="D53" s="65"/>
      <c r="E53" s="65"/>
      <c r="F53" s="65"/>
      <c r="G53" s="65"/>
      <c r="H53" s="136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375"/>
      <c r="B54" s="65"/>
      <c r="C54" s="65"/>
      <c r="D54" s="65"/>
      <c r="E54" s="65"/>
      <c r="F54" s="65"/>
      <c r="G54" s="65"/>
      <c r="H54" s="136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375"/>
      <c r="B55" s="65"/>
      <c r="C55" s="65"/>
      <c r="D55" s="65"/>
      <c r="E55" s="65"/>
      <c r="F55" s="65"/>
      <c r="G55" s="65"/>
      <c r="H55" s="136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375"/>
      <c r="B56" s="65"/>
      <c r="C56" s="65"/>
      <c r="D56" s="65"/>
      <c r="E56" s="65"/>
      <c r="F56" s="65"/>
      <c r="G56" s="65"/>
      <c r="H56" s="136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375"/>
      <c r="B57" s="65"/>
      <c r="C57" s="65"/>
      <c r="D57" s="65"/>
      <c r="E57" s="65"/>
      <c r="F57" s="65"/>
      <c r="G57" s="65"/>
      <c r="H57" s="136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375"/>
      <c r="B58" s="65"/>
      <c r="C58" s="65"/>
      <c r="D58" s="65"/>
      <c r="E58" s="65"/>
      <c r="F58" s="65"/>
      <c r="G58" s="65"/>
      <c r="H58" s="136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375"/>
      <c r="B59" s="65"/>
      <c r="C59" s="65"/>
      <c r="D59" s="65"/>
      <c r="E59" s="65"/>
      <c r="F59" s="65"/>
      <c r="G59" s="65"/>
      <c r="H59" s="136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375"/>
      <c r="B60" s="65"/>
      <c r="C60" s="65"/>
      <c r="D60" s="65"/>
      <c r="E60" s="65"/>
      <c r="F60" s="65"/>
      <c r="G60" s="65"/>
      <c r="H60" s="136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375"/>
      <c r="B61" s="65"/>
      <c r="C61" s="65"/>
      <c r="D61" s="65"/>
      <c r="E61" s="65"/>
      <c r="F61" s="65"/>
      <c r="G61" s="65"/>
      <c r="H61" s="136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375"/>
      <c r="B62" s="65"/>
      <c r="C62" s="65"/>
      <c r="D62" s="65"/>
      <c r="E62" s="65"/>
      <c r="F62" s="65"/>
      <c r="G62" s="65"/>
      <c r="H62" s="136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375"/>
      <c r="B63" s="65"/>
      <c r="C63" s="65"/>
      <c r="D63" s="65"/>
      <c r="E63" s="65"/>
      <c r="F63" s="65"/>
      <c r="G63" s="65"/>
      <c r="H63" s="136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375"/>
      <c r="B64" s="65"/>
      <c r="C64" s="65"/>
      <c r="D64" s="65"/>
      <c r="E64" s="65"/>
      <c r="F64" s="65"/>
      <c r="G64" s="65"/>
      <c r="H64" s="136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375"/>
      <c r="B65" s="65"/>
      <c r="C65" s="65"/>
      <c r="D65" s="65"/>
      <c r="E65" s="65"/>
      <c r="F65" s="65"/>
      <c r="G65" s="65"/>
      <c r="H65" s="136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375"/>
      <c r="B66" s="65"/>
      <c r="C66" s="65"/>
      <c r="D66" s="65"/>
      <c r="E66" s="65"/>
      <c r="F66" s="65"/>
      <c r="G66" s="65"/>
      <c r="H66" s="136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375"/>
      <c r="B67" s="65"/>
      <c r="C67" s="65"/>
      <c r="D67" s="65"/>
      <c r="E67" s="65"/>
      <c r="F67" s="65"/>
      <c r="G67" s="65"/>
      <c r="H67" s="136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375"/>
      <c r="B68" s="65"/>
      <c r="C68" s="65"/>
      <c r="D68" s="65"/>
      <c r="E68" s="65"/>
      <c r="F68" s="65"/>
      <c r="G68" s="65"/>
      <c r="H68" s="136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375"/>
      <c r="B69" s="65"/>
      <c r="C69" s="65"/>
      <c r="D69" s="65"/>
      <c r="E69" s="65"/>
      <c r="F69" s="65"/>
      <c r="G69" s="65"/>
      <c r="H69" s="136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375"/>
      <c r="B70" s="65"/>
      <c r="C70" s="65"/>
      <c r="D70" s="65"/>
      <c r="E70" s="65"/>
      <c r="F70" s="65"/>
      <c r="G70" s="65"/>
      <c r="H70" s="136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375"/>
      <c r="B71" s="65"/>
      <c r="C71" s="65"/>
      <c r="D71" s="65"/>
      <c r="E71" s="65"/>
      <c r="F71" s="65"/>
      <c r="G71" s="65"/>
      <c r="H71" s="136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375"/>
      <c r="B72" s="65"/>
      <c r="C72" s="65"/>
      <c r="D72" s="65"/>
      <c r="E72" s="65"/>
      <c r="F72" s="65"/>
      <c r="G72" s="65"/>
      <c r="H72" s="136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375"/>
      <c r="B73" s="65"/>
      <c r="C73" s="65"/>
      <c r="D73" s="65"/>
      <c r="E73" s="65"/>
      <c r="F73" s="65"/>
      <c r="G73" s="65"/>
      <c r="H73" s="136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375"/>
      <c r="B74" s="65"/>
      <c r="C74" s="65"/>
      <c r="D74" s="65"/>
      <c r="E74" s="65"/>
      <c r="F74" s="65"/>
      <c r="G74" s="65"/>
      <c r="H74" s="136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375"/>
      <c r="B75" s="65"/>
      <c r="C75" s="65"/>
      <c r="D75" s="65"/>
      <c r="E75" s="65"/>
      <c r="F75" s="65"/>
      <c r="G75" s="65"/>
      <c r="H75" s="136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375"/>
      <c r="B76" s="65"/>
      <c r="C76" s="65"/>
      <c r="D76" s="65"/>
      <c r="E76" s="65"/>
      <c r="F76" s="65"/>
      <c r="G76" s="65"/>
      <c r="H76" s="136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375"/>
      <c r="B77" s="65"/>
      <c r="C77" s="65"/>
      <c r="D77" s="65"/>
      <c r="E77" s="65"/>
      <c r="F77" s="65"/>
      <c r="G77" s="65"/>
      <c r="H77" s="136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375"/>
      <c r="B78" s="65"/>
      <c r="C78" s="65"/>
      <c r="D78" s="65"/>
      <c r="E78" s="65"/>
      <c r="F78" s="65"/>
      <c r="G78" s="65"/>
      <c r="H78" s="136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375"/>
      <c r="B79" s="65"/>
      <c r="C79" s="65"/>
      <c r="D79" s="65"/>
      <c r="E79" s="65"/>
      <c r="F79" s="65"/>
      <c r="G79" s="65"/>
      <c r="H79" s="136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375"/>
      <c r="B80" s="65"/>
      <c r="C80" s="65"/>
      <c r="D80" s="65"/>
      <c r="E80" s="65"/>
      <c r="F80" s="65"/>
      <c r="G80" s="65"/>
      <c r="H80" s="136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375"/>
      <c r="B81" s="65"/>
      <c r="C81" s="65"/>
      <c r="D81" s="65"/>
      <c r="E81" s="65"/>
      <c r="F81" s="65"/>
      <c r="G81" s="65"/>
      <c r="H81" s="136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375"/>
      <c r="B82" s="65"/>
      <c r="C82" s="65"/>
      <c r="D82" s="65"/>
      <c r="E82" s="65"/>
      <c r="F82" s="65"/>
      <c r="G82" s="65"/>
      <c r="H82" s="136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375"/>
      <c r="B83" s="65"/>
      <c r="C83" s="65"/>
      <c r="D83" s="65"/>
      <c r="E83" s="65"/>
      <c r="F83" s="65"/>
      <c r="G83" s="65"/>
      <c r="H83" s="136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375"/>
      <c r="B84" s="65"/>
      <c r="C84" s="65"/>
      <c r="D84" s="65"/>
      <c r="E84" s="65"/>
      <c r="F84" s="65"/>
      <c r="G84" s="65"/>
      <c r="H84" s="136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375"/>
      <c r="B85" s="65"/>
      <c r="C85" s="65"/>
      <c r="D85" s="65"/>
      <c r="E85" s="65"/>
      <c r="F85" s="65"/>
      <c r="G85" s="65"/>
      <c r="H85" s="136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375"/>
      <c r="B86" s="65"/>
      <c r="C86" s="65"/>
      <c r="D86" s="65"/>
      <c r="E86" s="65"/>
      <c r="F86" s="65"/>
      <c r="G86" s="65"/>
      <c r="H86" s="136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375"/>
      <c r="B87" s="65"/>
      <c r="C87" s="65"/>
      <c r="D87" s="65"/>
      <c r="E87" s="65"/>
      <c r="F87" s="65"/>
      <c r="G87" s="65"/>
      <c r="H87" s="136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375"/>
      <c r="B88" s="65"/>
      <c r="C88" s="65"/>
      <c r="D88" s="65"/>
      <c r="E88" s="65"/>
      <c r="F88" s="65"/>
      <c r="G88" s="65"/>
      <c r="H88" s="136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375"/>
      <c r="B89" s="65"/>
      <c r="C89" s="65"/>
      <c r="D89" s="65"/>
      <c r="E89" s="65"/>
      <c r="F89" s="65"/>
      <c r="G89" s="65"/>
      <c r="H89" s="136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375"/>
      <c r="B90" s="65"/>
      <c r="C90" s="65"/>
      <c r="D90" s="65"/>
      <c r="E90" s="65"/>
      <c r="F90" s="65"/>
      <c r="G90" s="65"/>
      <c r="H90" s="136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375"/>
      <c r="B91" s="65"/>
      <c r="C91" s="65"/>
      <c r="D91" s="65"/>
      <c r="E91" s="65"/>
      <c r="F91" s="65"/>
      <c r="G91" s="65"/>
      <c r="H91" s="136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375"/>
      <c r="B92" s="65"/>
      <c r="C92" s="65"/>
      <c r="D92" s="65"/>
      <c r="E92" s="65"/>
      <c r="F92" s="65"/>
      <c r="G92" s="65"/>
      <c r="H92" s="136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375"/>
      <c r="B93" s="65"/>
      <c r="C93" s="65"/>
      <c r="D93" s="65"/>
      <c r="E93" s="65"/>
      <c r="F93" s="65"/>
      <c r="G93" s="65"/>
      <c r="H93" s="136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375"/>
      <c r="B94" s="65"/>
      <c r="C94" s="65"/>
      <c r="D94" s="65"/>
      <c r="E94" s="65"/>
      <c r="F94" s="65"/>
      <c r="G94" s="65"/>
      <c r="H94" s="136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375"/>
      <c r="B95" s="65"/>
      <c r="C95" s="65"/>
      <c r="D95" s="65"/>
      <c r="E95" s="65"/>
      <c r="F95" s="65"/>
      <c r="G95" s="65"/>
      <c r="H95" s="136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375"/>
      <c r="B96" s="65"/>
      <c r="C96" s="65"/>
      <c r="D96" s="65"/>
      <c r="E96" s="65"/>
      <c r="F96" s="65"/>
      <c r="G96" s="65"/>
      <c r="H96" s="136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375"/>
      <c r="B97" s="65"/>
      <c r="C97" s="65"/>
      <c r="D97" s="65"/>
      <c r="E97" s="65"/>
      <c r="F97" s="65"/>
      <c r="G97" s="65"/>
      <c r="H97" s="136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375"/>
      <c r="B98" s="65"/>
      <c r="C98" s="65"/>
      <c r="D98" s="65"/>
      <c r="E98" s="65"/>
      <c r="F98" s="65"/>
      <c r="G98" s="65"/>
      <c r="H98" s="136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375"/>
      <c r="B99" s="65"/>
      <c r="C99" s="65"/>
      <c r="D99" s="65"/>
      <c r="E99" s="65"/>
      <c r="F99" s="65"/>
      <c r="G99" s="65"/>
      <c r="H99" s="136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375"/>
      <c r="B100" s="65"/>
      <c r="C100" s="65"/>
      <c r="D100" s="65"/>
      <c r="E100" s="65"/>
      <c r="F100" s="65"/>
      <c r="G100" s="65"/>
      <c r="H100" s="136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375"/>
      <c r="B101" s="65"/>
      <c r="C101" s="65"/>
      <c r="D101" s="65"/>
      <c r="E101" s="65"/>
      <c r="F101" s="65"/>
      <c r="G101" s="65"/>
      <c r="H101" s="136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375"/>
      <c r="B102" s="65"/>
      <c r="C102" s="65"/>
      <c r="D102" s="65"/>
      <c r="E102" s="65"/>
      <c r="F102" s="65"/>
      <c r="G102" s="65"/>
      <c r="H102" s="136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375"/>
      <c r="B103" s="65"/>
      <c r="C103" s="65"/>
      <c r="D103" s="65"/>
      <c r="E103" s="65"/>
      <c r="F103" s="65"/>
      <c r="G103" s="65"/>
      <c r="H103" s="136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375"/>
      <c r="B104" s="65"/>
      <c r="C104" s="65"/>
      <c r="D104" s="65"/>
      <c r="E104" s="65"/>
      <c r="F104" s="65"/>
      <c r="G104" s="65"/>
      <c r="H104" s="136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375"/>
      <c r="B105" s="136"/>
      <c r="C105" s="136"/>
      <c r="D105" s="136"/>
      <c r="E105" s="136"/>
      <c r="F105" s="65"/>
      <c r="G105" s="65"/>
      <c r="H105" s="136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375"/>
      <c r="B106" s="136"/>
      <c r="C106" s="136"/>
      <c r="D106" s="136"/>
      <c r="E106" s="136"/>
      <c r="F106" s="65"/>
      <c r="G106" s="65"/>
      <c r="H106" s="136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375"/>
      <c r="B107" s="372"/>
      <c r="C107" s="372"/>
      <c r="D107" s="372"/>
      <c r="E107" s="372"/>
      <c r="F107" s="65"/>
      <c r="G107" s="65"/>
      <c r="H107" s="136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375"/>
      <c r="B108" s="372"/>
      <c r="C108" s="372"/>
      <c r="D108" s="372"/>
      <c r="E108" s="372"/>
      <c r="F108" s="65"/>
      <c r="G108" s="65"/>
      <c r="H108" s="136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375"/>
      <c r="B109" s="372"/>
      <c r="C109" s="372"/>
      <c r="D109" s="372"/>
      <c r="E109" s="372"/>
      <c r="F109" s="65"/>
      <c r="G109" s="65"/>
      <c r="H109" s="136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375"/>
      <c r="B110" s="372"/>
      <c r="C110" s="372"/>
      <c r="D110" s="372"/>
      <c r="E110" s="372"/>
      <c r="F110" s="65"/>
      <c r="G110" s="65"/>
      <c r="H110" s="136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375"/>
      <c r="B111" s="372"/>
      <c r="C111" s="372"/>
      <c r="D111" s="372"/>
      <c r="E111" s="372"/>
      <c r="F111" s="65"/>
      <c r="G111" s="65"/>
      <c r="H111" s="136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375"/>
      <c r="B112" s="372"/>
      <c r="C112" s="372"/>
      <c r="D112" s="372"/>
      <c r="E112" s="372"/>
      <c r="F112" s="65"/>
      <c r="G112" s="65"/>
      <c r="H112" s="136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375"/>
      <c r="B113" s="372"/>
      <c r="C113" s="372"/>
      <c r="D113" s="372"/>
      <c r="E113" s="372"/>
      <c r="F113" s="65"/>
      <c r="G113" s="65"/>
      <c r="H113" s="136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375"/>
      <c r="B114" s="372"/>
      <c r="C114" s="372"/>
      <c r="D114" s="372"/>
      <c r="E114" s="372"/>
      <c r="F114" s="65"/>
      <c r="G114" s="65"/>
      <c r="H114" s="136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375"/>
      <c r="B115" s="372"/>
      <c r="C115" s="372"/>
      <c r="D115" s="372"/>
      <c r="E115" s="372"/>
      <c r="F115" s="65"/>
      <c r="G115" s="65"/>
      <c r="H115" s="136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375"/>
      <c r="B116" s="372"/>
      <c r="C116" s="372"/>
      <c r="D116" s="372"/>
      <c r="E116" s="372"/>
      <c r="F116" s="65"/>
      <c r="G116" s="65"/>
      <c r="H116" s="136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375"/>
      <c r="B117" s="372"/>
      <c r="C117" s="372"/>
      <c r="D117" s="372"/>
      <c r="E117" s="372"/>
      <c r="F117" s="65"/>
      <c r="G117" s="65"/>
      <c r="H117" s="136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375"/>
      <c r="B118" s="372"/>
      <c r="C118" s="372"/>
      <c r="D118" s="372"/>
      <c r="E118" s="372"/>
      <c r="F118" s="65"/>
      <c r="G118" s="65"/>
      <c r="H118" s="136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375"/>
      <c r="B119" s="372"/>
      <c r="C119" s="372"/>
      <c r="D119" s="372"/>
      <c r="E119" s="372"/>
      <c r="F119" s="65"/>
      <c r="G119" s="65"/>
      <c r="H119" s="136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375"/>
      <c r="B120" s="372"/>
      <c r="C120" s="372"/>
      <c r="D120" s="372"/>
      <c r="E120" s="372"/>
      <c r="F120" s="65"/>
      <c r="G120" s="65"/>
      <c r="H120" s="136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375"/>
      <c r="B121" s="372"/>
      <c r="C121" s="372"/>
      <c r="D121" s="372"/>
      <c r="E121" s="372"/>
      <c r="F121" s="65"/>
      <c r="G121" s="65"/>
      <c r="H121" s="136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375"/>
      <c r="B122" s="372"/>
      <c r="C122" s="372"/>
      <c r="D122" s="372"/>
      <c r="E122" s="372"/>
      <c r="F122" s="65"/>
      <c r="G122" s="65"/>
      <c r="H122" s="136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375"/>
      <c r="B123" s="372"/>
      <c r="C123" s="372"/>
      <c r="D123" s="372"/>
      <c r="E123" s="372"/>
      <c r="F123" s="65"/>
      <c r="G123" s="65"/>
      <c r="H123" s="136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375"/>
      <c r="B124" s="372"/>
      <c r="C124" s="372"/>
      <c r="D124" s="372"/>
      <c r="E124" s="372"/>
      <c r="F124" s="65"/>
      <c r="G124" s="65"/>
      <c r="H124" s="136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375"/>
      <c r="B125" s="372"/>
      <c r="C125" s="372"/>
      <c r="D125" s="372"/>
      <c r="E125" s="372"/>
      <c r="F125" s="65"/>
      <c r="G125" s="65"/>
      <c r="H125" s="136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375"/>
      <c r="B126" s="372"/>
      <c r="C126" s="372"/>
      <c r="D126" s="372"/>
      <c r="E126" s="372"/>
      <c r="F126" s="65"/>
      <c r="G126" s="65"/>
      <c r="H126" s="136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375"/>
      <c r="B127" s="372"/>
      <c r="C127" s="372"/>
      <c r="D127" s="372"/>
      <c r="E127" s="372"/>
      <c r="F127" s="65"/>
      <c r="G127" s="65"/>
      <c r="H127" s="136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375"/>
      <c r="B128" s="372"/>
      <c r="C128" s="372"/>
      <c r="D128" s="372"/>
      <c r="E128" s="372"/>
      <c r="F128" s="65"/>
      <c r="G128" s="65"/>
      <c r="H128" s="136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375"/>
      <c r="B129" s="372"/>
      <c r="C129" s="372"/>
      <c r="D129" s="372"/>
      <c r="E129" s="372"/>
      <c r="F129" s="65"/>
      <c r="G129" s="65"/>
      <c r="H129" s="136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375"/>
      <c r="B130" s="372"/>
      <c r="C130" s="372"/>
      <c r="D130" s="372"/>
      <c r="E130" s="372"/>
      <c r="F130" s="65"/>
      <c r="G130" s="65"/>
      <c r="H130" s="136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375"/>
      <c r="B131" s="372"/>
      <c r="C131" s="372"/>
      <c r="D131" s="372"/>
      <c r="E131" s="372"/>
      <c r="F131" s="65"/>
      <c r="G131" s="65"/>
      <c r="H131" s="136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375"/>
      <c r="B132" s="372"/>
      <c r="C132" s="372"/>
      <c r="D132" s="372"/>
      <c r="E132" s="372"/>
      <c r="F132" s="65"/>
      <c r="G132" s="65"/>
      <c r="H132" s="136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375"/>
      <c r="B133" s="372"/>
      <c r="C133" s="372"/>
      <c r="D133" s="372"/>
      <c r="E133" s="372"/>
      <c r="F133" s="65"/>
      <c r="G133" s="65"/>
      <c r="H133" s="136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375"/>
      <c r="B134" s="372"/>
      <c r="C134" s="372"/>
      <c r="D134" s="372"/>
      <c r="E134" s="372"/>
      <c r="F134" s="65"/>
      <c r="G134" s="65"/>
      <c r="H134" s="136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375"/>
      <c r="B135" s="372"/>
      <c r="C135" s="372"/>
      <c r="D135" s="372"/>
      <c r="E135" s="372"/>
      <c r="F135" s="65"/>
      <c r="G135" s="65"/>
      <c r="H135" s="136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375"/>
      <c r="B136" s="372"/>
      <c r="C136" s="372"/>
      <c r="D136" s="372"/>
      <c r="E136" s="372"/>
      <c r="F136" s="65"/>
      <c r="G136" s="65"/>
      <c r="H136" s="136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375"/>
      <c r="B137" s="372"/>
      <c r="C137" s="372"/>
      <c r="D137" s="372"/>
      <c r="E137" s="372"/>
      <c r="F137" s="65"/>
      <c r="G137" s="65"/>
      <c r="H137" s="136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375"/>
      <c r="B138" s="372"/>
      <c r="C138" s="372"/>
      <c r="D138" s="372"/>
      <c r="E138" s="372"/>
      <c r="F138" s="65"/>
      <c r="G138" s="65"/>
      <c r="H138" s="136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375"/>
      <c r="B139" s="372"/>
      <c r="C139" s="372"/>
      <c r="D139" s="372"/>
      <c r="E139" s="372"/>
      <c r="F139" s="65"/>
      <c r="G139" s="65"/>
      <c r="H139" s="136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375"/>
      <c r="B140" s="372"/>
      <c r="C140" s="372"/>
      <c r="D140" s="372"/>
      <c r="E140" s="372"/>
      <c r="F140" s="65"/>
      <c r="G140" s="65"/>
      <c r="H140" s="136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375"/>
      <c r="B141" s="372"/>
      <c r="C141" s="372"/>
      <c r="D141" s="372"/>
      <c r="E141" s="372"/>
      <c r="F141" s="65"/>
      <c r="G141" s="65"/>
      <c r="H141" s="136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375"/>
      <c r="B142" s="372"/>
      <c r="C142" s="372"/>
      <c r="D142" s="372"/>
      <c r="E142" s="372"/>
      <c r="F142" s="65"/>
      <c r="G142" s="65"/>
      <c r="H142" s="136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375"/>
      <c r="B143" s="372"/>
      <c r="C143" s="372"/>
      <c r="D143" s="372"/>
      <c r="E143" s="372"/>
      <c r="F143" s="65"/>
      <c r="G143" s="65"/>
      <c r="H143" s="136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375"/>
      <c r="B144" s="372"/>
      <c r="C144" s="372"/>
      <c r="D144" s="372"/>
      <c r="E144" s="372"/>
      <c r="F144" s="65"/>
      <c r="G144" s="65"/>
      <c r="H144" s="136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375"/>
      <c r="B145" s="372"/>
      <c r="C145" s="372"/>
      <c r="D145" s="372"/>
      <c r="E145" s="372"/>
      <c r="F145" s="65"/>
      <c r="G145" s="65"/>
      <c r="H145" s="136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375"/>
      <c r="B146" s="372"/>
      <c r="C146" s="372"/>
      <c r="D146" s="372"/>
      <c r="E146" s="372"/>
      <c r="F146" s="65"/>
      <c r="G146" s="65"/>
      <c r="H146" s="136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375"/>
      <c r="B147" s="372"/>
      <c r="C147" s="372"/>
      <c r="D147" s="372"/>
      <c r="E147" s="372"/>
      <c r="F147" s="65"/>
      <c r="G147" s="65"/>
      <c r="H147" s="136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375"/>
      <c r="B148" s="372"/>
      <c r="C148" s="372"/>
      <c r="D148" s="372"/>
      <c r="E148" s="372"/>
      <c r="F148" s="65"/>
      <c r="G148" s="65"/>
      <c r="H148" s="136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375"/>
      <c r="B149" s="372"/>
      <c r="C149" s="372"/>
      <c r="D149" s="372"/>
      <c r="E149" s="372"/>
      <c r="F149" s="65"/>
      <c r="G149" s="65"/>
      <c r="H149" s="136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375"/>
      <c r="B150" s="372"/>
      <c r="C150" s="372"/>
      <c r="D150" s="372"/>
      <c r="E150" s="372"/>
      <c r="F150" s="65"/>
      <c r="G150" s="65"/>
      <c r="H150" s="136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375"/>
      <c r="B151" s="372"/>
      <c r="C151" s="372"/>
      <c r="D151" s="372"/>
      <c r="E151" s="372"/>
      <c r="F151" s="65"/>
      <c r="G151" s="65"/>
      <c r="H151" s="136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375"/>
      <c r="B152" s="372"/>
      <c r="C152" s="372"/>
      <c r="D152" s="372"/>
      <c r="E152" s="372"/>
      <c r="F152" s="65"/>
      <c r="G152" s="65"/>
      <c r="H152" s="136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375"/>
      <c r="B153" s="372"/>
      <c r="C153" s="372"/>
      <c r="D153" s="372"/>
      <c r="E153" s="372"/>
      <c r="F153" s="65"/>
      <c r="G153" s="65"/>
      <c r="H153" s="136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375"/>
      <c r="B154" s="372"/>
      <c r="C154" s="372"/>
      <c r="D154" s="372"/>
      <c r="E154" s="372"/>
      <c r="F154" s="65"/>
      <c r="G154" s="65"/>
      <c r="H154" s="136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375"/>
      <c r="B155" s="372"/>
      <c r="C155" s="372"/>
      <c r="D155" s="372"/>
      <c r="E155" s="372"/>
      <c r="F155" s="65"/>
      <c r="G155" s="65"/>
      <c r="H155" s="136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375"/>
      <c r="B156" s="372"/>
      <c r="C156" s="372"/>
      <c r="D156" s="372"/>
      <c r="E156" s="372"/>
      <c r="F156" s="65"/>
      <c r="G156" s="65"/>
      <c r="H156" s="136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375"/>
      <c r="B157" s="372"/>
      <c r="C157" s="372"/>
      <c r="D157" s="372"/>
      <c r="E157" s="372"/>
      <c r="F157" s="65"/>
      <c r="G157" s="65"/>
      <c r="H157" s="136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375"/>
      <c r="B158" s="372"/>
      <c r="C158" s="372"/>
      <c r="D158" s="372"/>
      <c r="E158" s="372"/>
      <c r="F158" s="65"/>
      <c r="G158" s="65"/>
      <c r="H158" s="136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375"/>
      <c r="B159" s="372"/>
      <c r="C159" s="372"/>
      <c r="D159" s="372"/>
      <c r="E159" s="372"/>
      <c r="F159" s="65"/>
      <c r="G159" s="65"/>
      <c r="H159" s="136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71"/>
      <c r="B160" s="372"/>
      <c r="C160" s="372"/>
      <c r="D160" s="372"/>
      <c r="E160" s="372"/>
      <c r="F160" s="372"/>
      <c r="G160" s="372"/>
      <c r="H160" s="136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71"/>
      <c r="B161" s="372"/>
      <c r="C161" s="372"/>
      <c r="D161" s="372"/>
      <c r="E161" s="372"/>
      <c r="F161" s="372"/>
      <c r="G161" s="372"/>
      <c r="H161" s="136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71"/>
      <c r="B162" s="372"/>
      <c r="C162" s="372"/>
      <c r="D162" s="372"/>
      <c r="E162" s="372"/>
      <c r="F162" s="372"/>
      <c r="G162" s="372"/>
      <c r="H162" s="136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71"/>
      <c r="B163" s="372"/>
      <c r="C163" s="372"/>
      <c r="D163" s="372"/>
      <c r="E163" s="372"/>
      <c r="F163" s="372"/>
      <c r="G163" s="372"/>
      <c r="H163" s="136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71"/>
      <c r="B164" s="372"/>
      <c r="C164" s="372"/>
      <c r="D164" s="372"/>
      <c r="E164" s="372"/>
      <c r="F164" s="372"/>
      <c r="G164" s="372"/>
      <c r="H164" s="136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71"/>
      <c r="B165" s="372"/>
      <c r="C165" s="372"/>
      <c r="D165" s="372"/>
      <c r="E165" s="372"/>
      <c r="F165" s="372"/>
      <c r="G165" s="372"/>
      <c r="H165" s="136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71"/>
      <c r="B166" s="372"/>
      <c r="C166" s="372"/>
      <c r="D166" s="372"/>
      <c r="E166" s="372"/>
      <c r="F166" s="372"/>
      <c r="G166" s="372"/>
      <c r="H166" s="136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71"/>
      <c r="B167" s="372"/>
      <c r="C167" s="372"/>
      <c r="D167" s="372"/>
      <c r="E167" s="372"/>
      <c r="F167" s="372"/>
      <c r="G167" s="372"/>
      <c r="H167" s="136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71"/>
      <c r="B168" s="372"/>
      <c r="C168" s="372"/>
      <c r="D168" s="372"/>
      <c r="E168" s="372"/>
      <c r="F168" s="372"/>
      <c r="G168" s="372"/>
      <c r="H168" s="136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71"/>
      <c r="B169" s="372"/>
      <c r="C169" s="372"/>
      <c r="D169" s="372"/>
      <c r="E169" s="372"/>
      <c r="F169" s="372"/>
      <c r="G169" s="372"/>
      <c r="H169" s="136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71"/>
      <c r="B170" s="372"/>
      <c r="C170" s="372"/>
      <c r="D170" s="372"/>
      <c r="E170" s="372"/>
      <c r="F170" s="372"/>
      <c r="G170" s="372"/>
      <c r="H170" s="136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71"/>
      <c r="B171" s="372"/>
      <c r="C171" s="372"/>
      <c r="D171" s="372"/>
      <c r="E171" s="372"/>
      <c r="F171" s="372"/>
      <c r="G171" s="372"/>
      <c r="H171" s="136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71"/>
      <c r="B172" s="372"/>
      <c r="C172" s="372"/>
      <c r="D172" s="372"/>
      <c r="E172" s="372"/>
      <c r="F172" s="372"/>
      <c r="G172" s="372"/>
      <c r="H172" s="136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71"/>
      <c r="B173" s="372"/>
      <c r="C173" s="372"/>
      <c r="D173" s="372"/>
      <c r="E173" s="372"/>
      <c r="F173" s="372"/>
      <c r="G173" s="372"/>
      <c r="H173" s="136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71"/>
      <c r="B174" s="372"/>
      <c r="C174" s="372"/>
      <c r="D174" s="372"/>
      <c r="E174" s="372"/>
      <c r="F174" s="372"/>
      <c r="G174" s="372"/>
      <c r="H174" s="136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71"/>
      <c r="B175" s="372"/>
      <c r="C175" s="372"/>
      <c r="D175" s="372"/>
      <c r="E175" s="372"/>
      <c r="F175" s="372"/>
      <c r="G175" s="372"/>
      <c r="H175" s="136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71"/>
      <c r="B176" s="372"/>
      <c r="C176" s="372"/>
      <c r="D176" s="372"/>
      <c r="E176" s="372"/>
      <c r="F176" s="372"/>
      <c r="G176" s="372"/>
      <c r="H176" s="136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71"/>
      <c r="B177" s="372"/>
      <c r="C177" s="372"/>
      <c r="D177" s="372"/>
      <c r="E177" s="372"/>
      <c r="F177" s="372"/>
      <c r="G177" s="372"/>
      <c r="H177" s="136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71"/>
      <c r="B178" s="372"/>
      <c r="C178" s="372"/>
      <c r="D178" s="372"/>
      <c r="E178" s="372"/>
      <c r="F178" s="372"/>
      <c r="G178" s="372"/>
      <c r="H178" s="136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71"/>
      <c r="B179" s="372"/>
      <c r="C179" s="372"/>
      <c r="D179" s="372"/>
      <c r="E179" s="372"/>
      <c r="F179" s="372"/>
      <c r="G179" s="372"/>
      <c r="H179" s="136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71"/>
      <c r="B180" s="372"/>
      <c r="C180" s="372"/>
      <c r="D180" s="372"/>
      <c r="E180" s="372"/>
      <c r="F180" s="372"/>
      <c r="G180" s="372"/>
      <c r="H180" s="136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71"/>
      <c r="B181" s="372"/>
      <c r="C181" s="372"/>
      <c r="D181" s="372"/>
      <c r="E181" s="372"/>
      <c r="F181" s="372"/>
      <c r="G181" s="372"/>
      <c r="H181" s="136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71"/>
      <c r="B182" s="372"/>
      <c r="C182" s="372"/>
      <c r="D182" s="372"/>
      <c r="E182" s="372"/>
      <c r="F182" s="372"/>
      <c r="G182" s="372"/>
      <c r="H182" s="136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71"/>
      <c r="B183" s="372"/>
      <c r="C183" s="372"/>
      <c r="D183" s="372"/>
      <c r="E183" s="372"/>
      <c r="F183" s="372"/>
      <c r="G183" s="372"/>
      <c r="H183" s="136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71"/>
      <c r="B184" s="372"/>
      <c r="C184" s="372"/>
      <c r="D184" s="372"/>
      <c r="E184" s="372"/>
      <c r="F184" s="372"/>
      <c r="G184" s="372"/>
      <c r="H184" s="136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71"/>
      <c r="B185" s="372"/>
      <c r="C185" s="372"/>
      <c r="D185" s="372"/>
      <c r="E185" s="372"/>
      <c r="F185" s="372"/>
      <c r="G185" s="372"/>
      <c r="H185" s="136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71"/>
      <c r="B186" s="372"/>
      <c r="C186" s="372"/>
      <c r="D186" s="372"/>
      <c r="E186" s="372"/>
      <c r="F186" s="372"/>
      <c r="G186" s="372"/>
      <c r="H186" s="136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71"/>
      <c r="B187" s="372"/>
      <c r="C187" s="372"/>
      <c r="D187" s="372"/>
      <c r="E187" s="372"/>
      <c r="F187" s="372"/>
      <c r="G187" s="372"/>
      <c r="H187" s="136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71"/>
      <c r="B188" s="372"/>
      <c r="C188" s="372"/>
      <c r="D188" s="372"/>
      <c r="E188" s="372"/>
      <c r="F188" s="372"/>
      <c r="G188" s="372"/>
      <c r="H188" s="136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71"/>
      <c r="B189" s="372"/>
      <c r="C189" s="372"/>
      <c r="D189" s="372"/>
      <c r="E189" s="372"/>
      <c r="F189" s="372"/>
      <c r="G189" s="372"/>
      <c r="H189" s="136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71"/>
      <c r="B190" s="372"/>
      <c r="C190" s="372"/>
      <c r="D190" s="372"/>
      <c r="E190" s="372"/>
      <c r="F190" s="372"/>
      <c r="G190" s="372"/>
      <c r="H190" s="136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71"/>
      <c r="B191" s="372"/>
      <c r="C191" s="372"/>
      <c r="D191" s="372"/>
      <c r="E191" s="372"/>
      <c r="F191" s="372"/>
      <c r="G191" s="372"/>
      <c r="H191" s="136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71"/>
      <c r="B192" s="372"/>
      <c r="C192" s="372"/>
      <c r="D192" s="372"/>
      <c r="E192" s="372"/>
      <c r="F192" s="372"/>
      <c r="G192" s="372"/>
      <c r="H192" s="136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71"/>
      <c r="B193" s="372"/>
      <c r="C193" s="372"/>
      <c r="D193" s="372"/>
      <c r="E193" s="372"/>
      <c r="F193" s="372"/>
      <c r="G193" s="372"/>
      <c r="H193" s="136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71"/>
      <c r="B194" s="372"/>
      <c r="C194" s="372"/>
      <c r="D194" s="372"/>
      <c r="E194" s="372"/>
      <c r="F194" s="372"/>
      <c r="G194" s="372"/>
      <c r="H194" s="136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71"/>
      <c r="B195" s="372"/>
      <c r="C195" s="372"/>
      <c r="D195" s="372"/>
      <c r="E195" s="372"/>
      <c r="F195" s="372"/>
      <c r="G195" s="372"/>
      <c r="H195" s="136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71"/>
      <c r="B196" s="372"/>
      <c r="C196" s="372"/>
      <c r="D196" s="372"/>
      <c r="E196" s="372"/>
      <c r="F196" s="372"/>
      <c r="G196" s="372"/>
      <c r="H196" s="136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71"/>
      <c r="B197" s="372"/>
      <c r="C197" s="372"/>
      <c r="D197" s="372"/>
      <c r="E197" s="372"/>
      <c r="F197" s="372"/>
      <c r="G197" s="372"/>
      <c r="H197" s="136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71"/>
      <c r="B198" s="372"/>
      <c r="C198" s="372"/>
      <c r="D198" s="372"/>
      <c r="E198" s="372"/>
      <c r="F198" s="372"/>
      <c r="G198" s="372"/>
      <c r="H198" s="136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71"/>
      <c r="B199" s="372"/>
      <c r="C199" s="372"/>
      <c r="D199" s="372"/>
      <c r="E199" s="372"/>
      <c r="F199" s="372"/>
      <c r="G199" s="372"/>
      <c r="H199" s="136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83"/>
  <sheetViews>
    <sheetView zoomScale="85" zoomScaleNormal="85" workbookViewId="0">
      <selection activeCell="J23" sqref="J23"/>
    </sheetView>
  </sheetViews>
  <sheetFormatPr defaultColWidth="9.140625" defaultRowHeight="12.75"/>
  <cols>
    <col min="1" max="1" width="4.42578125" style="112" customWidth="1"/>
    <col min="2" max="2" width="10.28515625" style="112" customWidth="1"/>
    <col min="3" max="3" width="10.28515625" style="112" hidden="1" customWidth="1"/>
    <col min="4" max="4" width="32.140625" style="112" customWidth="1"/>
    <col min="5" max="5" width="8" style="112" customWidth="1"/>
    <col min="6" max="6" width="12.85546875" style="144" customWidth="1"/>
    <col min="7" max="7" width="9.5703125" style="144" customWidth="1"/>
    <col min="8" max="8" width="9.140625" style="144" customWidth="1"/>
    <col min="9" max="9" width="13.42578125" style="144" customWidth="1"/>
    <col min="10" max="10" width="21.7109375" style="138" customWidth="1"/>
    <col min="11" max="11" width="10.85546875" style="144" customWidth="1"/>
    <col min="12" max="12" width="13" style="144" customWidth="1"/>
    <col min="13" max="13" width="12.28515625" style="144" customWidth="1"/>
    <col min="14" max="14" width="12.7109375" style="112" customWidth="1"/>
    <col min="15" max="15" width="15" style="138" customWidth="1"/>
    <col min="16" max="16" width="14.42578125" style="112" customWidth="1"/>
    <col min="17" max="17" width="8.7109375" style="112" hidden="1" customWidth="1"/>
    <col min="18" max="18" width="10.7109375" style="144" hidden="1" customWidth="1"/>
    <col min="19" max="19" width="12.7109375" style="112" customWidth="1"/>
    <col min="20" max="20" width="8.28515625" style="112" customWidth="1"/>
    <col min="21" max="31" width="9.140625" style="112" customWidth="1"/>
    <col min="32" max="16384" width="9.140625" style="112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3"/>
      <c r="G2" s="153"/>
      <c r="H2" s="153"/>
      <c r="I2" s="153"/>
      <c r="J2" s="79"/>
      <c r="K2" s="153"/>
      <c r="L2" s="153"/>
      <c r="M2" s="153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4"/>
      <c r="L3" s="153"/>
      <c r="M3" s="153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4"/>
      <c r="L4" s="153"/>
      <c r="M4" s="153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37"/>
      <c r="K5" s="87"/>
      <c r="M5" s="155" t="s">
        <v>232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3524</v>
      </c>
      <c r="D6" s="18"/>
      <c r="E6" s="18"/>
      <c r="F6" s="87"/>
      <c r="G6" s="87"/>
      <c r="H6" s="87"/>
      <c r="I6" s="87"/>
      <c r="J6" s="137"/>
      <c r="K6" s="87"/>
      <c r="L6" s="87"/>
      <c r="M6" s="156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37"/>
      <c r="K7" s="87"/>
      <c r="L7" s="87"/>
      <c r="M7" s="157">
        <f>Main!B10</f>
        <v>43655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2" t="s">
        <v>366</v>
      </c>
      <c r="C8" s="102"/>
      <c r="D8" s="102"/>
      <c r="E8" s="102"/>
      <c r="F8" s="87"/>
      <c r="G8" s="87"/>
      <c r="H8" s="87"/>
      <c r="I8" s="87"/>
      <c r="J8" s="137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0" t="s">
        <v>13</v>
      </c>
      <c r="B9" s="84" t="s">
        <v>213</v>
      </c>
      <c r="C9" s="84"/>
      <c r="D9" s="85" t="s">
        <v>249</v>
      </c>
      <c r="E9" s="84" t="s">
        <v>250</v>
      </c>
      <c r="F9" s="84" t="s">
        <v>251</v>
      </c>
      <c r="G9" s="84" t="s">
        <v>331</v>
      </c>
      <c r="H9" s="84" t="s">
        <v>253</v>
      </c>
      <c r="I9" s="84" t="s">
        <v>254</v>
      </c>
      <c r="J9" s="298" t="s">
        <v>255</v>
      </c>
      <c r="K9" s="283" t="s">
        <v>256</v>
      </c>
      <c r="L9" s="282" t="s">
        <v>257</v>
      </c>
      <c r="M9" s="84" t="s">
        <v>258</v>
      </c>
      <c r="N9" s="85" t="s">
        <v>259</v>
      </c>
      <c r="O9" s="84" t="s">
        <v>375</v>
      </c>
      <c r="Q9" s="18"/>
      <c r="R9" s="87"/>
      <c r="S9" s="18"/>
      <c r="T9" s="18"/>
      <c r="U9" s="18"/>
      <c r="V9" s="18"/>
      <c r="W9" s="18"/>
      <c r="X9" s="18"/>
    </row>
    <row r="10" spans="1:38" s="196" customFormat="1" ht="15" customHeight="1">
      <c r="A10" s="585">
        <v>1</v>
      </c>
      <c r="B10" s="586">
        <v>43612</v>
      </c>
      <c r="C10" s="587"/>
      <c r="D10" s="588" t="s">
        <v>344</v>
      </c>
      <c r="E10" s="589" t="s">
        <v>260</v>
      </c>
      <c r="F10" s="590">
        <v>874</v>
      </c>
      <c r="G10" s="590">
        <v>818.7</v>
      </c>
      <c r="H10" s="590">
        <v>915</v>
      </c>
      <c r="I10" s="590" t="s">
        <v>3407</v>
      </c>
      <c r="J10" s="591" t="s">
        <v>3729</v>
      </c>
      <c r="K10" s="592">
        <f t="shared" ref="K10" si="0">H10-F10</f>
        <v>41</v>
      </c>
      <c r="L10" s="593">
        <f t="shared" ref="L10:L11" si="1">K10/F10</f>
        <v>4.691075514874142E-2</v>
      </c>
      <c r="M10" s="594" t="s">
        <v>262</v>
      </c>
      <c r="N10" s="595">
        <v>43648</v>
      </c>
      <c r="O10" s="596"/>
      <c r="P10" s="197"/>
      <c r="Q10" s="197"/>
      <c r="R10" s="349" t="s">
        <v>1994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</row>
    <row r="11" spans="1:38" s="196" customFormat="1" ht="15" customHeight="1">
      <c r="A11" s="483">
        <v>2</v>
      </c>
      <c r="B11" s="484">
        <v>43613</v>
      </c>
      <c r="C11" s="485"/>
      <c r="D11" s="490" t="s">
        <v>186</v>
      </c>
      <c r="E11" s="491" t="s">
        <v>1960</v>
      </c>
      <c r="F11" s="473">
        <v>8175</v>
      </c>
      <c r="G11" s="473">
        <v>8625</v>
      </c>
      <c r="H11" s="473">
        <v>7925</v>
      </c>
      <c r="I11" s="473">
        <v>7300</v>
      </c>
      <c r="J11" s="487" t="s">
        <v>3662</v>
      </c>
      <c r="K11" s="487">
        <f>F11-H11</f>
        <v>250</v>
      </c>
      <c r="L11" s="365">
        <f t="shared" si="1"/>
        <v>3.0581039755351681E-2</v>
      </c>
      <c r="M11" s="488" t="s">
        <v>262</v>
      </c>
      <c r="N11" s="420">
        <v>43654</v>
      </c>
      <c r="O11" s="489"/>
      <c r="P11" s="197"/>
      <c r="Q11" s="197"/>
      <c r="R11" s="349" t="s">
        <v>1993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</row>
    <row r="12" spans="1:38" s="196" customFormat="1" ht="15" customHeight="1">
      <c r="A12" s="277">
        <v>3</v>
      </c>
      <c r="B12" s="327">
        <v>43616</v>
      </c>
      <c r="C12" s="278"/>
      <c r="D12" s="417" t="s">
        <v>97</v>
      </c>
      <c r="E12" s="418" t="s">
        <v>260</v>
      </c>
      <c r="F12" s="366" t="s">
        <v>3412</v>
      </c>
      <c r="G12" s="366">
        <v>268.3</v>
      </c>
      <c r="H12" s="366"/>
      <c r="I12" s="366" t="s">
        <v>3413</v>
      </c>
      <c r="J12" s="351" t="s">
        <v>261</v>
      </c>
      <c r="K12" s="351"/>
      <c r="L12" s="326"/>
      <c r="M12" s="351"/>
      <c r="N12" s="310"/>
      <c r="O12" s="419">
        <f>VLOOKUP(D12,Sheet2!A61:M1856,6,0)</f>
        <v>277.45</v>
      </c>
      <c r="P12" s="197"/>
      <c r="Q12" s="197"/>
      <c r="R12" s="349" t="s">
        <v>1994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</row>
    <row r="13" spans="1:38" s="196" customFormat="1" ht="15" customHeight="1">
      <c r="A13" s="277">
        <v>4</v>
      </c>
      <c r="B13" s="327">
        <v>43629</v>
      </c>
      <c r="C13" s="278"/>
      <c r="D13" s="343" t="s">
        <v>335</v>
      </c>
      <c r="E13" s="279" t="s">
        <v>260</v>
      </c>
      <c r="F13" s="280" t="s">
        <v>3435</v>
      </c>
      <c r="G13" s="280">
        <v>644</v>
      </c>
      <c r="H13" s="280"/>
      <c r="I13" s="280" t="s">
        <v>3436</v>
      </c>
      <c r="J13" s="266" t="s">
        <v>261</v>
      </c>
      <c r="K13" s="266"/>
      <c r="L13" s="326"/>
      <c r="M13" s="266"/>
      <c r="N13" s="310"/>
      <c r="O13" s="419">
        <f>VLOOKUP(D13,Sheet2!A66:M1861,6,0)</f>
        <v>651.5</v>
      </c>
      <c r="P13" s="197"/>
      <c r="Q13" s="197"/>
      <c r="R13" s="349" t="s">
        <v>1993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</row>
    <row r="14" spans="1:38" s="196" customFormat="1" ht="15" customHeight="1">
      <c r="A14" s="553">
        <v>5</v>
      </c>
      <c r="B14" s="533">
        <v>43633</v>
      </c>
      <c r="C14" s="534"/>
      <c r="D14" s="494" t="s">
        <v>141</v>
      </c>
      <c r="E14" s="535" t="s">
        <v>260</v>
      </c>
      <c r="F14" s="536">
        <v>517</v>
      </c>
      <c r="G14" s="536">
        <v>476</v>
      </c>
      <c r="H14" s="536">
        <v>507</v>
      </c>
      <c r="I14" s="536" t="s">
        <v>3447</v>
      </c>
      <c r="J14" s="537" t="s">
        <v>3661</v>
      </c>
      <c r="K14" s="497">
        <f t="shared" ref="K14:K16" si="2">H14-F14</f>
        <v>-10</v>
      </c>
      <c r="L14" s="501">
        <f t="shared" ref="L14:L16" si="3">K14/F14</f>
        <v>-1.9342359767891684E-2</v>
      </c>
      <c r="M14" s="229" t="s">
        <v>1807</v>
      </c>
      <c r="N14" s="538">
        <v>43654</v>
      </c>
      <c r="O14" s="539"/>
      <c r="P14" s="197"/>
      <c r="Q14" s="197"/>
      <c r="R14" s="349" t="s">
        <v>1994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</row>
    <row r="15" spans="1:38" s="196" customFormat="1" ht="15" customHeight="1">
      <c r="A15" s="277">
        <v>6</v>
      </c>
      <c r="B15" s="327">
        <v>43637</v>
      </c>
      <c r="C15" s="278"/>
      <c r="D15" s="343" t="s">
        <v>230</v>
      </c>
      <c r="E15" s="279" t="s">
        <v>260</v>
      </c>
      <c r="F15" s="280" t="s">
        <v>3462</v>
      </c>
      <c r="G15" s="280">
        <v>897.7</v>
      </c>
      <c r="H15" s="280"/>
      <c r="I15" s="280" t="s">
        <v>3463</v>
      </c>
      <c r="J15" s="266" t="s">
        <v>261</v>
      </c>
      <c r="K15" s="266"/>
      <c r="L15" s="326"/>
      <c r="M15" s="266"/>
      <c r="N15" s="310"/>
      <c r="O15" s="419">
        <f>VLOOKUP(D15,Sheet2!A2:M1641,6,0)</f>
        <v>921.8</v>
      </c>
      <c r="P15" s="197"/>
      <c r="Q15" s="197"/>
      <c r="R15" s="349" t="s">
        <v>1994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</row>
    <row r="16" spans="1:38" s="196" customFormat="1" ht="15" customHeight="1">
      <c r="A16" s="554">
        <v>7</v>
      </c>
      <c r="B16" s="541">
        <v>43640</v>
      </c>
      <c r="C16" s="542"/>
      <c r="D16" s="543" t="s">
        <v>714</v>
      </c>
      <c r="E16" s="544" t="s">
        <v>260</v>
      </c>
      <c r="F16" s="545">
        <v>549.5</v>
      </c>
      <c r="G16" s="545">
        <v>518</v>
      </c>
      <c r="H16" s="545">
        <v>545.25</v>
      </c>
      <c r="I16" s="545">
        <v>600</v>
      </c>
      <c r="J16" s="546" t="s">
        <v>3665</v>
      </c>
      <c r="K16" s="547">
        <f t="shared" si="2"/>
        <v>-4.25</v>
      </c>
      <c r="L16" s="548">
        <f t="shared" si="3"/>
        <v>-7.7343039126478615E-3</v>
      </c>
      <c r="M16" s="549" t="s">
        <v>3341</v>
      </c>
      <c r="N16" s="550">
        <v>43654</v>
      </c>
      <c r="O16" s="551"/>
      <c r="P16" s="197"/>
      <c r="Q16" s="197"/>
      <c r="R16" s="349" t="s">
        <v>1993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</row>
    <row r="17" spans="1:38" s="196" customFormat="1" ht="15" customHeight="1">
      <c r="A17" s="277">
        <v>8</v>
      </c>
      <c r="B17" s="327">
        <v>43641</v>
      </c>
      <c r="C17" s="278"/>
      <c r="D17" s="343" t="s">
        <v>103</v>
      </c>
      <c r="E17" s="279" t="s">
        <v>260</v>
      </c>
      <c r="F17" s="280" t="s">
        <v>3471</v>
      </c>
      <c r="G17" s="280">
        <v>1158.3</v>
      </c>
      <c r="H17" s="280"/>
      <c r="I17" s="280" t="s">
        <v>3484</v>
      </c>
      <c r="J17" s="266" t="s">
        <v>261</v>
      </c>
      <c r="K17" s="266"/>
      <c r="L17" s="326"/>
      <c r="M17" s="266"/>
      <c r="N17" s="310"/>
      <c r="O17" s="419">
        <f>VLOOKUP(D17,Sheet2!A4:M1643,6,0)</f>
        <v>1244.8499999999999</v>
      </c>
      <c r="P17" s="197"/>
      <c r="Q17" s="197"/>
      <c r="R17" s="349" t="s">
        <v>1994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</row>
    <row r="18" spans="1:38" s="196" customFormat="1" ht="15" customHeight="1">
      <c r="A18" s="277">
        <v>9</v>
      </c>
      <c r="B18" s="327">
        <v>43650</v>
      </c>
      <c r="C18" s="278"/>
      <c r="D18" s="343" t="s">
        <v>211</v>
      </c>
      <c r="E18" s="279" t="s">
        <v>260</v>
      </c>
      <c r="F18" s="280" t="s">
        <v>3586</v>
      </c>
      <c r="G18" s="280">
        <v>1454</v>
      </c>
      <c r="H18" s="280"/>
      <c r="I18" s="280" t="s">
        <v>3587</v>
      </c>
      <c r="J18" s="266" t="s">
        <v>261</v>
      </c>
      <c r="K18" s="266"/>
      <c r="L18" s="326"/>
      <c r="M18" s="266"/>
      <c r="N18" s="310"/>
      <c r="O18" s="419">
        <f>VLOOKUP(D18,Sheet2!A5:M1644,6,0)</f>
        <v>1527.95</v>
      </c>
      <c r="P18" s="197"/>
      <c r="Q18" s="197"/>
      <c r="R18" s="349" t="s">
        <v>1994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</row>
    <row r="19" spans="1:38" s="196" customFormat="1" ht="15" customHeight="1">
      <c r="A19" s="277"/>
      <c r="B19" s="327"/>
      <c r="C19" s="278"/>
      <c r="D19" s="343"/>
      <c r="E19" s="279"/>
      <c r="F19" s="280"/>
      <c r="G19" s="280"/>
      <c r="H19" s="280"/>
      <c r="I19" s="280"/>
      <c r="J19" s="266"/>
      <c r="K19" s="266"/>
      <c r="L19" s="326"/>
      <c r="M19" s="266"/>
      <c r="N19" s="310"/>
      <c r="O19" s="419"/>
      <c r="P19" s="197"/>
      <c r="Q19" s="197"/>
      <c r="R19" s="349"/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</row>
    <row r="20" spans="1:38" s="196" customFormat="1" ht="15" customHeight="1">
      <c r="A20" s="277"/>
      <c r="B20" s="327"/>
      <c r="C20" s="278"/>
      <c r="D20" s="343"/>
      <c r="E20" s="279"/>
      <c r="F20" s="280"/>
      <c r="G20" s="280"/>
      <c r="H20" s="280"/>
      <c r="I20" s="280"/>
      <c r="J20" s="266"/>
      <c r="K20" s="266"/>
      <c r="L20" s="326"/>
      <c r="M20" s="266"/>
      <c r="N20" s="310"/>
      <c r="O20" s="419"/>
      <c r="P20" s="197"/>
      <c r="Q20" s="197"/>
      <c r="R20" s="349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</row>
    <row r="21" spans="1:38" s="196" customFormat="1" ht="15" customHeight="1">
      <c r="A21" s="277"/>
      <c r="B21" s="327"/>
      <c r="C21" s="278"/>
      <c r="D21" s="343"/>
      <c r="E21" s="279"/>
      <c r="F21" s="280"/>
      <c r="G21" s="280"/>
      <c r="H21" s="280"/>
      <c r="I21" s="280"/>
      <c r="J21" s="266"/>
      <c r="K21" s="266"/>
      <c r="L21" s="326"/>
      <c r="M21" s="266"/>
      <c r="N21" s="310"/>
      <c r="O21" s="419"/>
      <c r="P21" s="197"/>
      <c r="Q21" s="197"/>
      <c r="R21" s="349"/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</row>
    <row r="22" spans="1:38" s="196" customFormat="1" ht="15" customHeight="1">
      <c r="A22" s="277"/>
      <c r="B22" s="327"/>
      <c r="C22" s="278"/>
      <c r="D22" s="343"/>
      <c r="E22" s="279"/>
      <c r="F22" s="280"/>
      <c r="G22" s="280"/>
      <c r="H22" s="280"/>
      <c r="I22" s="280"/>
      <c r="J22" s="266"/>
      <c r="K22" s="266"/>
      <c r="L22" s="326"/>
      <c r="M22" s="266"/>
      <c r="N22" s="310"/>
      <c r="O22" s="419"/>
      <c r="P22" s="197"/>
      <c r="Q22" s="197"/>
      <c r="R22" s="349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</row>
    <row r="23" spans="1:38" s="196" customFormat="1" ht="15" customHeight="1">
      <c r="A23" s="277"/>
      <c r="B23" s="327"/>
      <c r="C23" s="278"/>
      <c r="D23" s="267"/>
      <c r="E23" s="279"/>
      <c r="F23" s="280"/>
      <c r="G23" s="280"/>
      <c r="H23" s="280"/>
      <c r="I23" s="280"/>
      <c r="J23" s="266"/>
      <c r="K23" s="266"/>
      <c r="L23" s="326"/>
      <c r="M23" s="266"/>
      <c r="N23" s="310"/>
      <c r="O23" s="311"/>
      <c r="P23" s="197"/>
      <c r="Q23" s="197"/>
      <c r="R23" s="265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</row>
    <row r="24" spans="1:38" s="19" customFormat="1">
      <c r="A24" s="313"/>
      <c r="B24" s="314"/>
      <c r="C24" s="315"/>
      <c r="D24" s="316"/>
      <c r="E24" s="317"/>
      <c r="F24" s="318"/>
      <c r="G24" s="318"/>
      <c r="H24" s="318"/>
      <c r="I24" s="318"/>
      <c r="J24" s="312"/>
      <c r="K24" s="318"/>
      <c r="L24" s="318"/>
      <c r="M24" s="147"/>
      <c r="N24" s="312"/>
      <c r="O24" s="319"/>
      <c r="Q24" s="18"/>
      <c r="R24" s="87"/>
      <c r="S24" s="18"/>
      <c r="T24" s="18"/>
      <c r="U24" s="18"/>
      <c r="V24" s="18"/>
      <c r="W24" s="18"/>
      <c r="X24" s="18"/>
      <c r="Y24" s="18"/>
      <c r="Z24" s="18"/>
      <c r="AA24" s="18"/>
    </row>
    <row r="25" spans="1:38" s="19" customFormat="1" ht="12" customHeight="1">
      <c r="A25" s="231" t="s">
        <v>332</v>
      </c>
      <c r="B25" s="231"/>
      <c r="C25" s="231"/>
      <c r="D25" s="231"/>
      <c r="F25" s="162" t="s">
        <v>353</v>
      </c>
      <c r="G25" s="87"/>
      <c r="H25" s="99"/>
      <c r="I25" s="100"/>
      <c r="J25" s="139"/>
      <c r="K25" s="158"/>
      <c r="L25" s="159"/>
      <c r="M25" s="159"/>
      <c r="N25" s="18"/>
      <c r="O25" s="143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38"/>
      <c r="AH25" s="138"/>
      <c r="AI25" s="138"/>
      <c r="AJ25" s="138"/>
      <c r="AK25" s="138"/>
      <c r="AL25" s="138"/>
    </row>
    <row r="26" spans="1:38" s="19" customFormat="1" ht="12" customHeight="1">
      <c r="A26" s="172" t="s">
        <v>2060</v>
      </c>
      <c r="B26" s="149"/>
      <c r="C26" s="170"/>
      <c r="D26" s="231"/>
      <c r="E26" s="86"/>
      <c r="F26" s="162" t="s">
        <v>2086</v>
      </c>
      <c r="G26" s="87"/>
      <c r="H26" s="99"/>
      <c r="I26" s="100"/>
      <c r="J26" s="139"/>
      <c r="K26" s="158"/>
      <c r="L26" s="159"/>
      <c r="M26" s="159"/>
      <c r="N26" s="18"/>
      <c r="O26" s="143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8"/>
      <c r="AA26" s="138"/>
      <c r="AB26" s="138"/>
      <c r="AC26" s="138"/>
      <c r="AD26" s="138"/>
      <c r="AE26" s="138"/>
      <c r="AF26" s="138"/>
      <c r="AG26" s="138"/>
      <c r="AH26" s="138"/>
      <c r="AI26" s="138"/>
      <c r="AJ26" s="138"/>
      <c r="AK26" s="138"/>
      <c r="AL26" s="138"/>
    </row>
    <row r="27" spans="1:38" s="19" customFormat="1" ht="12" customHeight="1">
      <c r="A27" s="231" t="s">
        <v>2661</v>
      </c>
      <c r="B27" s="149"/>
      <c r="C27" s="170"/>
      <c r="D27" s="231"/>
      <c r="E27" s="86"/>
      <c r="F27" s="87"/>
      <c r="G27" s="87"/>
      <c r="H27" s="99"/>
      <c r="I27" s="100"/>
      <c r="J27" s="140"/>
      <c r="K27" s="158"/>
      <c r="L27" s="159"/>
      <c r="M27" s="87"/>
      <c r="N27" s="88"/>
      <c r="O27" s="137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  <c r="AF27" s="138"/>
      <c r="AG27" s="138"/>
      <c r="AH27" s="138"/>
      <c r="AI27" s="138"/>
      <c r="AJ27" s="138"/>
      <c r="AK27" s="138"/>
      <c r="AL27" s="138"/>
    </row>
    <row r="28" spans="1:38" s="19" customFormat="1" ht="12" customHeight="1">
      <c r="A28" s="231"/>
      <c r="B28" s="231"/>
      <c r="C28" s="231"/>
      <c r="D28" s="231"/>
      <c r="E28" s="86"/>
      <c r="F28" s="87"/>
      <c r="G28" s="87"/>
      <c r="H28" s="99"/>
      <c r="I28" s="100"/>
      <c r="J28" s="140"/>
      <c r="K28" s="158"/>
      <c r="L28" s="159"/>
      <c r="M28" s="87"/>
      <c r="N28" s="88"/>
      <c r="O28" s="137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  <c r="AA28" s="138"/>
      <c r="AB28" s="138"/>
      <c r="AC28" s="138"/>
      <c r="AD28" s="138"/>
      <c r="AE28" s="138"/>
      <c r="AF28" s="138"/>
      <c r="AG28" s="138"/>
      <c r="AH28" s="138"/>
      <c r="AI28" s="138"/>
      <c r="AJ28" s="138"/>
      <c r="AK28" s="138"/>
      <c r="AL28" s="138"/>
    </row>
    <row r="29" spans="1:38" ht="15">
      <c r="A29" s="1"/>
      <c r="B29" s="232" t="s">
        <v>1794</v>
      </c>
      <c r="C29" s="232"/>
      <c r="D29" s="232"/>
      <c r="E29" s="232"/>
      <c r="F29" s="95"/>
      <c r="G29" s="86"/>
      <c r="H29" s="86"/>
      <c r="I29" s="152"/>
      <c r="J29" s="142"/>
      <c r="K29" s="161"/>
      <c r="L29" s="49"/>
      <c r="M29" s="49"/>
      <c r="N29" s="1"/>
      <c r="O29" s="9"/>
      <c r="R29" s="91"/>
      <c r="S29" s="18"/>
      <c r="T29" s="18"/>
      <c r="U29" s="18"/>
      <c r="V29" s="18"/>
      <c r="W29" s="18"/>
      <c r="X29" s="18"/>
      <c r="Y29" s="18"/>
      <c r="Z29" s="18"/>
    </row>
    <row r="30" spans="1:38" s="108" customFormat="1" ht="38.25">
      <c r="A30" s="150" t="s">
        <v>13</v>
      </c>
      <c r="B30" s="84" t="s">
        <v>213</v>
      </c>
      <c r="C30" s="84"/>
      <c r="D30" s="85" t="s">
        <v>249</v>
      </c>
      <c r="E30" s="84" t="s">
        <v>250</v>
      </c>
      <c r="F30" s="84" t="s">
        <v>251</v>
      </c>
      <c r="G30" s="84" t="s">
        <v>252</v>
      </c>
      <c r="H30" s="84" t="s">
        <v>253</v>
      </c>
      <c r="I30" s="84" t="s">
        <v>254</v>
      </c>
      <c r="J30" s="299" t="s">
        <v>255</v>
      </c>
      <c r="K30" s="283" t="s">
        <v>1798</v>
      </c>
      <c r="L30" s="282" t="s">
        <v>257</v>
      </c>
      <c r="M30" s="160" t="s">
        <v>264</v>
      </c>
      <c r="N30" s="84" t="s">
        <v>265</v>
      </c>
      <c r="O30" s="84" t="s">
        <v>258</v>
      </c>
      <c r="P30" s="342" t="s">
        <v>259</v>
      </c>
      <c r="Q30" s="304"/>
      <c r="R30" s="147"/>
      <c r="S30" s="147"/>
      <c r="T30" s="147"/>
    </row>
    <row r="31" spans="1:38" s="19" customFormat="1" ht="14.25">
      <c r="A31" s="459">
        <v>1</v>
      </c>
      <c r="B31" s="362">
        <v>43642</v>
      </c>
      <c r="C31" s="362"/>
      <c r="D31" s="486" t="s">
        <v>92</v>
      </c>
      <c r="E31" s="363" t="s">
        <v>260</v>
      </c>
      <c r="F31" s="363">
        <v>1437.5</v>
      </c>
      <c r="G31" s="361">
        <v>1395</v>
      </c>
      <c r="H31" s="361">
        <v>1475.5</v>
      </c>
      <c r="I31" s="363" t="s">
        <v>3481</v>
      </c>
      <c r="J31" s="364" t="s">
        <v>3572</v>
      </c>
      <c r="K31" s="364">
        <f>H31-F31</f>
        <v>38</v>
      </c>
      <c r="L31" s="478">
        <f t="shared" ref="L31:L32" si="4">K31/F31</f>
        <v>2.6434782608695653E-2</v>
      </c>
      <c r="M31" s="361"/>
      <c r="N31" s="488"/>
      <c r="O31" s="477" t="s">
        <v>262</v>
      </c>
      <c r="P31" s="362">
        <v>43649</v>
      </c>
      <c r="Q31" s="189"/>
      <c r="R31" s="350" t="s">
        <v>1993</v>
      </c>
      <c r="S31" s="18"/>
      <c r="T31" s="18"/>
      <c r="U31" s="18"/>
      <c r="V31" s="18"/>
      <c r="W31" s="18"/>
      <c r="X31" s="18"/>
      <c r="Y31" s="18"/>
      <c r="Z31" s="112"/>
      <c r="AA31" s="112"/>
      <c r="AB31" s="112"/>
      <c r="AC31" s="112"/>
      <c r="AD31" s="112"/>
      <c r="AE31" s="112"/>
      <c r="AF31" s="112"/>
      <c r="AG31" s="112"/>
      <c r="AH31" s="112"/>
    </row>
    <row r="32" spans="1:38" s="19" customFormat="1" ht="14.25">
      <c r="A32" s="492">
        <v>2</v>
      </c>
      <c r="B32" s="493">
        <v>43642</v>
      </c>
      <c r="C32" s="493"/>
      <c r="D32" s="494" t="s">
        <v>77</v>
      </c>
      <c r="E32" s="495" t="s">
        <v>260</v>
      </c>
      <c r="F32" s="495">
        <v>2590</v>
      </c>
      <c r="G32" s="496">
        <v>2490</v>
      </c>
      <c r="H32" s="496">
        <v>2530</v>
      </c>
      <c r="I32" s="495" t="s">
        <v>3482</v>
      </c>
      <c r="J32" s="497" t="s">
        <v>3604</v>
      </c>
      <c r="K32" s="503">
        <f>H32-F32</f>
        <v>-60</v>
      </c>
      <c r="L32" s="501">
        <f t="shared" si="4"/>
        <v>-2.3166023166023165E-2</v>
      </c>
      <c r="M32" s="496"/>
      <c r="N32" s="504"/>
      <c r="O32" s="229" t="s">
        <v>1807</v>
      </c>
      <c r="P32" s="493">
        <v>43651</v>
      </c>
      <c r="Q32" s="189"/>
      <c r="R32" s="350" t="s">
        <v>1993</v>
      </c>
      <c r="S32" s="18"/>
      <c r="T32" s="18"/>
      <c r="U32" s="18"/>
      <c r="V32" s="18"/>
      <c r="W32" s="18"/>
      <c r="X32" s="18"/>
      <c r="Y32" s="18"/>
      <c r="Z32" s="112"/>
      <c r="AA32" s="112"/>
      <c r="AB32" s="112"/>
      <c r="AC32" s="112"/>
      <c r="AD32" s="112"/>
      <c r="AE32" s="112"/>
      <c r="AF32" s="112"/>
      <c r="AG32" s="112"/>
      <c r="AH32" s="112"/>
    </row>
    <row r="33" spans="1:34" s="19" customFormat="1" ht="14.25">
      <c r="A33" s="492">
        <v>3</v>
      </c>
      <c r="B33" s="493">
        <v>43643</v>
      </c>
      <c r="C33" s="493"/>
      <c r="D33" s="494" t="s">
        <v>3487</v>
      </c>
      <c r="E33" s="495" t="s">
        <v>260</v>
      </c>
      <c r="F33" s="495">
        <v>1372</v>
      </c>
      <c r="G33" s="496">
        <v>1352</v>
      </c>
      <c r="H33" s="496">
        <v>1352</v>
      </c>
      <c r="I33" s="495" t="s">
        <v>3488</v>
      </c>
      <c r="J33" s="497" t="s">
        <v>3541</v>
      </c>
      <c r="K33" s="497">
        <f>H33-F33</f>
        <v>-20</v>
      </c>
      <c r="L33" s="501"/>
      <c r="M33" s="497">
        <f t="shared" ref="M33:M41" si="5">K33*N33</f>
        <v>-12000</v>
      </c>
      <c r="N33" s="497">
        <v>600</v>
      </c>
      <c r="O33" s="229" t="s">
        <v>1807</v>
      </c>
      <c r="P33" s="493">
        <v>43648</v>
      </c>
      <c r="Q33" s="189"/>
      <c r="R33" s="350" t="s">
        <v>3038</v>
      </c>
      <c r="S33" s="18"/>
      <c r="T33" s="18"/>
      <c r="U33" s="18"/>
      <c r="V33" s="18"/>
      <c r="W33" s="18"/>
      <c r="X33" s="18"/>
      <c r="Y33" s="18"/>
      <c r="Z33" s="112"/>
      <c r="AA33" s="112"/>
      <c r="AB33" s="112"/>
      <c r="AC33" s="112"/>
      <c r="AD33" s="112"/>
      <c r="AE33" s="112"/>
      <c r="AF33" s="112"/>
      <c r="AG33" s="112"/>
      <c r="AH33" s="112"/>
    </row>
    <row r="34" spans="1:34" s="19" customFormat="1" ht="14.25">
      <c r="A34" s="459">
        <v>4</v>
      </c>
      <c r="B34" s="362">
        <v>43643</v>
      </c>
      <c r="C34" s="362"/>
      <c r="D34" s="486" t="s">
        <v>3489</v>
      </c>
      <c r="E34" s="363" t="s">
        <v>1960</v>
      </c>
      <c r="F34" s="363">
        <v>1331</v>
      </c>
      <c r="G34" s="361">
        <v>1350</v>
      </c>
      <c r="H34" s="361">
        <v>1322</v>
      </c>
      <c r="I34" s="363">
        <v>1290</v>
      </c>
      <c r="J34" s="364" t="s">
        <v>3539</v>
      </c>
      <c r="K34" s="443">
        <f>F34-H34</f>
        <v>9</v>
      </c>
      <c r="L34" s="361"/>
      <c r="M34" s="364">
        <f t="shared" si="5"/>
        <v>6750</v>
      </c>
      <c r="N34" s="488">
        <v>750</v>
      </c>
      <c r="O34" s="477" t="s">
        <v>262</v>
      </c>
      <c r="P34" s="362">
        <v>43648</v>
      </c>
      <c r="Q34" s="189"/>
      <c r="R34" s="350" t="s">
        <v>1993</v>
      </c>
      <c r="S34" s="18"/>
      <c r="T34" s="18"/>
      <c r="U34" s="18"/>
      <c r="V34" s="18"/>
      <c r="W34" s="18"/>
      <c r="X34" s="18"/>
      <c r="Y34" s="18"/>
      <c r="Z34" s="112"/>
      <c r="AA34" s="112"/>
      <c r="AB34" s="112"/>
      <c r="AC34" s="112"/>
      <c r="AD34" s="112"/>
      <c r="AE34" s="112"/>
      <c r="AF34" s="112"/>
      <c r="AG34" s="112"/>
      <c r="AH34" s="112"/>
    </row>
    <row r="35" spans="1:34" s="138" customFormat="1" ht="14.25">
      <c r="A35" s="459">
        <v>5</v>
      </c>
      <c r="B35" s="362">
        <v>43643</v>
      </c>
      <c r="C35" s="362"/>
      <c r="D35" s="476" t="s">
        <v>3483</v>
      </c>
      <c r="E35" s="363" t="s">
        <v>260</v>
      </c>
      <c r="F35" s="363">
        <v>1137</v>
      </c>
      <c r="G35" s="361">
        <v>1120</v>
      </c>
      <c r="H35" s="361">
        <v>1149</v>
      </c>
      <c r="I35" s="363">
        <v>1170</v>
      </c>
      <c r="J35" s="364" t="s">
        <v>3538</v>
      </c>
      <c r="K35" s="364">
        <f>H35-F35</f>
        <v>12</v>
      </c>
      <c r="L35" s="365"/>
      <c r="M35" s="364">
        <f t="shared" si="5"/>
        <v>8400</v>
      </c>
      <c r="N35" s="364">
        <v>700</v>
      </c>
      <c r="O35" s="477" t="s">
        <v>262</v>
      </c>
      <c r="P35" s="362">
        <v>43648</v>
      </c>
      <c r="Q35" s="344"/>
      <c r="R35" s="349" t="s">
        <v>3038</v>
      </c>
      <c r="T35" s="137"/>
      <c r="U35" s="137"/>
      <c r="V35" s="137"/>
      <c r="W35" s="137"/>
      <c r="X35" s="137"/>
      <c r="Y35" s="137"/>
      <c r="Z35" s="137"/>
    </row>
    <row r="36" spans="1:34" s="138" customFormat="1" ht="14.25">
      <c r="A36" s="492">
        <v>6</v>
      </c>
      <c r="B36" s="493">
        <v>43644</v>
      </c>
      <c r="C36" s="493"/>
      <c r="D36" s="500" t="s">
        <v>3472</v>
      </c>
      <c r="E36" s="495" t="s">
        <v>260</v>
      </c>
      <c r="F36" s="495">
        <v>556</v>
      </c>
      <c r="G36" s="496">
        <v>545</v>
      </c>
      <c r="H36" s="496">
        <v>545</v>
      </c>
      <c r="I36" s="495" t="s">
        <v>3461</v>
      </c>
      <c r="J36" s="497" t="s">
        <v>3658</v>
      </c>
      <c r="K36" s="497">
        <f>H36-F36</f>
        <v>-11</v>
      </c>
      <c r="L36" s="501"/>
      <c r="M36" s="497">
        <f t="shared" si="5"/>
        <v>-11000</v>
      </c>
      <c r="N36" s="497">
        <v>1000</v>
      </c>
      <c r="O36" s="229" t="s">
        <v>1807</v>
      </c>
      <c r="P36" s="493">
        <v>43654</v>
      </c>
      <c r="Q36" s="344"/>
      <c r="R36" s="349" t="s">
        <v>1993</v>
      </c>
      <c r="T36" s="137"/>
      <c r="U36" s="137"/>
      <c r="V36" s="137"/>
      <c r="W36" s="137"/>
      <c r="X36" s="137"/>
      <c r="Y36" s="137"/>
      <c r="Z36" s="137"/>
    </row>
    <row r="37" spans="1:34" s="138" customFormat="1" ht="14.25">
      <c r="A37" s="459">
        <v>7</v>
      </c>
      <c r="B37" s="362">
        <v>43644</v>
      </c>
      <c r="C37" s="362"/>
      <c r="D37" s="476" t="s">
        <v>3505</v>
      </c>
      <c r="E37" s="363" t="s">
        <v>1960</v>
      </c>
      <c r="F37" s="363">
        <v>1326.5</v>
      </c>
      <c r="G37" s="361">
        <v>1345</v>
      </c>
      <c r="H37" s="361">
        <v>1318</v>
      </c>
      <c r="I37" s="363">
        <v>1290</v>
      </c>
      <c r="J37" s="364" t="s">
        <v>3610</v>
      </c>
      <c r="K37" s="443">
        <f>F37-H37</f>
        <v>8.5</v>
      </c>
      <c r="L37" s="361"/>
      <c r="M37" s="364">
        <f t="shared" si="5"/>
        <v>6375</v>
      </c>
      <c r="N37" s="488">
        <v>750</v>
      </c>
      <c r="O37" s="477" t="s">
        <v>262</v>
      </c>
      <c r="P37" s="362">
        <v>43651</v>
      </c>
      <c r="Q37" s="344"/>
      <c r="R37" s="349" t="s">
        <v>1994</v>
      </c>
      <c r="T37" s="137"/>
      <c r="U37" s="137"/>
      <c r="V37" s="137"/>
      <c r="W37" s="137"/>
      <c r="X37" s="137"/>
      <c r="Y37" s="137"/>
      <c r="Z37" s="137"/>
    </row>
    <row r="38" spans="1:34" s="236" customFormat="1" ht="14.25">
      <c r="A38" s="459">
        <v>8</v>
      </c>
      <c r="B38" s="362">
        <v>43644</v>
      </c>
      <c r="C38" s="362"/>
      <c r="D38" s="476" t="s">
        <v>3507</v>
      </c>
      <c r="E38" s="363" t="s">
        <v>260</v>
      </c>
      <c r="F38" s="363">
        <v>206.25</v>
      </c>
      <c r="G38" s="361">
        <v>203</v>
      </c>
      <c r="H38" s="361">
        <v>208.5</v>
      </c>
      <c r="I38" s="363">
        <v>213</v>
      </c>
      <c r="J38" s="364" t="s">
        <v>3522</v>
      </c>
      <c r="K38" s="364">
        <f>H38-F38</f>
        <v>2.25</v>
      </c>
      <c r="L38" s="365"/>
      <c r="M38" s="364">
        <f t="shared" si="5"/>
        <v>9000</v>
      </c>
      <c r="N38" s="364">
        <v>4000</v>
      </c>
      <c r="O38" s="477" t="s">
        <v>262</v>
      </c>
      <c r="P38" s="362">
        <v>43647</v>
      </c>
      <c r="Q38" s="480"/>
      <c r="R38" s="481" t="s">
        <v>3038</v>
      </c>
      <c r="T38" s="482"/>
      <c r="U38" s="482"/>
      <c r="V38" s="482"/>
      <c r="W38" s="482"/>
      <c r="X38" s="482"/>
      <c r="Y38" s="482"/>
      <c r="Z38" s="482"/>
    </row>
    <row r="39" spans="1:34" s="138" customFormat="1" ht="14.25">
      <c r="A39" s="459">
        <v>9</v>
      </c>
      <c r="B39" s="362">
        <v>43644</v>
      </c>
      <c r="C39" s="362"/>
      <c r="D39" s="476" t="s">
        <v>3508</v>
      </c>
      <c r="E39" s="363" t="s">
        <v>260</v>
      </c>
      <c r="F39" s="363">
        <v>1549</v>
      </c>
      <c r="G39" s="361">
        <v>1519</v>
      </c>
      <c r="H39" s="361">
        <v>1568</v>
      </c>
      <c r="I39" s="363">
        <v>1600</v>
      </c>
      <c r="J39" s="364" t="s">
        <v>3566</v>
      </c>
      <c r="K39" s="364">
        <f>H39-F39</f>
        <v>19</v>
      </c>
      <c r="L39" s="365"/>
      <c r="M39" s="364">
        <f t="shared" si="5"/>
        <v>7125</v>
      </c>
      <c r="N39" s="364">
        <v>375</v>
      </c>
      <c r="O39" s="477" t="s">
        <v>262</v>
      </c>
      <c r="P39" s="362">
        <v>43649</v>
      </c>
      <c r="Q39" s="344"/>
      <c r="R39" s="349" t="s">
        <v>3038</v>
      </c>
      <c r="T39" s="137"/>
      <c r="U39" s="137"/>
      <c r="V39" s="137"/>
      <c r="W39" s="137"/>
      <c r="X39" s="137"/>
      <c r="Y39" s="137"/>
      <c r="Z39" s="137"/>
    </row>
    <row r="40" spans="1:34" s="138" customFormat="1" ht="14.25">
      <c r="A40" s="492">
        <v>10</v>
      </c>
      <c r="B40" s="493">
        <v>43647</v>
      </c>
      <c r="C40" s="493"/>
      <c r="D40" s="500" t="s">
        <v>3514</v>
      </c>
      <c r="E40" s="495" t="s">
        <v>1960</v>
      </c>
      <c r="F40" s="495">
        <v>1435</v>
      </c>
      <c r="G40" s="496">
        <v>1458.7</v>
      </c>
      <c r="H40" s="496">
        <v>1458.7</v>
      </c>
      <c r="I40" s="495">
        <v>1400</v>
      </c>
      <c r="J40" s="497" t="s">
        <v>3560</v>
      </c>
      <c r="K40" s="503">
        <f>F40-H40</f>
        <v>-23.700000000000045</v>
      </c>
      <c r="L40" s="496"/>
      <c r="M40" s="497">
        <f t="shared" si="5"/>
        <v>-13035.000000000025</v>
      </c>
      <c r="N40" s="504">
        <v>550</v>
      </c>
      <c r="O40" s="229" t="s">
        <v>1807</v>
      </c>
      <c r="P40" s="493">
        <v>43649</v>
      </c>
      <c r="Q40" s="344"/>
      <c r="R40" s="349" t="s">
        <v>1994</v>
      </c>
      <c r="T40" s="137"/>
      <c r="U40" s="137"/>
      <c r="V40" s="137"/>
      <c r="W40" s="137"/>
      <c r="X40" s="137"/>
      <c r="Y40" s="137"/>
      <c r="Z40" s="137"/>
    </row>
    <row r="41" spans="1:34" s="138" customFormat="1" ht="14.25">
      <c r="A41" s="492">
        <v>11</v>
      </c>
      <c r="B41" s="493">
        <v>43647</v>
      </c>
      <c r="C41" s="493"/>
      <c r="D41" s="500" t="s">
        <v>3517</v>
      </c>
      <c r="E41" s="495" t="s">
        <v>260</v>
      </c>
      <c r="F41" s="495">
        <v>242.5</v>
      </c>
      <c r="G41" s="496">
        <v>235</v>
      </c>
      <c r="H41" s="496">
        <v>235</v>
      </c>
      <c r="I41" s="495">
        <v>260</v>
      </c>
      <c r="J41" s="497" t="s">
        <v>3537</v>
      </c>
      <c r="K41" s="497">
        <f>H41-F41</f>
        <v>-7.5</v>
      </c>
      <c r="L41" s="501"/>
      <c r="M41" s="497">
        <f t="shared" si="5"/>
        <v>-12000</v>
      </c>
      <c r="N41" s="497">
        <v>1600</v>
      </c>
      <c r="O41" s="229" t="s">
        <v>1807</v>
      </c>
      <c r="P41" s="493">
        <v>43648</v>
      </c>
      <c r="Q41" s="344"/>
      <c r="R41" s="349" t="s">
        <v>1993</v>
      </c>
      <c r="T41" s="137"/>
      <c r="U41" s="137"/>
      <c r="V41" s="137"/>
      <c r="W41" s="137"/>
      <c r="X41" s="137"/>
      <c r="Y41" s="137"/>
      <c r="Z41" s="137"/>
    </row>
    <row r="42" spans="1:34" s="138" customFormat="1" ht="14.25">
      <c r="A42" s="459">
        <v>12</v>
      </c>
      <c r="B42" s="362">
        <v>43647</v>
      </c>
      <c r="C42" s="362"/>
      <c r="D42" s="476" t="s">
        <v>342</v>
      </c>
      <c r="E42" s="363" t="s">
        <v>1960</v>
      </c>
      <c r="F42" s="363">
        <v>592.5</v>
      </c>
      <c r="G42" s="361">
        <v>610</v>
      </c>
      <c r="H42" s="361">
        <v>580</v>
      </c>
      <c r="I42" s="363" t="s">
        <v>3519</v>
      </c>
      <c r="J42" s="364" t="s">
        <v>3565</v>
      </c>
      <c r="K42" s="443">
        <f>F42-H42</f>
        <v>12.5</v>
      </c>
      <c r="L42" s="478">
        <f t="shared" ref="L42" si="6">K42/F42</f>
        <v>2.1097046413502109E-2</v>
      </c>
      <c r="M42" s="364"/>
      <c r="N42" s="364"/>
      <c r="O42" s="477" t="s">
        <v>262</v>
      </c>
      <c r="P42" s="362">
        <v>43649</v>
      </c>
      <c r="Q42" s="344"/>
      <c r="R42" s="349" t="s">
        <v>1993</v>
      </c>
      <c r="T42" s="137"/>
      <c r="U42" s="137"/>
      <c r="V42" s="137"/>
      <c r="W42" s="137"/>
      <c r="X42" s="137"/>
      <c r="Y42" s="137"/>
      <c r="Z42" s="137"/>
    </row>
    <row r="43" spans="1:34" s="138" customFormat="1" ht="14.25">
      <c r="A43" s="492">
        <v>13</v>
      </c>
      <c r="B43" s="493">
        <v>43648</v>
      </c>
      <c r="C43" s="493"/>
      <c r="D43" s="500" t="s">
        <v>3540</v>
      </c>
      <c r="E43" s="495" t="s">
        <v>1960</v>
      </c>
      <c r="F43" s="495">
        <v>2239</v>
      </c>
      <c r="G43" s="496">
        <v>2262</v>
      </c>
      <c r="H43" s="496">
        <v>2259</v>
      </c>
      <c r="I43" s="495">
        <v>2200</v>
      </c>
      <c r="J43" s="497" t="s">
        <v>3546</v>
      </c>
      <c r="K43" s="503">
        <f>F43-H43</f>
        <v>-20</v>
      </c>
      <c r="L43" s="496"/>
      <c r="M43" s="497">
        <f>K43*N43</f>
        <v>-10000</v>
      </c>
      <c r="N43" s="504">
        <v>500</v>
      </c>
      <c r="O43" s="229" t="s">
        <v>1807</v>
      </c>
      <c r="P43" s="505">
        <v>43648</v>
      </c>
      <c r="Q43" s="344"/>
      <c r="R43" s="349" t="s">
        <v>1993</v>
      </c>
      <c r="T43" s="137"/>
      <c r="U43" s="137"/>
      <c r="V43" s="137"/>
      <c r="W43" s="137"/>
      <c r="X43" s="137"/>
      <c r="Y43" s="137"/>
      <c r="Z43" s="137"/>
    </row>
    <row r="44" spans="1:34" s="138" customFormat="1" ht="14.25">
      <c r="A44" s="459">
        <v>14</v>
      </c>
      <c r="B44" s="362">
        <v>43648</v>
      </c>
      <c r="C44" s="362"/>
      <c r="D44" s="476" t="s">
        <v>3542</v>
      </c>
      <c r="E44" s="363" t="s">
        <v>260</v>
      </c>
      <c r="F44" s="363">
        <v>351</v>
      </c>
      <c r="G44" s="361">
        <v>344.3</v>
      </c>
      <c r="H44" s="361">
        <v>355.5</v>
      </c>
      <c r="I44" s="363" t="s">
        <v>3543</v>
      </c>
      <c r="J44" s="364" t="s">
        <v>3547</v>
      </c>
      <c r="K44" s="364">
        <f>H44-F44</f>
        <v>4.5</v>
      </c>
      <c r="L44" s="365"/>
      <c r="M44" s="364">
        <f>K44*N44</f>
        <v>8329.5</v>
      </c>
      <c r="N44" s="364">
        <v>1851</v>
      </c>
      <c r="O44" s="477" t="s">
        <v>262</v>
      </c>
      <c r="P44" s="502">
        <v>43648</v>
      </c>
      <c r="Q44" s="344"/>
      <c r="R44" s="349" t="s">
        <v>1994</v>
      </c>
      <c r="T44" s="137"/>
      <c r="U44" s="137"/>
      <c r="V44" s="137"/>
      <c r="W44" s="137"/>
      <c r="X44" s="137"/>
      <c r="Y44" s="137"/>
      <c r="Z44" s="137"/>
    </row>
    <row r="45" spans="1:34" s="138" customFormat="1" ht="14.25">
      <c r="A45" s="517">
        <v>15</v>
      </c>
      <c r="B45" s="518">
        <v>43648</v>
      </c>
      <c r="C45" s="518"/>
      <c r="D45" s="519" t="s">
        <v>3544</v>
      </c>
      <c r="E45" s="520" t="s">
        <v>1960</v>
      </c>
      <c r="F45" s="520">
        <v>429</v>
      </c>
      <c r="G45" s="521">
        <v>441</v>
      </c>
      <c r="H45" s="521">
        <v>429</v>
      </c>
      <c r="I45" s="520">
        <v>410</v>
      </c>
      <c r="J45" s="522" t="s">
        <v>3341</v>
      </c>
      <c r="K45" s="522">
        <f>H45-F45</f>
        <v>0</v>
      </c>
      <c r="L45" s="523"/>
      <c r="M45" s="522">
        <f>K45*N45</f>
        <v>0</v>
      </c>
      <c r="N45" s="522">
        <v>1100</v>
      </c>
      <c r="O45" s="522" t="s">
        <v>3341</v>
      </c>
      <c r="P45" s="518">
        <v>43651</v>
      </c>
      <c r="Q45" s="344"/>
      <c r="R45" s="349" t="s">
        <v>3038</v>
      </c>
      <c r="T45" s="137"/>
      <c r="U45" s="137"/>
      <c r="V45" s="137"/>
      <c r="W45" s="137"/>
      <c r="X45" s="137"/>
      <c r="Y45" s="137"/>
      <c r="Z45" s="137"/>
    </row>
    <row r="46" spans="1:34" s="138" customFormat="1" ht="14.25">
      <c r="A46" s="492">
        <v>16</v>
      </c>
      <c r="B46" s="493">
        <v>43648</v>
      </c>
      <c r="C46" s="493"/>
      <c r="D46" s="500" t="s">
        <v>130</v>
      </c>
      <c r="E46" s="495" t="s">
        <v>1960</v>
      </c>
      <c r="F46" s="495">
        <v>163.5</v>
      </c>
      <c r="G46" s="496">
        <v>168.2</v>
      </c>
      <c r="H46" s="496">
        <v>166.5</v>
      </c>
      <c r="I46" s="495" t="s">
        <v>3545</v>
      </c>
      <c r="J46" s="497" t="s">
        <v>3567</v>
      </c>
      <c r="K46" s="503">
        <f>F46-H46</f>
        <v>-3</v>
      </c>
      <c r="L46" s="468">
        <f t="shared" ref="L46" si="7">K46/F46</f>
        <v>-1.834862385321101E-2</v>
      </c>
      <c r="M46" s="497"/>
      <c r="N46" s="497"/>
      <c r="O46" s="229" t="s">
        <v>1807</v>
      </c>
      <c r="P46" s="493">
        <v>43649</v>
      </c>
      <c r="Q46" s="344"/>
      <c r="R46" s="349" t="s">
        <v>1994</v>
      </c>
      <c r="T46" s="137"/>
      <c r="U46" s="137"/>
      <c r="V46" s="137"/>
      <c r="W46" s="137"/>
      <c r="X46" s="137"/>
      <c r="Y46" s="137"/>
      <c r="Z46" s="137"/>
    </row>
    <row r="47" spans="1:34" s="138" customFormat="1" ht="14.25">
      <c r="A47" s="459">
        <v>17</v>
      </c>
      <c r="B47" s="362">
        <v>43648</v>
      </c>
      <c r="C47" s="362"/>
      <c r="D47" s="476" t="s">
        <v>3548</v>
      </c>
      <c r="E47" s="363" t="s">
        <v>1960</v>
      </c>
      <c r="F47" s="363">
        <v>1333.5</v>
      </c>
      <c r="G47" s="361">
        <v>1353</v>
      </c>
      <c r="H47" s="361">
        <v>1324.5</v>
      </c>
      <c r="I47" s="363" t="s">
        <v>3549</v>
      </c>
      <c r="J47" s="364" t="s">
        <v>3539</v>
      </c>
      <c r="K47" s="443">
        <f>F47-H47</f>
        <v>9</v>
      </c>
      <c r="L47" s="361"/>
      <c r="M47" s="364">
        <f>K47*N47</f>
        <v>6750</v>
      </c>
      <c r="N47" s="364">
        <v>750</v>
      </c>
      <c r="O47" s="477" t="s">
        <v>262</v>
      </c>
      <c r="P47" s="362">
        <v>43649</v>
      </c>
      <c r="Q47" s="344"/>
      <c r="R47" s="349" t="s">
        <v>1993</v>
      </c>
      <c r="T47" s="137"/>
      <c r="U47" s="137"/>
      <c r="V47" s="137"/>
      <c r="W47" s="137"/>
      <c r="X47" s="137"/>
      <c r="Y47" s="137"/>
      <c r="Z47" s="137"/>
    </row>
    <row r="48" spans="1:34" s="138" customFormat="1" ht="14.25">
      <c r="A48" s="459">
        <v>18</v>
      </c>
      <c r="B48" s="362">
        <v>43648</v>
      </c>
      <c r="C48" s="362"/>
      <c r="D48" s="476" t="s">
        <v>3550</v>
      </c>
      <c r="E48" s="363" t="s">
        <v>260</v>
      </c>
      <c r="F48" s="363">
        <v>745</v>
      </c>
      <c r="G48" s="361">
        <v>730</v>
      </c>
      <c r="H48" s="361">
        <v>754.5</v>
      </c>
      <c r="I48" s="363" t="s">
        <v>3551</v>
      </c>
      <c r="J48" s="364" t="s">
        <v>3574</v>
      </c>
      <c r="K48" s="364">
        <f>H48-F48</f>
        <v>9.5</v>
      </c>
      <c r="L48" s="365"/>
      <c r="M48" s="364">
        <f>K48*N48</f>
        <v>7600</v>
      </c>
      <c r="N48" s="364">
        <v>800</v>
      </c>
      <c r="O48" s="477" t="s">
        <v>262</v>
      </c>
      <c r="P48" s="362">
        <v>43649</v>
      </c>
      <c r="Q48" s="344"/>
      <c r="R48" s="349" t="s">
        <v>3038</v>
      </c>
      <c r="T48" s="137"/>
      <c r="U48" s="137"/>
      <c r="V48" s="137"/>
      <c r="W48" s="137"/>
      <c r="X48" s="137"/>
      <c r="Y48" s="137"/>
      <c r="Z48" s="137"/>
    </row>
    <row r="49" spans="1:26" s="138" customFormat="1" ht="14.25">
      <c r="A49" s="492">
        <v>19</v>
      </c>
      <c r="B49" s="493">
        <v>43649</v>
      </c>
      <c r="C49" s="493"/>
      <c r="D49" s="500" t="s">
        <v>90</v>
      </c>
      <c r="E49" s="495" t="s">
        <v>260</v>
      </c>
      <c r="F49" s="495">
        <v>307.5</v>
      </c>
      <c r="G49" s="496">
        <v>298</v>
      </c>
      <c r="H49" s="496">
        <v>298</v>
      </c>
      <c r="I49" s="495" t="s">
        <v>3563</v>
      </c>
      <c r="J49" s="497" t="s">
        <v>3604</v>
      </c>
      <c r="K49" s="503">
        <f>H49-F49</f>
        <v>-9.5</v>
      </c>
      <c r="L49" s="501">
        <f t="shared" ref="L49" si="8">K49/F49</f>
        <v>-3.0894308943089432E-2</v>
      </c>
      <c r="M49" s="497"/>
      <c r="N49" s="497"/>
      <c r="O49" s="229" t="s">
        <v>1807</v>
      </c>
      <c r="P49" s="493">
        <v>43651</v>
      </c>
      <c r="Q49" s="344"/>
      <c r="R49" s="349" t="s">
        <v>1993</v>
      </c>
      <c r="T49" s="137"/>
      <c r="U49" s="137"/>
      <c r="V49" s="137"/>
      <c r="W49" s="137"/>
      <c r="X49" s="137"/>
      <c r="Y49" s="137"/>
      <c r="Z49" s="137"/>
    </row>
    <row r="50" spans="1:26" s="138" customFormat="1" ht="14.25">
      <c r="A50" s="492">
        <v>20</v>
      </c>
      <c r="B50" s="493">
        <v>43649</v>
      </c>
      <c r="C50" s="493"/>
      <c r="D50" s="500" t="s">
        <v>140</v>
      </c>
      <c r="E50" s="495" t="s">
        <v>260</v>
      </c>
      <c r="F50" s="495">
        <v>395.5</v>
      </c>
      <c r="G50" s="496">
        <v>379</v>
      </c>
      <c r="H50" s="496">
        <v>385.5</v>
      </c>
      <c r="I50" s="495" t="s">
        <v>3564</v>
      </c>
      <c r="J50" s="497" t="s">
        <v>3599</v>
      </c>
      <c r="K50" s="503">
        <f>H50-F50</f>
        <v>-10</v>
      </c>
      <c r="L50" s="501">
        <f t="shared" ref="L50" si="9">K50/F50</f>
        <v>-2.5284450063211124E-2</v>
      </c>
      <c r="M50" s="497"/>
      <c r="N50" s="497"/>
      <c r="O50" s="229" t="s">
        <v>1807</v>
      </c>
      <c r="P50" s="493">
        <v>43651</v>
      </c>
      <c r="Q50" s="344"/>
      <c r="R50" s="349" t="s">
        <v>1993</v>
      </c>
      <c r="T50" s="137"/>
      <c r="U50" s="137"/>
      <c r="V50" s="137"/>
      <c r="W50" s="137"/>
      <c r="X50" s="137"/>
      <c r="Y50" s="137"/>
      <c r="Z50" s="137"/>
    </row>
    <row r="51" spans="1:26" s="138" customFormat="1" ht="14.25">
      <c r="A51" s="459">
        <v>21</v>
      </c>
      <c r="B51" s="362">
        <v>43649</v>
      </c>
      <c r="C51" s="362"/>
      <c r="D51" s="476" t="s">
        <v>43</v>
      </c>
      <c r="E51" s="363" t="s">
        <v>260</v>
      </c>
      <c r="F51" s="363">
        <v>121.5</v>
      </c>
      <c r="G51" s="361">
        <v>118</v>
      </c>
      <c r="H51" s="361">
        <v>124.1</v>
      </c>
      <c r="I51" s="363">
        <v>128</v>
      </c>
      <c r="J51" s="364" t="s">
        <v>3573</v>
      </c>
      <c r="K51" s="364">
        <f>H51-F51</f>
        <v>2.5999999999999943</v>
      </c>
      <c r="L51" s="478">
        <f t="shared" ref="L51" si="10">K51/F51</f>
        <v>2.1399176954732462E-2</v>
      </c>
      <c r="M51" s="364"/>
      <c r="N51" s="364"/>
      <c r="O51" s="477" t="s">
        <v>262</v>
      </c>
      <c r="P51" s="502">
        <v>43649</v>
      </c>
      <c r="Q51" s="344"/>
      <c r="R51" s="349" t="s">
        <v>1993</v>
      </c>
      <c r="T51" s="137"/>
      <c r="U51" s="137"/>
      <c r="V51" s="137"/>
      <c r="W51" s="137"/>
      <c r="X51" s="137"/>
      <c r="Y51" s="137"/>
      <c r="Z51" s="137"/>
    </row>
    <row r="52" spans="1:26" s="138" customFormat="1" ht="14.25">
      <c r="A52" s="459">
        <v>22</v>
      </c>
      <c r="B52" s="362">
        <v>43649</v>
      </c>
      <c r="C52" s="362"/>
      <c r="D52" s="476" t="s">
        <v>3575</v>
      </c>
      <c r="E52" s="363" t="s">
        <v>260</v>
      </c>
      <c r="F52" s="363">
        <v>387.5</v>
      </c>
      <c r="G52" s="361">
        <v>379</v>
      </c>
      <c r="H52" s="361">
        <v>394</v>
      </c>
      <c r="I52" s="363">
        <v>408</v>
      </c>
      <c r="J52" s="364" t="s">
        <v>3585</v>
      </c>
      <c r="K52" s="364">
        <f>H52-F52</f>
        <v>6.5</v>
      </c>
      <c r="L52" s="365"/>
      <c r="M52" s="364">
        <f>K52*N52</f>
        <v>8125</v>
      </c>
      <c r="N52" s="364">
        <v>1250</v>
      </c>
      <c r="O52" s="477" t="s">
        <v>262</v>
      </c>
      <c r="P52" s="362">
        <v>43650</v>
      </c>
      <c r="Q52" s="344"/>
      <c r="R52" s="349" t="s">
        <v>1993</v>
      </c>
      <c r="T52" s="137"/>
      <c r="U52" s="137"/>
      <c r="V52" s="137"/>
      <c r="W52" s="137"/>
      <c r="X52" s="137"/>
      <c r="Y52" s="137"/>
      <c r="Z52" s="137"/>
    </row>
    <row r="53" spans="1:26" s="138" customFormat="1" ht="14.25">
      <c r="A53" s="492">
        <v>23</v>
      </c>
      <c r="B53" s="493">
        <v>43650</v>
      </c>
      <c r="C53" s="493"/>
      <c r="D53" s="500" t="s">
        <v>3584</v>
      </c>
      <c r="E53" s="495" t="s">
        <v>1960</v>
      </c>
      <c r="F53" s="495">
        <v>667</v>
      </c>
      <c r="G53" s="496">
        <v>681</v>
      </c>
      <c r="H53" s="496">
        <v>681</v>
      </c>
      <c r="I53" s="495">
        <v>645</v>
      </c>
      <c r="J53" s="497" t="s">
        <v>3590</v>
      </c>
      <c r="K53" s="503">
        <f>F53-H53</f>
        <v>-14</v>
      </c>
      <c r="L53" s="501"/>
      <c r="M53" s="497">
        <f>K53*N53</f>
        <v>-12600</v>
      </c>
      <c r="N53" s="497">
        <v>900</v>
      </c>
      <c r="O53" s="229" t="s">
        <v>1807</v>
      </c>
      <c r="P53" s="505">
        <v>43650</v>
      </c>
      <c r="Q53" s="344"/>
      <c r="R53" s="349" t="s">
        <v>1994</v>
      </c>
      <c r="T53" s="137"/>
      <c r="U53" s="137"/>
      <c r="V53" s="137"/>
      <c r="W53" s="137"/>
      <c r="X53" s="137"/>
      <c r="Y53" s="137"/>
      <c r="Z53" s="137"/>
    </row>
    <row r="54" spans="1:26" s="138" customFormat="1" ht="14.25">
      <c r="A54" s="459">
        <v>24</v>
      </c>
      <c r="B54" s="362">
        <v>43650</v>
      </c>
      <c r="C54" s="362"/>
      <c r="D54" s="476" t="s">
        <v>3588</v>
      </c>
      <c r="E54" s="363" t="s">
        <v>260</v>
      </c>
      <c r="F54" s="363">
        <v>1497.5</v>
      </c>
      <c r="G54" s="361">
        <v>1467</v>
      </c>
      <c r="H54" s="361">
        <v>1517.5</v>
      </c>
      <c r="I54" s="363" t="s">
        <v>3589</v>
      </c>
      <c r="J54" s="364" t="s">
        <v>3603</v>
      </c>
      <c r="K54" s="364">
        <f>H54-F54</f>
        <v>20</v>
      </c>
      <c r="L54" s="365"/>
      <c r="M54" s="364">
        <f>K54*N54</f>
        <v>8000</v>
      </c>
      <c r="N54" s="364">
        <v>400</v>
      </c>
      <c r="O54" s="477" t="s">
        <v>262</v>
      </c>
      <c r="P54" s="362">
        <v>43651</v>
      </c>
      <c r="Q54" s="344"/>
      <c r="R54" s="349" t="s">
        <v>3038</v>
      </c>
      <c r="T54" s="137"/>
      <c r="U54" s="137"/>
      <c r="V54" s="137"/>
      <c r="W54" s="137"/>
      <c r="X54" s="137"/>
      <c r="Y54" s="137"/>
      <c r="Z54" s="137"/>
    </row>
    <row r="55" spans="1:26" s="138" customFormat="1" ht="14.25">
      <c r="A55" s="492">
        <v>25</v>
      </c>
      <c r="B55" s="493">
        <v>43651</v>
      </c>
      <c r="C55" s="493"/>
      <c r="D55" s="525" t="s">
        <v>543</v>
      </c>
      <c r="E55" s="495" t="s">
        <v>260</v>
      </c>
      <c r="F55" s="495">
        <v>314</v>
      </c>
      <c r="G55" s="496">
        <v>304</v>
      </c>
      <c r="H55" s="496">
        <v>304</v>
      </c>
      <c r="I55" s="495" t="s">
        <v>3600</v>
      </c>
      <c r="J55" s="497" t="s">
        <v>3661</v>
      </c>
      <c r="K55" s="497">
        <f>H55-F55</f>
        <v>-10</v>
      </c>
      <c r="L55" s="468">
        <f t="shared" ref="L55" si="11">K55/F55</f>
        <v>-3.1847133757961783E-2</v>
      </c>
      <c r="M55" s="497"/>
      <c r="N55" s="497"/>
      <c r="O55" s="229" t="s">
        <v>1807</v>
      </c>
      <c r="P55" s="524" t="s">
        <v>3663</v>
      </c>
      <c r="Q55" s="344"/>
      <c r="R55" s="349" t="s">
        <v>1993</v>
      </c>
      <c r="T55" s="137"/>
      <c r="U55" s="137"/>
      <c r="V55" s="137"/>
      <c r="W55" s="137"/>
      <c r="X55" s="137"/>
      <c r="Y55" s="137"/>
      <c r="Z55" s="137"/>
    </row>
    <row r="56" spans="1:26" s="138" customFormat="1" ht="14.25">
      <c r="A56" s="459">
        <v>26</v>
      </c>
      <c r="B56" s="362">
        <v>43651</v>
      </c>
      <c r="C56" s="362"/>
      <c r="D56" s="476" t="s">
        <v>3601</v>
      </c>
      <c r="E56" s="363" t="s">
        <v>1960</v>
      </c>
      <c r="F56" s="363">
        <v>278</v>
      </c>
      <c r="G56" s="361">
        <v>282</v>
      </c>
      <c r="H56" s="361">
        <v>274.75</v>
      </c>
      <c r="I56" s="363">
        <v>270</v>
      </c>
      <c r="J56" s="364" t="s">
        <v>3602</v>
      </c>
      <c r="K56" s="443">
        <f>F56-H56</f>
        <v>3.25</v>
      </c>
      <c r="L56" s="361"/>
      <c r="M56" s="364">
        <f>K56*N56</f>
        <v>10400</v>
      </c>
      <c r="N56" s="364">
        <v>3200</v>
      </c>
      <c r="O56" s="477" t="s">
        <v>262</v>
      </c>
      <c r="P56" s="502">
        <v>43651</v>
      </c>
      <c r="Q56" s="344"/>
      <c r="R56" s="349" t="s">
        <v>1993</v>
      </c>
      <c r="T56" s="137"/>
      <c r="U56" s="137"/>
      <c r="V56" s="137"/>
      <c r="W56" s="137"/>
      <c r="X56" s="137"/>
      <c r="Y56" s="137"/>
      <c r="Z56" s="137"/>
    </row>
    <row r="57" spans="1:26" s="138" customFormat="1" ht="14.25">
      <c r="A57" s="492">
        <v>27</v>
      </c>
      <c r="B57" s="493">
        <v>43651</v>
      </c>
      <c r="C57" s="493"/>
      <c r="D57" s="500" t="s">
        <v>3605</v>
      </c>
      <c r="E57" s="495" t="s">
        <v>260</v>
      </c>
      <c r="F57" s="495">
        <v>635</v>
      </c>
      <c r="G57" s="496">
        <v>625</v>
      </c>
      <c r="H57" s="496">
        <v>629</v>
      </c>
      <c r="I57" s="495">
        <v>655</v>
      </c>
      <c r="J57" s="497" t="s">
        <v>3606</v>
      </c>
      <c r="K57" s="497">
        <f>H57-F57</f>
        <v>-6</v>
      </c>
      <c r="L57" s="501"/>
      <c r="M57" s="497">
        <f>K57*N57</f>
        <v>-9000</v>
      </c>
      <c r="N57" s="497">
        <v>1500</v>
      </c>
      <c r="O57" s="229" t="s">
        <v>1807</v>
      </c>
      <c r="P57" s="505">
        <v>43651</v>
      </c>
      <c r="Q57" s="344"/>
      <c r="R57" s="349" t="s">
        <v>3038</v>
      </c>
      <c r="T57" s="137"/>
      <c r="U57" s="137"/>
      <c r="V57" s="137"/>
      <c r="W57" s="137"/>
      <c r="X57" s="137"/>
      <c r="Y57" s="137"/>
      <c r="Z57" s="137"/>
    </row>
    <row r="58" spans="1:26" s="138" customFormat="1" ht="14.25">
      <c r="A58" s="492">
        <v>28</v>
      </c>
      <c r="B58" s="493">
        <v>43651</v>
      </c>
      <c r="C58" s="493"/>
      <c r="D58" s="494" t="s">
        <v>3607</v>
      </c>
      <c r="E58" s="495" t="s">
        <v>260</v>
      </c>
      <c r="F58" s="495">
        <v>204</v>
      </c>
      <c r="G58" s="496">
        <v>199.5</v>
      </c>
      <c r="H58" s="496">
        <v>199.5</v>
      </c>
      <c r="I58" s="495">
        <v>215</v>
      </c>
      <c r="J58" s="497" t="s">
        <v>3652</v>
      </c>
      <c r="K58" s="497">
        <f>H58-F58</f>
        <v>-4.5</v>
      </c>
      <c r="L58" s="501"/>
      <c r="M58" s="497">
        <f>K58*N58</f>
        <v>-10800</v>
      </c>
      <c r="N58" s="497">
        <v>2400</v>
      </c>
      <c r="O58" s="229" t="s">
        <v>1807</v>
      </c>
      <c r="P58" s="524">
        <v>43654</v>
      </c>
      <c r="Q58" s="344"/>
      <c r="R58" s="349" t="s">
        <v>3038</v>
      </c>
      <c r="T58" s="137"/>
      <c r="U58" s="137"/>
      <c r="V58" s="137"/>
      <c r="W58" s="137"/>
      <c r="X58" s="137"/>
      <c r="Y58" s="137"/>
      <c r="Z58" s="137"/>
    </row>
    <row r="59" spans="1:26" s="138" customFormat="1" ht="14.45" customHeight="1">
      <c r="A59" s="492">
        <v>29</v>
      </c>
      <c r="B59" s="527">
        <v>43651</v>
      </c>
      <c r="C59" s="527"/>
      <c r="D59" s="525" t="s">
        <v>3544</v>
      </c>
      <c r="E59" s="528" t="s">
        <v>260</v>
      </c>
      <c r="F59" s="528">
        <v>429</v>
      </c>
      <c r="G59" s="529">
        <v>417.3</v>
      </c>
      <c r="H59" s="529">
        <v>417.3</v>
      </c>
      <c r="I59" s="528">
        <v>450</v>
      </c>
      <c r="J59" s="530" t="s">
        <v>3653</v>
      </c>
      <c r="K59" s="530">
        <f>H59-F59</f>
        <v>-11.699999999999989</v>
      </c>
      <c r="L59" s="531"/>
      <c r="M59" s="530">
        <f>K59*N59</f>
        <v>-12869.999999999987</v>
      </c>
      <c r="N59" s="530">
        <v>1100</v>
      </c>
      <c r="O59" s="532" t="s">
        <v>1807</v>
      </c>
      <c r="P59" s="527">
        <v>43654</v>
      </c>
      <c r="Q59" s="344"/>
      <c r="R59" s="349" t="s">
        <v>1994</v>
      </c>
      <c r="T59" s="137"/>
      <c r="U59" s="137"/>
      <c r="V59" s="137"/>
      <c r="W59" s="137"/>
      <c r="X59" s="137"/>
      <c r="Y59" s="137"/>
      <c r="Z59" s="137"/>
    </row>
    <row r="60" spans="1:26" s="138" customFormat="1" ht="14.25">
      <c r="A60" s="552">
        <v>30</v>
      </c>
      <c r="B60" s="493">
        <v>43654</v>
      </c>
      <c r="C60" s="493"/>
      <c r="D60" s="500" t="s">
        <v>3654</v>
      </c>
      <c r="E60" s="495" t="s">
        <v>260</v>
      </c>
      <c r="F60" s="495">
        <v>289</v>
      </c>
      <c r="G60" s="496">
        <v>284</v>
      </c>
      <c r="H60" s="496">
        <v>284</v>
      </c>
      <c r="I60" s="495">
        <v>300</v>
      </c>
      <c r="J60" s="530" t="s">
        <v>3657</v>
      </c>
      <c r="K60" s="530">
        <f>H60-F60</f>
        <v>-5</v>
      </c>
      <c r="L60" s="531"/>
      <c r="M60" s="530">
        <f>K60*N60</f>
        <v>-10000</v>
      </c>
      <c r="N60" s="530">
        <v>2000</v>
      </c>
      <c r="O60" s="532" t="s">
        <v>1807</v>
      </c>
      <c r="P60" s="505">
        <v>43654</v>
      </c>
      <c r="Q60" s="344"/>
      <c r="R60" s="349" t="s">
        <v>1993</v>
      </c>
      <c r="T60" s="137"/>
      <c r="U60" s="137"/>
      <c r="V60" s="137"/>
      <c r="W60" s="137"/>
      <c r="X60" s="137"/>
      <c r="Y60" s="137"/>
      <c r="Z60" s="137"/>
    </row>
    <row r="61" spans="1:26" s="138" customFormat="1" ht="14.25">
      <c r="A61" s="324">
        <v>31</v>
      </c>
      <c r="B61" s="328">
        <v>43654</v>
      </c>
      <c r="C61" s="328"/>
      <c r="D61" s="472" t="s">
        <v>3655</v>
      </c>
      <c r="E61" s="323" t="s">
        <v>260</v>
      </c>
      <c r="F61" s="323" t="s">
        <v>3656</v>
      </c>
      <c r="G61" s="324">
        <v>1470</v>
      </c>
      <c r="H61" s="324"/>
      <c r="I61" s="323" t="s">
        <v>3589</v>
      </c>
      <c r="J61" s="266" t="s">
        <v>261</v>
      </c>
      <c r="K61" s="266"/>
      <c r="L61" s="326"/>
      <c r="M61" s="266"/>
      <c r="N61" s="266"/>
      <c r="O61" s="266"/>
      <c r="P61" s="328"/>
      <c r="Q61" s="344"/>
      <c r="R61" s="349" t="s">
        <v>1993</v>
      </c>
      <c r="T61" s="137"/>
      <c r="U61" s="137"/>
      <c r="V61" s="137"/>
      <c r="W61" s="137"/>
      <c r="X61" s="137"/>
      <c r="Y61" s="137"/>
      <c r="Z61" s="137"/>
    </row>
    <row r="62" spans="1:26" s="138" customFormat="1" ht="14.25">
      <c r="A62" s="324"/>
      <c r="B62" s="328"/>
      <c r="C62" s="328"/>
      <c r="D62" s="472"/>
      <c r="E62" s="323"/>
      <c r="F62" s="323"/>
      <c r="G62" s="324"/>
      <c r="H62" s="324"/>
      <c r="I62" s="323"/>
      <c r="J62" s="266"/>
      <c r="K62" s="266"/>
      <c r="L62" s="326"/>
      <c r="M62" s="266"/>
      <c r="N62" s="266"/>
      <c r="O62" s="266"/>
      <c r="P62" s="328"/>
      <c r="Q62" s="344"/>
      <c r="R62" s="349"/>
      <c r="T62" s="137"/>
      <c r="U62" s="137"/>
      <c r="V62" s="137"/>
      <c r="W62" s="137"/>
      <c r="X62" s="137"/>
      <c r="Y62" s="137"/>
      <c r="Z62" s="137"/>
    </row>
    <row r="63" spans="1:26" s="138" customFormat="1" ht="14.25">
      <c r="A63" s="324"/>
      <c r="B63" s="328"/>
      <c r="C63" s="328"/>
      <c r="D63" s="472"/>
      <c r="E63" s="323"/>
      <c r="F63" s="323"/>
      <c r="G63" s="324"/>
      <c r="H63" s="324"/>
      <c r="I63" s="323"/>
      <c r="J63" s="266"/>
      <c r="K63" s="266"/>
      <c r="L63" s="326"/>
      <c r="M63" s="266"/>
      <c r="N63" s="266"/>
      <c r="O63" s="266"/>
      <c r="P63" s="328"/>
      <c r="Q63" s="344"/>
      <c r="R63" s="349"/>
      <c r="T63" s="137"/>
      <c r="U63" s="137"/>
      <c r="V63" s="137"/>
      <c r="W63" s="137"/>
      <c r="X63" s="137"/>
      <c r="Y63" s="137"/>
      <c r="Z63" s="137"/>
    </row>
    <row r="64" spans="1:26" s="138" customFormat="1" ht="14.25">
      <c r="A64" s="182"/>
      <c r="B64" s="348"/>
      <c r="C64" s="348"/>
      <c r="D64" s="526"/>
      <c r="E64" s="147"/>
      <c r="F64" s="147"/>
      <c r="G64" s="182"/>
      <c r="H64" s="182"/>
      <c r="I64" s="147"/>
      <c r="J64" s="312"/>
      <c r="K64" s="312"/>
      <c r="L64" s="369"/>
      <c r="M64" s="312"/>
      <c r="N64" s="312"/>
      <c r="O64" s="312"/>
      <c r="P64" s="348"/>
      <c r="Q64" s="344"/>
      <c r="R64" s="349"/>
      <c r="T64" s="137"/>
      <c r="U64" s="137"/>
      <c r="V64" s="137"/>
      <c r="W64" s="137"/>
      <c r="X64" s="137"/>
      <c r="Y64" s="137"/>
      <c r="Z64" s="137"/>
    </row>
    <row r="65" spans="1:38" s="138" customFormat="1">
      <c r="A65" s="231" t="s">
        <v>332</v>
      </c>
      <c r="B65" s="303"/>
      <c r="C65" s="303"/>
      <c r="D65" s="304"/>
      <c r="E65" s="100"/>
      <c r="F65" s="100"/>
      <c r="G65" s="302"/>
      <c r="H65" s="302"/>
      <c r="I65" s="100"/>
      <c r="J65" s="87"/>
      <c r="K65" s="307"/>
      <c r="L65" s="308"/>
      <c r="M65" s="307"/>
      <c r="N65" s="309"/>
      <c r="O65" s="307"/>
      <c r="P65" s="309"/>
      <c r="Q65" s="344"/>
      <c r="R65" s="349"/>
      <c r="T65" s="137"/>
      <c r="U65" s="137"/>
      <c r="V65" s="137"/>
      <c r="W65" s="137"/>
      <c r="X65" s="137"/>
      <c r="Y65" s="137"/>
      <c r="Z65" s="137"/>
    </row>
    <row r="66" spans="1:38" s="138" customFormat="1">
      <c r="A66" s="172" t="s">
        <v>2060</v>
      </c>
      <c r="B66" s="231"/>
      <c r="C66" s="231"/>
      <c r="D66" s="231"/>
      <c r="E66" s="19"/>
      <c r="F66" s="162" t="s">
        <v>353</v>
      </c>
      <c r="G66" s="184"/>
      <c r="H66" s="191"/>
      <c r="I66" s="91"/>
      <c r="J66" s="87"/>
      <c r="K66" s="185"/>
      <c r="L66" s="186"/>
      <c r="M66" s="145"/>
      <c r="N66" s="187"/>
      <c r="O66" s="188"/>
      <c r="P66" s="19"/>
      <c r="Q66" s="309"/>
      <c r="R66" s="87"/>
      <c r="T66" s="137"/>
      <c r="U66" s="137"/>
      <c r="V66" s="137"/>
      <c r="W66" s="137"/>
      <c r="X66" s="137"/>
      <c r="Y66" s="137"/>
      <c r="Z66" s="137"/>
    </row>
    <row r="67" spans="1:38">
      <c r="A67" s="172"/>
      <c r="B67" s="193"/>
      <c r="C67" s="193"/>
      <c r="D67" s="193"/>
      <c r="E67" s="86"/>
      <c r="F67" s="162" t="s">
        <v>2086</v>
      </c>
      <c r="G67" s="184"/>
      <c r="H67" s="191"/>
      <c r="I67" s="91"/>
      <c r="J67" s="87"/>
      <c r="K67" s="185"/>
      <c r="L67" s="186"/>
      <c r="M67" s="145"/>
      <c r="N67" s="187"/>
      <c r="O67" s="188"/>
      <c r="P67" s="19"/>
      <c r="Q67" s="341"/>
      <c r="R67" s="87"/>
      <c r="S67" s="18"/>
      <c r="T67" s="18"/>
      <c r="U67" s="18"/>
      <c r="V67" s="18"/>
      <c r="W67" s="18"/>
      <c r="X67" s="18"/>
      <c r="Y67" s="18"/>
      <c r="Z67" s="18"/>
    </row>
    <row r="68" spans="1:38" s="19" customFormat="1" ht="12" customHeight="1">
      <c r="A68" s="231"/>
      <c r="B68" s="231"/>
      <c r="C68" s="231"/>
      <c r="D68" s="231"/>
      <c r="E68" s="86"/>
      <c r="F68" s="87"/>
      <c r="G68" s="87"/>
      <c r="H68" s="99"/>
      <c r="I68" s="100"/>
      <c r="J68" s="140"/>
      <c r="K68" s="158"/>
      <c r="L68" s="159"/>
      <c r="M68" s="87"/>
      <c r="N68" s="88"/>
      <c r="O68" s="137"/>
      <c r="P68" s="138"/>
      <c r="Q68" s="138"/>
      <c r="R68" s="138"/>
      <c r="S68" s="138"/>
      <c r="T68" s="138"/>
      <c r="U68" s="138"/>
      <c r="V68" s="138"/>
      <c r="W68" s="138"/>
      <c r="X68" s="138"/>
      <c r="Y68" s="138"/>
      <c r="Z68" s="138"/>
      <c r="AA68" s="138"/>
      <c r="AB68" s="138"/>
      <c r="AC68" s="138"/>
      <c r="AD68" s="138"/>
      <c r="AE68" s="138"/>
      <c r="AF68" s="138"/>
      <c r="AG68" s="138"/>
      <c r="AH68" s="138"/>
      <c r="AI68" s="138"/>
      <c r="AJ68" s="138"/>
      <c r="AK68" s="138"/>
      <c r="AL68" s="138"/>
    </row>
    <row r="69" spans="1:38" ht="15" customHeight="1">
      <c r="A69" s="104" t="s">
        <v>1811</v>
      </c>
      <c r="B69" s="104"/>
      <c r="C69" s="104"/>
      <c r="D69" s="104"/>
      <c r="E69" s="86"/>
      <c r="F69" s="87"/>
      <c r="G69" s="49"/>
      <c r="H69" s="87"/>
      <c r="I69" s="49"/>
      <c r="J69" s="7"/>
      <c r="K69" s="49"/>
      <c r="L69" s="49"/>
      <c r="M69" s="49"/>
      <c r="N69" s="49"/>
      <c r="O69" s="89"/>
      <c r="Q69" s="1"/>
      <c r="R69" s="49"/>
      <c r="S69" s="18"/>
      <c r="T69" s="18"/>
      <c r="U69" s="18"/>
      <c r="V69" s="18"/>
      <c r="W69" s="18"/>
      <c r="X69" s="18"/>
      <c r="Y69" s="18"/>
      <c r="Z69" s="18"/>
      <c r="AA69" s="18"/>
    </row>
    <row r="70" spans="1:38" ht="44.25" customHeight="1">
      <c r="A70" s="84" t="s">
        <v>13</v>
      </c>
      <c r="B70" s="84" t="s">
        <v>213</v>
      </c>
      <c r="C70" s="84"/>
      <c r="D70" s="85" t="s">
        <v>249</v>
      </c>
      <c r="E70" s="84" t="s">
        <v>250</v>
      </c>
      <c r="F70" s="84" t="s">
        <v>251</v>
      </c>
      <c r="G70" s="84" t="s">
        <v>252</v>
      </c>
      <c r="H70" s="84" t="s">
        <v>253</v>
      </c>
      <c r="I70" s="84" t="s">
        <v>254</v>
      </c>
      <c r="J70" s="294" t="s">
        <v>255</v>
      </c>
      <c r="K70" s="160" t="s">
        <v>263</v>
      </c>
      <c r="L70" s="160" t="s">
        <v>264</v>
      </c>
      <c r="M70" s="84" t="s">
        <v>265</v>
      </c>
      <c r="N70" s="281" t="s">
        <v>258</v>
      </c>
      <c r="O70" s="322" t="s">
        <v>259</v>
      </c>
      <c r="P70" s="19"/>
      <c r="Q70" s="18"/>
      <c r="R70" s="87"/>
      <c r="S70" s="18"/>
      <c r="T70" s="18"/>
      <c r="U70" s="18"/>
      <c r="V70" s="18"/>
      <c r="W70" s="18"/>
      <c r="X70" s="18"/>
      <c r="Y70" s="18"/>
      <c r="Z70" s="19"/>
      <c r="AA70" s="19"/>
      <c r="AB70" s="19"/>
    </row>
    <row r="71" spans="1:38" ht="14.25">
      <c r="A71" s="570">
        <v>1</v>
      </c>
      <c r="B71" s="574">
        <v>43647</v>
      </c>
      <c r="C71" s="475"/>
      <c r="D71" s="376" t="s">
        <v>3515</v>
      </c>
      <c r="E71" s="473" t="s">
        <v>260</v>
      </c>
      <c r="F71" s="378" t="s">
        <v>3520</v>
      </c>
      <c r="G71" s="377">
        <v>298</v>
      </c>
      <c r="H71" s="474">
        <v>314.25</v>
      </c>
      <c r="I71" s="474">
        <v>325</v>
      </c>
      <c r="J71" s="576" t="s">
        <v>3523</v>
      </c>
      <c r="K71" s="364">
        <f>H71-F71</f>
        <v>3.75</v>
      </c>
      <c r="L71" s="570">
        <f>3*M71</f>
        <v>8001</v>
      </c>
      <c r="M71" s="570">
        <v>2667</v>
      </c>
      <c r="N71" s="570" t="s">
        <v>262</v>
      </c>
      <c r="O71" s="572">
        <v>43647</v>
      </c>
      <c r="P71" s="306"/>
      <c r="Q71" s="306"/>
      <c r="R71" s="569" t="s">
        <v>1993</v>
      </c>
      <c r="S71" s="18"/>
      <c r="Y71" s="18"/>
      <c r="Z71" s="18"/>
    </row>
    <row r="72" spans="1:38" ht="14.25">
      <c r="A72" s="571"/>
      <c r="B72" s="575"/>
      <c r="C72" s="475"/>
      <c r="D72" s="376" t="s">
        <v>3516</v>
      </c>
      <c r="E72" s="473" t="s">
        <v>1960</v>
      </c>
      <c r="F72" s="378" t="s">
        <v>3521</v>
      </c>
      <c r="G72" s="377"/>
      <c r="H72" s="474">
        <v>6.75</v>
      </c>
      <c r="I72" s="474"/>
      <c r="J72" s="571"/>
      <c r="K72" s="443">
        <f>F72-H72</f>
        <v>-0.75</v>
      </c>
      <c r="L72" s="571"/>
      <c r="M72" s="571"/>
      <c r="N72" s="571"/>
      <c r="O72" s="573"/>
      <c r="P72" s="306"/>
      <c r="Q72" s="306"/>
      <c r="R72" s="569"/>
      <c r="S72" s="18"/>
      <c r="Y72" s="18"/>
      <c r="Z72" s="18"/>
    </row>
    <row r="73" spans="1:38" ht="14.25">
      <c r="A73" s="510">
        <v>2</v>
      </c>
      <c r="B73" s="511">
        <v>43649</v>
      </c>
      <c r="C73" s="511"/>
      <c r="D73" s="512" t="s">
        <v>3561</v>
      </c>
      <c r="E73" s="513" t="s">
        <v>260</v>
      </c>
      <c r="F73" s="514" t="s">
        <v>3608</v>
      </c>
      <c r="G73" s="515">
        <v>243</v>
      </c>
      <c r="H73" s="516">
        <v>244</v>
      </c>
      <c r="I73" s="516" t="s">
        <v>3562</v>
      </c>
      <c r="J73" s="497" t="s">
        <v>3609</v>
      </c>
      <c r="K73" s="497">
        <f>H73-F73</f>
        <v>-8</v>
      </c>
      <c r="L73" s="497">
        <f>K73*M73</f>
        <v>-14400</v>
      </c>
      <c r="M73" s="510">
        <v>1800</v>
      </c>
      <c r="N73" s="229" t="s">
        <v>1807</v>
      </c>
      <c r="O73" s="493">
        <v>43651</v>
      </c>
      <c r="P73" s="306"/>
      <c r="Q73" s="306"/>
      <c r="R73" s="509" t="s">
        <v>1994</v>
      </c>
      <c r="S73" s="18"/>
      <c r="Y73" s="18"/>
      <c r="Z73" s="18"/>
    </row>
    <row r="74" spans="1:38" ht="14.25">
      <c r="A74" s="579">
        <v>3</v>
      </c>
      <c r="B74" s="581">
        <v>43649</v>
      </c>
      <c r="C74" s="404"/>
      <c r="D74" s="379" t="s">
        <v>3568</v>
      </c>
      <c r="E74" s="366" t="s">
        <v>260</v>
      </c>
      <c r="F74" s="380" t="s">
        <v>3569</v>
      </c>
      <c r="G74" s="381">
        <v>297</v>
      </c>
      <c r="H74" s="353"/>
      <c r="I74" s="353">
        <v>325</v>
      </c>
      <c r="J74" s="583" t="s">
        <v>261</v>
      </c>
      <c r="K74" s="266"/>
      <c r="L74" s="584"/>
      <c r="M74" s="584"/>
      <c r="N74" s="584"/>
      <c r="O74" s="577"/>
      <c r="P74" s="306"/>
      <c r="Q74" s="306"/>
      <c r="R74" s="569" t="s">
        <v>1993</v>
      </c>
      <c r="S74" s="18"/>
      <c r="Y74" s="18"/>
      <c r="Z74" s="18"/>
    </row>
    <row r="75" spans="1:38" ht="14.25">
      <c r="A75" s="580"/>
      <c r="B75" s="582"/>
      <c r="C75" s="404"/>
      <c r="D75" s="379" t="s">
        <v>3570</v>
      </c>
      <c r="E75" s="366" t="s">
        <v>1960</v>
      </c>
      <c r="F75" s="380" t="s">
        <v>3571</v>
      </c>
      <c r="G75" s="381"/>
      <c r="H75" s="353"/>
      <c r="I75" s="353"/>
      <c r="J75" s="580"/>
      <c r="K75" s="506"/>
      <c r="L75" s="580"/>
      <c r="M75" s="580"/>
      <c r="N75" s="580"/>
      <c r="O75" s="578"/>
      <c r="P75" s="306"/>
      <c r="Q75" s="306"/>
      <c r="R75" s="569"/>
      <c r="S75" s="18"/>
      <c r="Y75" s="18"/>
      <c r="Z75" s="18"/>
    </row>
    <row r="76" spans="1:38" ht="14.25">
      <c r="A76" s="403"/>
      <c r="B76" s="404"/>
      <c r="C76" s="404"/>
      <c r="D76" s="379"/>
      <c r="E76" s="366"/>
      <c r="F76" s="380"/>
      <c r="G76" s="381"/>
      <c r="H76" s="353"/>
      <c r="I76" s="353"/>
      <c r="J76" s="403"/>
      <c r="K76" s="405"/>
      <c r="L76" s="403"/>
      <c r="M76" s="403"/>
      <c r="N76" s="403"/>
      <c r="O76" s="406"/>
      <c r="P76" s="306"/>
      <c r="Q76" s="306"/>
      <c r="R76" s="374"/>
      <c r="S76" s="18"/>
      <c r="Y76" s="18"/>
      <c r="Z76" s="18"/>
    </row>
    <row r="77" spans="1:38" ht="14.25">
      <c r="A77" s="353"/>
      <c r="B77" s="328"/>
      <c r="C77" s="328"/>
      <c r="D77" s="360"/>
      <c r="E77" s="351"/>
      <c r="F77" s="321"/>
      <c r="G77" s="352"/>
      <c r="H77" s="353"/>
      <c r="I77" s="353"/>
      <c r="J77" s="351"/>
      <c r="K77" s="351"/>
      <c r="L77" s="351"/>
      <c r="M77" s="351"/>
      <c r="N77" s="366"/>
      <c r="O77" s="367"/>
      <c r="P77" s="196"/>
      <c r="Q77" s="196"/>
      <c r="R77" s="349"/>
      <c r="S77" s="18"/>
      <c r="Y77" s="18"/>
      <c r="Z77" s="18"/>
    </row>
    <row r="78" spans="1:38" s="138" customFormat="1" ht="14.25">
      <c r="A78" s="354"/>
      <c r="B78" s="348"/>
      <c r="C78" s="348"/>
      <c r="D78" s="355"/>
      <c r="E78" s="356"/>
      <c r="F78" s="357"/>
      <c r="G78" s="358"/>
      <c r="H78" s="354"/>
      <c r="I78" s="354"/>
      <c r="J78" s="356"/>
      <c r="K78" s="356"/>
      <c r="L78" s="356"/>
      <c r="M78" s="356"/>
      <c r="N78" s="357"/>
      <c r="O78" s="359"/>
      <c r="P78" s="191"/>
      <c r="Q78" s="189"/>
      <c r="R78" s="350"/>
      <c r="S78" s="191"/>
      <c r="T78" s="175"/>
      <c r="U78" s="175"/>
      <c r="V78" s="175"/>
      <c r="W78" s="175"/>
      <c r="X78" s="175"/>
      <c r="Y78" s="175"/>
    </row>
    <row r="79" spans="1:38">
      <c r="A79" s="256"/>
      <c r="B79" s="178"/>
      <c r="C79" s="257"/>
      <c r="D79" s="258"/>
      <c r="E79" s="259"/>
      <c r="F79" s="163"/>
      <c r="G79" s="163"/>
      <c r="H79" s="163"/>
      <c r="I79" s="163"/>
      <c r="J79" s="87"/>
      <c r="K79" s="260"/>
      <c r="L79" s="260"/>
      <c r="M79" s="87"/>
      <c r="N79" s="18"/>
      <c r="O79" s="261"/>
      <c r="P79" s="19"/>
      <c r="Q79" s="18"/>
      <c r="R79" s="87"/>
      <c r="S79" s="18"/>
      <c r="T79" s="18"/>
      <c r="U79" s="18"/>
      <c r="V79" s="18"/>
      <c r="W79" s="18"/>
      <c r="X79" s="18"/>
      <c r="Y79" s="18"/>
    </row>
    <row r="80" spans="1:38" s="138" customFormat="1" ht="15">
      <c r="A80" s="103" t="s">
        <v>266</v>
      </c>
      <c r="B80" s="103"/>
      <c r="C80" s="103"/>
      <c r="D80" s="103"/>
      <c r="E80" s="151"/>
      <c r="F80" s="163"/>
      <c r="G80" s="163"/>
      <c r="H80" s="163"/>
      <c r="I80" s="163"/>
      <c r="J80" s="9"/>
      <c r="K80" s="49"/>
      <c r="L80" s="49"/>
      <c r="M80" s="49"/>
      <c r="N80" s="1"/>
      <c r="O80" s="9"/>
      <c r="P80" s="19"/>
      <c r="Q80" s="18"/>
      <c r="R80" s="87"/>
      <c r="S80" s="306"/>
      <c r="T80" s="235"/>
      <c r="U80" s="235"/>
      <c r="V80" s="175"/>
      <c r="W80" s="175"/>
      <c r="X80" s="175"/>
      <c r="Y80" s="175"/>
    </row>
    <row r="81" spans="1:37" s="138" customFormat="1" ht="38.25">
      <c r="A81" s="84" t="s">
        <v>13</v>
      </c>
      <c r="B81" s="84" t="s">
        <v>213</v>
      </c>
      <c r="C81" s="84"/>
      <c r="D81" s="85" t="s">
        <v>249</v>
      </c>
      <c r="E81" s="84" t="s">
        <v>250</v>
      </c>
      <c r="F81" s="84" t="s">
        <v>251</v>
      </c>
      <c r="G81" s="164" t="s">
        <v>252</v>
      </c>
      <c r="H81" s="84" t="s">
        <v>253</v>
      </c>
      <c r="I81" s="84" t="s">
        <v>254</v>
      </c>
      <c r="J81" s="294" t="s">
        <v>255</v>
      </c>
      <c r="K81" s="294" t="s">
        <v>2652</v>
      </c>
      <c r="L81" s="160" t="s">
        <v>264</v>
      </c>
      <c r="M81" s="84" t="s">
        <v>265</v>
      </c>
      <c r="N81" s="84" t="s">
        <v>258</v>
      </c>
      <c r="O81" s="85" t="s">
        <v>259</v>
      </c>
      <c r="P81" s="19"/>
      <c r="Q81" s="1"/>
      <c r="R81" s="87"/>
      <c r="S81" s="191"/>
      <c r="T81" s="175"/>
      <c r="U81" s="175"/>
      <c r="V81" s="175"/>
      <c r="W81" s="175"/>
      <c r="X81" s="175"/>
      <c r="Y81" s="175"/>
    </row>
    <row r="82" spans="1:37" s="19" customFormat="1" ht="14.25">
      <c r="A82" s="492">
        <v>1</v>
      </c>
      <c r="B82" s="493">
        <v>43644</v>
      </c>
      <c r="C82" s="493"/>
      <c r="D82" s="494" t="s">
        <v>3506</v>
      </c>
      <c r="E82" s="495" t="s">
        <v>260</v>
      </c>
      <c r="F82" s="495">
        <v>39.5</v>
      </c>
      <c r="G82" s="496">
        <v>18</v>
      </c>
      <c r="H82" s="496">
        <v>18</v>
      </c>
      <c r="I82" s="495" t="s">
        <v>3468</v>
      </c>
      <c r="J82" s="497" t="s">
        <v>3536</v>
      </c>
      <c r="K82" s="497">
        <f t="shared" ref="K82:K87" si="12">H82-F82</f>
        <v>-21.5</v>
      </c>
      <c r="L82" s="498">
        <f t="shared" ref="L82:L87" si="13">K82*M82</f>
        <v>-1612.5</v>
      </c>
      <c r="M82" s="497">
        <v>75</v>
      </c>
      <c r="N82" s="229" t="s">
        <v>1807</v>
      </c>
      <c r="O82" s="499">
        <v>43648</v>
      </c>
      <c r="P82" s="190"/>
      <c r="Q82" s="189"/>
      <c r="R82" s="350" t="s">
        <v>1993</v>
      </c>
      <c r="S82" s="18"/>
      <c r="T82" s="18"/>
      <c r="U82" s="18"/>
      <c r="V82" s="18"/>
      <c r="W82" s="18"/>
      <c r="X82" s="18"/>
      <c r="Y82" s="18"/>
      <c r="Z82" s="112"/>
      <c r="AA82" s="112"/>
      <c r="AB82" s="112"/>
      <c r="AC82" s="112"/>
      <c r="AD82" s="112"/>
      <c r="AE82" s="112"/>
      <c r="AF82" s="112"/>
      <c r="AG82" s="112"/>
      <c r="AH82" s="112"/>
    </row>
    <row r="83" spans="1:37" s="19" customFormat="1" ht="14.25">
      <c r="A83" s="459">
        <v>2</v>
      </c>
      <c r="B83" s="362">
        <v>43650</v>
      </c>
      <c r="C83" s="362"/>
      <c r="D83" s="486" t="s">
        <v>3591</v>
      </c>
      <c r="E83" s="363" t="s">
        <v>260</v>
      </c>
      <c r="F83" s="363">
        <v>16</v>
      </c>
      <c r="G83" s="361"/>
      <c r="H83" s="361">
        <v>27</v>
      </c>
      <c r="I83" s="363">
        <v>45</v>
      </c>
      <c r="J83" s="364" t="s">
        <v>3592</v>
      </c>
      <c r="K83" s="364">
        <f t="shared" si="12"/>
        <v>11</v>
      </c>
      <c r="L83" s="507">
        <f t="shared" si="13"/>
        <v>825</v>
      </c>
      <c r="M83" s="364">
        <v>75</v>
      </c>
      <c r="N83" s="477" t="s">
        <v>262</v>
      </c>
      <c r="O83" s="508">
        <v>43650</v>
      </c>
      <c r="P83" s="191"/>
      <c r="Q83" s="189"/>
      <c r="R83" s="350" t="s">
        <v>1994</v>
      </c>
      <c r="S83" s="18"/>
      <c r="T83" s="18"/>
      <c r="U83" s="18"/>
      <c r="V83" s="18"/>
      <c r="W83" s="18"/>
      <c r="X83" s="18"/>
      <c r="Y83" s="18"/>
      <c r="Z83" s="112"/>
      <c r="AA83" s="112"/>
      <c r="AB83" s="112"/>
      <c r="AC83" s="112"/>
      <c r="AD83" s="112"/>
      <c r="AE83" s="112"/>
      <c r="AF83" s="112"/>
      <c r="AG83" s="112"/>
      <c r="AH83" s="112"/>
    </row>
    <row r="84" spans="1:37" s="19" customFormat="1" ht="14.25">
      <c r="A84" s="459">
        <v>3</v>
      </c>
      <c r="B84" s="362">
        <v>43651</v>
      </c>
      <c r="C84" s="362"/>
      <c r="D84" s="486" t="s">
        <v>3595</v>
      </c>
      <c r="E84" s="363" t="s">
        <v>260</v>
      </c>
      <c r="F84" s="363">
        <v>45</v>
      </c>
      <c r="G84" s="361"/>
      <c r="H84" s="361">
        <v>60</v>
      </c>
      <c r="I84" s="363">
        <v>100</v>
      </c>
      <c r="J84" s="364" t="s">
        <v>3596</v>
      </c>
      <c r="K84" s="364">
        <f t="shared" si="12"/>
        <v>15</v>
      </c>
      <c r="L84" s="507">
        <f t="shared" si="13"/>
        <v>1125</v>
      </c>
      <c r="M84" s="364">
        <v>75</v>
      </c>
      <c r="N84" s="477" t="s">
        <v>262</v>
      </c>
      <c r="O84" s="508">
        <v>43651</v>
      </c>
      <c r="P84" s="191"/>
      <c r="Q84" s="189"/>
      <c r="R84" s="350" t="s">
        <v>1993</v>
      </c>
      <c r="S84" s="18"/>
      <c r="T84" s="18"/>
      <c r="U84" s="18"/>
      <c r="V84" s="18"/>
      <c r="W84" s="18"/>
      <c r="X84" s="18"/>
      <c r="Y84" s="18"/>
      <c r="Z84" s="112"/>
      <c r="AA84" s="112"/>
      <c r="AB84" s="112"/>
      <c r="AC84" s="112"/>
      <c r="AD84" s="112"/>
      <c r="AE84" s="112"/>
      <c r="AF84" s="112"/>
      <c r="AG84" s="112"/>
      <c r="AH84" s="112"/>
    </row>
    <row r="85" spans="1:37" s="19" customFormat="1" ht="14.25">
      <c r="A85" s="459">
        <v>4</v>
      </c>
      <c r="B85" s="362">
        <v>43651</v>
      </c>
      <c r="C85" s="362"/>
      <c r="D85" s="486" t="s">
        <v>3595</v>
      </c>
      <c r="E85" s="363" t="s">
        <v>260</v>
      </c>
      <c r="F85" s="363">
        <v>49</v>
      </c>
      <c r="G85" s="361"/>
      <c r="H85" s="361">
        <v>64.5</v>
      </c>
      <c r="I85" s="363">
        <v>100</v>
      </c>
      <c r="J85" s="364" t="s">
        <v>3597</v>
      </c>
      <c r="K85" s="364">
        <f t="shared" si="12"/>
        <v>15.5</v>
      </c>
      <c r="L85" s="507">
        <f t="shared" si="13"/>
        <v>1162.5</v>
      </c>
      <c r="M85" s="364">
        <v>75</v>
      </c>
      <c r="N85" s="477" t="s">
        <v>262</v>
      </c>
      <c r="O85" s="508">
        <v>43651</v>
      </c>
      <c r="P85" s="191"/>
      <c r="Q85" s="189"/>
      <c r="R85" s="350" t="s">
        <v>1993</v>
      </c>
      <c r="S85" s="18"/>
      <c r="T85" s="18"/>
      <c r="U85" s="18"/>
      <c r="V85" s="18"/>
      <c r="W85" s="18"/>
      <c r="X85" s="18"/>
      <c r="Y85" s="18"/>
      <c r="Z85" s="112"/>
      <c r="AA85" s="112"/>
      <c r="AB85" s="112"/>
      <c r="AC85" s="112"/>
      <c r="AD85" s="112"/>
      <c r="AE85" s="112"/>
      <c r="AF85" s="112"/>
      <c r="AG85" s="112"/>
      <c r="AH85" s="112"/>
    </row>
    <row r="86" spans="1:37" s="19" customFormat="1" ht="14.25">
      <c r="A86" s="459">
        <v>5</v>
      </c>
      <c r="B86" s="362">
        <v>43651</v>
      </c>
      <c r="C86" s="362"/>
      <c r="D86" s="486" t="s">
        <v>3595</v>
      </c>
      <c r="E86" s="363" t="s">
        <v>260</v>
      </c>
      <c r="F86" s="363">
        <v>45</v>
      </c>
      <c r="G86" s="361"/>
      <c r="H86" s="361">
        <v>59</v>
      </c>
      <c r="I86" s="363">
        <v>100</v>
      </c>
      <c r="J86" s="364" t="s">
        <v>3598</v>
      </c>
      <c r="K86" s="364">
        <f t="shared" si="12"/>
        <v>14</v>
      </c>
      <c r="L86" s="507">
        <f t="shared" si="13"/>
        <v>1050</v>
      </c>
      <c r="M86" s="364">
        <v>75</v>
      </c>
      <c r="N86" s="477" t="s">
        <v>262</v>
      </c>
      <c r="O86" s="508">
        <v>43651</v>
      </c>
      <c r="P86" s="191"/>
      <c r="Q86" s="189"/>
      <c r="R86" s="350" t="s">
        <v>1993</v>
      </c>
      <c r="S86" s="18"/>
      <c r="T86" s="18"/>
      <c r="U86" s="18"/>
      <c r="V86" s="18"/>
      <c r="W86" s="18"/>
      <c r="X86" s="18"/>
      <c r="Y86" s="18"/>
      <c r="Z86" s="112"/>
      <c r="AA86" s="112"/>
      <c r="AB86" s="112"/>
      <c r="AC86" s="112"/>
      <c r="AD86" s="112"/>
      <c r="AE86" s="112"/>
      <c r="AF86" s="112"/>
      <c r="AG86" s="112"/>
      <c r="AH86" s="112"/>
    </row>
    <row r="87" spans="1:37" s="19" customFormat="1" ht="14.25">
      <c r="A87" s="492">
        <v>6</v>
      </c>
      <c r="B87" s="493">
        <v>43654</v>
      </c>
      <c r="C87" s="493"/>
      <c r="D87" s="494" t="s">
        <v>3659</v>
      </c>
      <c r="E87" s="495" t="s">
        <v>260</v>
      </c>
      <c r="F87" s="495">
        <v>29.31</v>
      </c>
      <c r="G87" s="496"/>
      <c r="H87" s="496">
        <v>12</v>
      </c>
      <c r="I87" s="495" t="s">
        <v>3660</v>
      </c>
      <c r="J87" s="497" t="s">
        <v>3664</v>
      </c>
      <c r="K87" s="497">
        <f t="shared" si="12"/>
        <v>-17.309999999999999</v>
      </c>
      <c r="L87" s="498">
        <f t="shared" si="13"/>
        <v>-1298.25</v>
      </c>
      <c r="M87" s="497">
        <v>75</v>
      </c>
      <c r="N87" s="229" t="s">
        <v>1807</v>
      </c>
      <c r="O87" s="540">
        <v>43654</v>
      </c>
      <c r="P87" s="191"/>
      <c r="Q87" s="189"/>
      <c r="R87" s="350" t="s">
        <v>1993</v>
      </c>
      <c r="S87" s="18"/>
      <c r="T87" s="18"/>
      <c r="U87" s="18"/>
      <c r="V87" s="18"/>
      <c r="W87" s="18"/>
      <c r="X87" s="18"/>
      <c r="Y87" s="18"/>
      <c r="Z87" s="112"/>
      <c r="AA87" s="112"/>
      <c r="AB87" s="112"/>
      <c r="AC87" s="112"/>
      <c r="AD87" s="112"/>
      <c r="AE87" s="112"/>
      <c r="AF87" s="112"/>
      <c r="AG87" s="112"/>
      <c r="AH87" s="112"/>
    </row>
    <row r="88" spans="1:37" s="19" customFormat="1" ht="14.25">
      <c r="A88" s="410"/>
      <c r="B88" s="348"/>
      <c r="C88" s="348"/>
      <c r="D88" s="368"/>
      <c r="E88" s="147"/>
      <c r="F88" s="147"/>
      <c r="G88" s="182"/>
      <c r="H88" s="182"/>
      <c r="I88" s="147"/>
      <c r="J88" s="312"/>
      <c r="K88" s="312"/>
      <c r="L88" s="369"/>
      <c r="M88" s="312"/>
      <c r="N88" s="370"/>
      <c r="O88" s="371"/>
      <c r="P88" s="191"/>
      <c r="Q88" s="189"/>
      <c r="R88" s="350"/>
      <c r="S88" s="18"/>
      <c r="T88" s="18"/>
      <c r="U88" s="18"/>
      <c r="V88" s="18"/>
      <c r="W88" s="18"/>
      <c r="X88" s="18"/>
      <c r="Y88" s="18"/>
      <c r="Z88" s="112"/>
      <c r="AA88" s="112"/>
      <c r="AB88" s="112"/>
      <c r="AC88" s="112"/>
      <c r="AD88" s="112"/>
      <c r="AE88" s="112"/>
      <c r="AF88" s="112"/>
      <c r="AG88" s="112"/>
      <c r="AH88" s="112"/>
    </row>
    <row r="89" spans="1:37" ht="15">
      <c r="A89" s="101" t="s">
        <v>329</v>
      </c>
      <c r="B89" s="93"/>
      <c r="C89" s="93"/>
      <c r="D89" s="94"/>
      <c r="E89" s="95"/>
      <c r="F89" s="86"/>
      <c r="G89" s="86"/>
      <c r="H89" s="152"/>
      <c r="I89" s="165"/>
      <c r="J89" s="141"/>
      <c r="K89" s="87"/>
      <c r="L89" s="87"/>
      <c r="M89" s="87"/>
      <c r="N89" s="1"/>
      <c r="O89" s="9"/>
      <c r="Q89" s="1"/>
      <c r="R89" s="87"/>
      <c r="S89" s="18"/>
      <c r="T89" s="18"/>
      <c r="U89" s="18"/>
      <c r="V89" s="18"/>
      <c r="W89" s="18"/>
      <c r="X89" s="18"/>
      <c r="Y89" s="18"/>
    </row>
    <row r="90" spans="1:37" s="236" customFormat="1" ht="38.25">
      <c r="A90" s="150" t="s">
        <v>13</v>
      </c>
      <c r="B90" s="84" t="s">
        <v>213</v>
      </c>
      <c r="C90" s="84"/>
      <c r="D90" s="85" t="s">
        <v>249</v>
      </c>
      <c r="E90" s="84" t="s">
        <v>250</v>
      </c>
      <c r="F90" s="84" t="s">
        <v>251</v>
      </c>
      <c r="G90" s="84" t="s">
        <v>331</v>
      </c>
      <c r="H90" s="84" t="s">
        <v>253</v>
      </c>
      <c r="I90" s="84" t="s">
        <v>254</v>
      </c>
      <c r="J90" s="294" t="s">
        <v>255</v>
      </c>
      <c r="K90" s="84" t="s">
        <v>256</v>
      </c>
      <c r="L90" s="84" t="s">
        <v>257</v>
      </c>
      <c r="M90" s="84" t="s">
        <v>258</v>
      </c>
      <c r="N90" s="85" t="s">
        <v>259</v>
      </c>
      <c r="O90" s="84" t="s">
        <v>375</v>
      </c>
      <c r="P90" s="175"/>
      <c r="Q90" s="1"/>
      <c r="R90" s="87"/>
      <c r="S90" s="306"/>
      <c r="T90" s="235"/>
      <c r="U90" s="235"/>
      <c r="V90" s="235"/>
      <c r="W90" s="235"/>
      <c r="X90" s="235"/>
      <c r="Y90" s="235"/>
    </row>
    <row r="91" spans="1:37" s="138" customFormat="1" ht="14.25">
      <c r="A91" s="361">
        <v>1</v>
      </c>
      <c r="B91" s="362">
        <v>43559</v>
      </c>
      <c r="C91" s="362"/>
      <c r="D91" s="458" t="s">
        <v>732</v>
      </c>
      <c r="E91" s="363" t="s">
        <v>260</v>
      </c>
      <c r="F91" s="363">
        <v>474.5</v>
      </c>
      <c r="G91" s="361">
        <v>435</v>
      </c>
      <c r="H91" s="361">
        <v>524</v>
      </c>
      <c r="I91" s="363">
        <v>560</v>
      </c>
      <c r="J91" s="364" t="s">
        <v>3518</v>
      </c>
      <c r="K91" s="361">
        <f>H91-F91</f>
        <v>49.5</v>
      </c>
      <c r="L91" s="478">
        <f t="shared" ref="L91:L92" si="14">K91/F91</f>
        <v>0.10432033719704953</v>
      </c>
      <c r="M91" s="477" t="s">
        <v>262</v>
      </c>
      <c r="N91" s="420">
        <v>43647</v>
      </c>
      <c r="O91" s="479"/>
      <c r="P91" s="340"/>
      <c r="Q91" s="175"/>
      <c r="R91" s="87" t="s">
        <v>1993</v>
      </c>
      <c r="S91" s="191"/>
      <c r="T91" s="175"/>
      <c r="U91" s="175"/>
      <c r="V91" s="175"/>
      <c r="W91" s="175"/>
      <c r="X91" s="175"/>
      <c r="Y91" s="175"/>
    </row>
    <row r="92" spans="1:37">
      <c r="A92" s="411">
        <v>2</v>
      </c>
      <c r="B92" s="412">
        <v>43609</v>
      </c>
      <c r="C92" s="412"/>
      <c r="D92" s="413" t="s">
        <v>36</v>
      </c>
      <c r="E92" s="414" t="s">
        <v>260</v>
      </c>
      <c r="F92" s="414">
        <v>187.5</v>
      </c>
      <c r="G92" s="411">
        <v>178.7</v>
      </c>
      <c r="H92" s="411">
        <v>201.5</v>
      </c>
      <c r="I92" s="414" t="s">
        <v>3404</v>
      </c>
      <c r="J92" s="407" t="s">
        <v>3415</v>
      </c>
      <c r="K92" s="411">
        <f>H92-F92</f>
        <v>14</v>
      </c>
      <c r="L92" s="415">
        <f t="shared" si="14"/>
        <v>7.4666666666666673E-2</v>
      </c>
      <c r="M92" s="416" t="s">
        <v>262</v>
      </c>
      <c r="N92" s="408">
        <v>43620</v>
      </c>
      <c r="O92" s="409"/>
      <c r="P92" s="340"/>
      <c r="Q92" s="333"/>
      <c r="R92" s="334" t="s">
        <v>1994</v>
      </c>
      <c r="S92" s="18"/>
      <c r="T92" s="18"/>
      <c r="U92" s="18"/>
      <c r="V92" s="18"/>
      <c r="W92" s="18"/>
      <c r="Y92" s="18"/>
      <c r="AK92" s="18"/>
    </row>
    <row r="93" spans="1:37">
      <c r="A93" s="329"/>
      <c r="B93" s="330"/>
      <c r="C93" s="330"/>
      <c r="D93" s="337"/>
      <c r="E93" s="331"/>
      <c r="F93" s="331"/>
      <c r="G93" s="329"/>
      <c r="H93" s="329"/>
      <c r="I93" s="331"/>
      <c r="J93" s="332"/>
      <c r="K93" s="332"/>
      <c r="L93" s="338"/>
      <c r="M93" s="336"/>
      <c r="N93" s="339"/>
      <c r="O93" s="335"/>
      <c r="P93" s="340"/>
      <c r="Q93" s="333"/>
      <c r="R93" s="334"/>
      <c r="S93" s="18"/>
      <c r="T93" s="18"/>
      <c r="U93" s="18"/>
      <c r="V93" s="18"/>
      <c r="W93" s="18"/>
      <c r="Y93" s="18"/>
      <c r="AK93" s="18"/>
    </row>
    <row r="94" spans="1:37">
      <c r="A94" s="263"/>
      <c r="B94" s="262"/>
      <c r="C94" s="264"/>
      <c r="D94" s="267"/>
      <c r="E94" s="180"/>
      <c r="F94" s="176"/>
      <c r="G94" s="173"/>
      <c r="H94" s="173"/>
      <c r="I94" s="180"/>
      <c r="J94" s="287"/>
      <c r="K94" s="285"/>
      <c r="L94" s="181"/>
      <c r="M94" s="179"/>
      <c r="N94" s="234"/>
      <c r="O94" s="192"/>
      <c r="P94" s="190"/>
      <c r="Q94" s="333"/>
      <c r="R94" s="334"/>
      <c r="S94" s="18"/>
      <c r="T94" s="18"/>
      <c r="U94" s="18"/>
      <c r="V94" s="18"/>
      <c r="W94" s="18"/>
      <c r="Y94" s="18"/>
      <c r="AK94" s="18"/>
    </row>
    <row r="95" spans="1:37">
      <c r="A95" s="231" t="s">
        <v>332</v>
      </c>
      <c r="B95" s="231"/>
      <c r="C95" s="231"/>
      <c r="D95" s="231"/>
      <c r="E95" s="19"/>
      <c r="F95" s="162" t="s">
        <v>353</v>
      </c>
      <c r="G95" s="91"/>
      <c r="H95" s="91"/>
      <c r="I95" s="147"/>
      <c r="J95" s="145"/>
      <c r="K95" s="185"/>
      <c r="L95" s="186"/>
      <c r="M95" s="145"/>
      <c r="N95" s="187"/>
      <c r="O95" s="194"/>
      <c r="P95" s="1"/>
      <c r="Q95" s="189"/>
      <c r="R95" s="177"/>
      <c r="S95" s="18"/>
      <c r="T95" s="18"/>
      <c r="U95" s="18"/>
      <c r="V95" s="18"/>
      <c r="W95" s="18"/>
      <c r="X95" s="18"/>
      <c r="Y95" s="18"/>
      <c r="Z95" s="18"/>
    </row>
    <row r="96" spans="1:37">
      <c r="A96" s="172" t="s">
        <v>2060</v>
      </c>
      <c r="B96" s="193"/>
      <c r="C96" s="193"/>
      <c r="D96" s="193"/>
      <c r="E96" s="86"/>
      <c r="F96" s="162" t="s">
        <v>2086</v>
      </c>
      <c r="G96" s="49"/>
      <c r="H96" s="49"/>
      <c r="I96" s="49"/>
      <c r="J96" s="9"/>
      <c r="K96" s="49"/>
      <c r="L96" s="49"/>
      <c r="M96" s="49"/>
      <c r="N96" s="1"/>
      <c r="O96" s="9"/>
      <c r="Q96" s="1"/>
      <c r="R96" s="87"/>
      <c r="S96" s="18"/>
      <c r="T96" s="18"/>
      <c r="U96" s="18"/>
      <c r="V96" s="18"/>
      <c r="W96" s="18"/>
      <c r="X96" s="18"/>
      <c r="Y96" s="18"/>
      <c r="Z96" s="18"/>
    </row>
    <row r="97" spans="1:26">
      <c r="A97" s="172"/>
      <c r="B97" s="195"/>
      <c r="C97" s="195"/>
      <c r="D97" s="195"/>
      <c r="E97" s="86"/>
      <c r="F97" s="162"/>
      <c r="G97" s="49"/>
      <c r="H97" s="49"/>
      <c r="I97" s="49"/>
      <c r="J97" s="9"/>
      <c r="K97" s="49"/>
      <c r="L97" s="49"/>
      <c r="M97" s="49"/>
      <c r="N97" s="1"/>
      <c r="O97" s="9"/>
      <c r="R97" s="91"/>
      <c r="S97" s="18"/>
      <c r="T97" s="18"/>
      <c r="U97" s="18"/>
      <c r="V97" s="18"/>
      <c r="W97" s="18"/>
      <c r="X97" s="18"/>
      <c r="Y97" s="18"/>
      <c r="Z97" s="18"/>
    </row>
    <row r="98" spans="1:26" s="138" customFormat="1">
      <c r="A98" s="172"/>
      <c r="B98" s="195"/>
      <c r="C98" s="195"/>
      <c r="D98" s="195"/>
      <c r="E98" s="86"/>
      <c r="F98" s="162"/>
      <c r="G98" s="49"/>
      <c r="H98" s="49"/>
      <c r="I98" s="49"/>
      <c r="J98" s="9"/>
      <c r="K98" s="49"/>
      <c r="L98" s="49"/>
      <c r="M98" s="49"/>
      <c r="N98" s="1"/>
      <c r="O98" s="9"/>
      <c r="P98" s="112"/>
      <c r="Q98" s="112"/>
      <c r="R98" s="91"/>
      <c r="T98" s="137"/>
      <c r="U98" s="137"/>
      <c r="V98" s="137"/>
      <c r="W98" s="137"/>
      <c r="X98" s="137"/>
      <c r="Y98" s="137"/>
      <c r="Z98" s="137"/>
    </row>
    <row r="99" spans="1:26" s="138" customFormat="1">
      <c r="A99" s="172"/>
      <c r="B99" s="231"/>
      <c r="C99" s="231"/>
      <c r="D99" s="231"/>
      <c r="E99" s="86"/>
      <c r="F99" s="162"/>
      <c r="G99" s="184"/>
      <c r="H99" s="191"/>
      <c r="I99" s="91"/>
      <c r="J99" s="87"/>
      <c r="K99" s="185"/>
      <c r="L99" s="186"/>
      <c r="M99" s="145"/>
      <c r="N99" s="187"/>
      <c r="O99" s="188"/>
      <c r="P99" s="19"/>
      <c r="Q99" s="112"/>
      <c r="R99" s="91"/>
      <c r="T99" s="137"/>
      <c r="U99" s="137"/>
      <c r="V99" s="137"/>
      <c r="W99" s="137"/>
      <c r="X99" s="137"/>
      <c r="Y99" s="137"/>
      <c r="Z99" s="137"/>
    </row>
    <row r="100" spans="1:26">
      <c r="A100" s="182"/>
      <c r="B100" s="178"/>
      <c r="C100" s="183"/>
      <c r="D100" s="108"/>
      <c r="E100" s="147"/>
      <c r="F100" s="91"/>
      <c r="G100" s="184"/>
      <c r="H100" s="191"/>
      <c r="I100" s="91"/>
      <c r="J100" s="87"/>
      <c r="K100" s="185"/>
      <c r="L100" s="186"/>
      <c r="M100" s="145"/>
      <c r="N100" s="187"/>
      <c r="O100" s="188"/>
      <c r="P100" s="19"/>
      <c r="Q100" s="18"/>
      <c r="R100" s="87"/>
      <c r="S100" s="18"/>
      <c r="T100" s="18"/>
      <c r="U100" s="18"/>
      <c r="V100" s="18"/>
      <c r="W100" s="18"/>
      <c r="X100" s="18"/>
      <c r="Y100" s="18"/>
    </row>
    <row r="101" spans="1:26" ht="15">
      <c r="A101" s="19"/>
      <c r="B101" s="233" t="s">
        <v>267</v>
      </c>
      <c r="C101" s="233"/>
      <c r="D101" s="233"/>
      <c r="E101" s="233"/>
      <c r="F101" s="87"/>
      <c r="G101" s="87"/>
      <c r="H101" s="166"/>
      <c r="I101" s="87"/>
      <c r="J101" s="142"/>
      <c r="K101" s="161"/>
      <c r="L101" s="87"/>
      <c r="M101" s="87"/>
      <c r="N101" s="18"/>
      <c r="O101" s="137"/>
      <c r="P101" s="1"/>
      <c r="Q101" s="18"/>
      <c r="R101" s="87"/>
      <c r="S101" s="18"/>
      <c r="T101" s="18"/>
      <c r="U101" s="18"/>
      <c r="V101" s="18"/>
      <c r="W101" s="18"/>
      <c r="X101" s="18"/>
      <c r="Y101" s="18"/>
    </row>
    <row r="102" spans="1:26" s="138" customFormat="1" ht="38.25">
      <c r="A102" s="150" t="s">
        <v>13</v>
      </c>
      <c r="B102" s="84" t="s">
        <v>213</v>
      </c>
      <c r="C102" s="84"/>
      <c r="D102" s="85" t="s">
        <v>249</v>
      </c>
      <c r="E102" s="84" t="s">
        <v>250</v>
      </c>
      <c r="F102" s="84" t="s">
        <v>251</v>
      </c>
      <c r="G102" s="84" t="s">
        <v>268</v>
      </c>
      <c r="H102" s="84" t="s">
        <v>269</v>
      </c>
      <c r="I102" s="84" t="s">
        <v>254</v>
      </c>
      <c r="J102" s="298" t="s">
        <v>255</v>
      </c>
      <c r="K102" s="84" t="s">
        <v>256</v>
      </c>
      <c r="L102" s="84" t="s">
        <v>257</v>
      </c>
      <c r="M102" s="84" t="s">
        <v>258</v>
      </c>
      <c r="N102" s="85" t="s">
        <v>259</v>
      </c>
      <c r="O102" s="9"/>
      <c r="P102" s="1"/>
      <c r="Q102" s="18"/>
      <c r="R102" s="87"/>
      <c r="S102" s="175"/>
      <c r="T102" s="175"/>
      <c r="U102" s="175"/>
      <c r="V102" s="175"/>
      <c r="W102" s="175"/>
      <c r="X102" s="175"/>
      <c r="Y102" s="175"/>
    </row>
    <row r="103" spans="1:26" s="138" customFormat="1">
      <c r="A103" s="198">
        <v>1</v>
      </c>
      <c r="B103" s="199">
        <v>41579</v>
      </c>
      <c r="C103" s="199"/>
      <c r="D103" s="200" t="s">
        <v>270</v>
      </c>
      <c r="E103" s="198" t="s">
        <v>271</v>
      </c>
      <c r="F103" s="201">
        <v>82</v>
      </c>
      <c r="G103" s="198" t="s">
        <v>214</v>
      </c>
      <c r="H103" s="198">
        <v>100</v>
      </c>
      <c r="I103" s="202">
        <v>100</v>
      </c>
      <c r="J103" s="291" t="s">
        <v>273</v>
      </c>
      <c r="K103" s="203">
        <f>H103-F103</f>
        <v>18</v>
      </c>
      <c r="L103" s="204">
        <f t="shared" ref="L103:L126" si="15">K103/F103</f>
        <v>0.21951219512195122</v>
      </c>
      <c r="M103" s="205" t="s">
        <v>262</v>
      </c>
      <c r="N103" s="206">
        <v>42657</v>
      </c>
      <c r="O103" s="175"/>
      <c r="P103" s="175"/>
      <c r="Q103" s="18"/>
      <c r="R103" s="87"/>
      <c r="S103" s="175"/>
      <c r="T103" s="175"/>
      <c r="U103" s="175"/>
      <c r="V103" s="175"/>
      <c r="W103" s="175"/>
      <c r="X103" s="175"/>
      <c r="Y103" s="175"/>
    </row>
    <row r="104" spans="1:26" s="138" customFormat="1">
      <c r="A104" s="198">
        <v>2</v>
      </c>
      <c r="B104" s="199">
        <v>41794</v>
      </c>
      <c r="C104" s="199"/>
      <c r="D104" s="200" t="s">
        <v>272</v>
      </c>
      <c r="E104" s="198" t="s">
        <v>260</v>
      </c>
      <c r="F104" s="201">
        <v>257</v>
      </c>
      <c r="G104" s="198" t="s">
        <v>214</v>
      </c>
      <c r="H104" s="198">
        <v>300</v>
      </c>
      <c r="I104" s="202">
        <v>300</v>
      </c>
      <c r="J104" s="291" t="s">
        <v>273</v>
      </c>
      <c r="K104" s="203">
        <f>H104-F104</f>
        <v>43</v>
      </c>
      <c r="L104" s="204">
        <f t="shared" si="15"/>
        <v>0.16731517509727625</v>
      </c>
      <c r="M104" s="205" t="s">
        <v>262</v>
      </c>
      <c r="N104" s="206">
        <v>41822</v>
      </c>
      <c r="O104" s="175"/>
      <c r="P104" s="175"/>
      <c r="Q104" s="175"/>
      <c r="R104" s="174"/>
      <c r="S104" s="175"/>
      <c r="T104" s="175"/>
      <c r="U104" s="175"/>
      <c r="V104" s="175"/>
      <c r="W104" s="175"/>
      <c r="X104" s="175"/>
      <c r="Y104" s="175"/>
    </row>
    <row r="105" spans="1:26" s="138" customFormat="1">
      <c r="A105" s="198">
        <f t="shared" ref="A105:A113" si="16">1+A104</f>
        <v>3</v>
      </c>
      <c r="B105" s="199">
        <v>41828</v>
      </c>
      <c r="C105" s="199"/>
      <c r="D105" s="200" t="s">
        <v>274</v>
      </c>
      <c r="E105" s="198" t="s">
        <v>260</v>
      </c>
      <c r="F105" s="201">
        <v>393</v>
      </c>
      <c r="G105" s="198" t="s">
        <v>214</v>
      </c>
      <c r="H105" s="198">
        <v>468</v>
      </c>
      <c r="I105" s="202">
        <v>468</v>
      </c>
      <c r="J105" s="291" t="s">
        <v>273</v>
      </c>
      <c r="K105" s="203">
        <f t="shared" ref="K105:K165" si="17">H105-F105</f>
        <v>75</v>
      </c>
      <c r="L105" s="204">
        <f t="shared" si="15"/>
        <v>0.19083969465648856</v>
      </c>
      <c r="M105" s="205" t="s">
        <v>262</v>
      </c>
      <c r="N105" s="206">
        <v>41863</v>
      </c>
      <c r="O105" s="175"/>
      <c r="P105" s="175"/>
      <c r="Q105" s="175"/>
      <c r="R105" s="174"/>
      <c r="S105" s="175"/>
      <c r="T105" s="175"/>
      <c r="U105" s="175"/>
      <c r="V105" s="175"/>
      <c r="W105" s="175"/>
      <c r="X105" s="175"/>
      <c r="Y105" s="175"/>
    </row>
    <row r="106" spans="1:26" s="138" customFormat="1">
      <c r="A106" s="198">
        <f t="shared" si="16"/>
        <v>4</v>
      </c>
      <c r="B106" s="199">
        <v>41857</v>
      </c>
      <c r="C106" s="199"/>
      <c r="D106" s="200" t="s">
        <v>275</v>
      </c>
      <c r="E106" s="198" t="s">
        <v>260</v>
      </c>
      <c r="F106" s="201">
        <v>205</v>
      </c>
      <c r="G106" s="198" t="s">
        <v>214</v>
      </c>
      <c r="H106" s="198">
        <v>275</v>
      </c>
      <c r="I106" s="202">
        <v>250</v>
      </c>
      <c r="J106" s="291" t="s">
        <v>273</v>
      </c>
      <c r="K106" s="203">
        <f t="shared" si="17"/>
        <v>70</v>
      </c>
      <c r="L106" s="204">
        <f t="shared" si="15"/>
        <v>0.34146341463414637</v>
      </c>
      <c r="M106" s="205" t="s">
        <v>262</v>
      </c>
      <c r="N106" s="206">
        <v>41962</v>
      </c>
      <c r="O106" s="175"/>
      <c r="P106" s="175"/>
      <c r="Q106" s="175"/>
      <c r="R106" s="174"/>
      <c r="S106" s="175"/>
      <c r="T106" s="175"/>
      <c r="U106" s="175"/>
      <c r="V106" s="175"/>
      <c r="W106" s="175"/>
      <c r="X106" s="175"/>
      <c r="Y106" s="175"/>
    </row>
    <row r="107" spans="1:26" s="138" customFormat="1">
      <c r="A107" s="198">
        <f t="shared" si="16"/>
        <v>5</v>
      </c>
      <c r="B107" s="199">
        <v>41886</v>
      </c>
      <c r="C107" s="199"/>
      <c r="D107" s="200" t="s">
        <v>276</v>
      </c>
      <c r="E107" s="198" t="s">
        <v>260</v>
      </c>
      <c r="F107" s="201">
        <v>162</v>
      </c>
      <c r="G107" s="198" t="s">
        <v>214</v>
      </c>
      <c r="H107" s="198">
        <v>190</v>
      </c>
      <c r="I107" s="202">
        <v>190</v>
      </c>
      <c r="J107" s="291" t="s">
        <v>273</v>
      </c>
      <c r="K107" s="203">
        <f t="shared" si="17"/>
        <v>28</v>
      </c>
      <c r="L107" s="204">
        <f t="shared" si="15"/>
        <v>0.1728395061728395</v>
      </c>
      <c r="M107" s="205" t="s">
        <v>262</v>
      </c>
      <c r="N107" s="206">
        <v>42006</v>
      </c>
      <c r="O107" s="175"/>
      <c r="P107" s="175"/>
      <c r="Q107" s="175"/>
      <c r="R107" s="174"/>
      <c r="S107" s="175"/>
      <c r="T107" s="175"/>
      <c r="U107" s="175"/>
      <c r="V107" s="175"/>
      <c r="W107" s="175"/>
      <c r="X107" s="175"/>
      <c r="Y107" s="175"/>
    </row>
    <row r="108" spans="1:26" s="138" customFormat="1">
      <c r="A108" s="198">
        <f t="shared" si="16"/>
        <v>6</v>
      </c>
      <c r="B108" s="199">
        <v>41886</v>
      </c>
      <c r="C108" s="199"/>
      <c r="D108" s="200" t="s">
        <v>277</v>
      </c>
      <c r="E108" s="198" t="s">
        <v>260</v>
      </c>
      <c r="F108" s="201">
        <v>75</v>
      </c>
      <c r="G108" s="198" t="s">
        <v>214</v>
      </c>
      <c r="H108" s="198">
        <v>91.5</v>
      </c>
      <c r="I108" s="202" t="s">
        <v>278</v>
      </c>
      <c r="J108" s="291" t="s">
        <v>279</v>
      </c>
      <c r="K108" s="203">
        <f t="shared" si="17"/>
        <v>16.5</v>
      </c>
      <c r="L108" s="204">
        <f t="shared" si="15"/>
        <v>0.22</v>
      </c>
      <c r="M108" s="205" t="s">
        <v>262</v>
      </c>
      <c r="N108" s="206">
        <v>41954</v>
      </c>
      <c r="O108" s="175"/>
      <c r="P108" s="175"/>
      <c r="Q108" s="175"/>
      <c r="R108" s="174"/>
      <c r="S108" s="175"/>
      <c r="T108" s="175"/>
      <c r="U108" s="175"/>
      <c r="V108" s="175"/>
      <c r="W108" s="175"/>
      <c r="X108" s="175"/>
      <c r="Y108" s="175"/>
    </row>
    <row r="109" spans="1:26" s="138" customFormat="1">
      <c r="A109" s="198">
        <f t="shared" si="16"/>
        <v>7</v>
      </c>
      <c r="B109" s="199">
        <v>41913</v>
      </c>
      <c r="C109" s="199"/>
      <c r="D109" s="200" t="s">
        <v>280</v>
      </c>
      <c r="E109" s="198" t="s">
        <v>260</v>
      </c>
      <c r="F109" s="201">
        <v>850</v>
      </c>
      <c r="G109" s="198" t="s">
        <v>214</v>
      </c>
      <c r="H109" s="198">
        <v>982.5</v>
      </c>
      <c r="I109" s="202">
        <v>1050</v>
      </c>
      <c r="J109" s="291" t="s">
        <v>281</v>
      </c>
      <c r="K109" s="203">
        <f t="shared" si="17"/>
        <v>132.5</v>
      </c>
      <c r="L109" s="204">
        <f t="shared" si="15"/>
        <v>0.15588235294117647</v>
      </c>
      <c r="M109" s="205" t="s">
        <v>262</v>
      </c>
      <c r="N109" s="206">
        <v>42039</v>
      </c>
      <c r="O109" s="175"/>
      <c r="P109" s="175"/>
      <c r="Q109" s="175"/>
      <c r="R109" s="174"/>
      <c r="S109" s="175"/>
      <c r="T109" s="175"/>
      <c r="U109" s="175"/>
      <c r="V109" s="175"/>
      <c r="W109" s="175"/>
      <c r="X109" s="175"/>
      <c r="Y109" s="175"/>
    </row>
    <row r="110" spans="1:26" s="138" customFormat="1">
      <c r="A110" s="198">
        <f t="shared" si="16"/>
        <v>8</v>
      </c>
      <c r="B110" s="199">
        <v>41913</v>
      </c>
      <c r="C110" s="199"/>
      <c r="D110" s="200" t="s">
        <v>282</v>
      </c>
      <c r="E110" s="198" t="s">
        <v>260</v>
      </c>
      <c r="F110" s="201">
        <v>475</v>
      </c>
      <c r="G110" s="198" t="s">
        <v>214</v>
      </c>
      <c r="H110" s="198">
        <v>515</v>
      </c>
      <c r="I110" s="202">
        <v>600</v>
      </c>
      <c r="J110" s="291" t="s">
        <v>283</v>
      </c>
      <c r="K110" s="203">
        <f t="shared" si="17"/>
        <v>40</v>
      </c>
      <c r="L110" s="204">
        <f t="shared" si="15"/>
        <v>8.4210526315789472E-2</v>
      </c>
      <c r="M110" s="205" t="s">
        <v>262</v>
      </c>
      <c r="N110" s="206">
        <v>41939</v>
      </c>
      <c r="O110" s="175"/>
      <c r="P110" s="175"/>
      <c r="Q110" s="175"/>
      <c r="R110" s="174"/>
      <c r="S110" s="175"/>
      <c r="T110" s="175"/>
      <c r="U110" s="175"/>
      <c r="V110" s="175"/>
      <c r="W110" s="175"/>
      <c r="X110" s="175"/>
      <c r="Y110" s="175"/>
    </row>
    <row r="111" spans="1:26" s="138" customFormat="1">
      <c r="A111" s="198">
        <f t="shared" si="16"/>
        <v>9</v>
      </c>
      <c r="B111" s="199">
        <v>41913</v>
      </c>
      <c r="C111" s="199"/>
      <c r="D111" s="200" t="s">
        <v>284</v>
      </c>
      <c r="E111" s="198" t="s">
        <v>260</v>
      </c>
      <c r="F111" s="201">
        <v>86</v>
      </c>
      <c r="G111" s="198" t="s">
        <v>214</v>
      </c>
      <c r="H111" s="198">
        <v>99</v>
      </c>
      <c r="I111" s="202">
        <v>140</v>
      </c>
      <c r="J111" s="291" t="s">
        <v>285</v>
      </c>
      <c r="K111" s="203">
        <f t="shared" si="17"/>
        <v>13</v>
      </c>
      <c r="L111" s="204">
        <f t="shared" si="15"/>
        <v>0.15116279069767441</v>
      </c>
      <c r="M111" s="205" t="s">
        <v>262</v>
      </c>
      <c r="N111" s="206">
        <v>41939</v>
      </c>
      <c r="O111" s="175"/>
      <c r="P111" s="175"/>
      <c r="Q111" s="175"/>
      <c r="R111" s="174"/>
      <c r="S111" s="175"/>
      <c r="T111" s="175"/>
      <c r="U111" s="175"/>
      <c r="V111" s="175"/>
      <c r="W111" s="175"/>
      <c r="X111" s="175"/>
      <c r="Y111" s="175"/>
    </row>
    <row r="112" spans="1:26" s="138" customFormat="1">
      <c r="A112" s="198">
        <f t="shared" si="16"/>
        <v>10</v>
      </c>
      <c r="B112" s="199">
        <v>41926</v>
      </c>
      <c r="C112" s="199"/>
      <c r="D112" s="200" t="s">
        <v>286</v>
      </c>
      <c r="E112" s="198" t="s">
        <v>260</v>
      </c>
      <c r="F112" s="201">
        <v>496.6</v>
      </c>
      <c r="G112" s="198" t="s">
        <v>214</v>
      </c>
      <c r="H112" s="198">
        <v>621</v>
      </c>
      <c r="I112" s="202">
        <v>580</v>
      </c>
      <c r="J112" s="291" t="s">
        <v>273</v>
      </c>
      <c r="K112" s="203">
        <f t="shared" si="17"/>
        <v>124.39999999999998</v>
      </c>
      <c r="L112" s="204">
        <f t="shared" si="15"/>
        <v>0.25050342327829234</v>
      </c>
      <c r="M112" s="205" t="s">
        <v>262</v>
      </c>
      <c r="N112" s="206">
        <v>42605</v>
      </c>
      <c r="O112" s="175"/>
      <c r="P112" s="175"/>
      <c r="Q112" s="175"/>
      <c r="R112" s="174"/>
      <c r="S112" s="175"/>
      <c r="T112" s="175"/>
      <c r="U112" s="175"/>
      <c r="V112" s="175"/>
      <c r="W112" s="175"/>
      <c r="X112" s="175"/>
      <c r="Y112" s="175"/>
    </row>
    <row r="113" spans="1:25" s="138" customFormat="1">
      <c r="A113" s="198">
        <f t="shared" si="16"/>
        <v>11</v>
      </c>
      <c r="B113" s="199">
        <v>41926</v>
      </c>
      <c r="C113" s="199"/>
      <c r="D113" s="200" t="s">
        <v>287</v>
      </c>
      <c r="E113" s="198" t="s">
        <v>260</v>
      </c>
      <c r="F113" s="201">
        <v>2481.9</v>
      </c>
      <c r="G113" s="198" t="s">
        <v>214</v>
      </c>
      <c r="H113" s="198">
        <v>2840</v>
      </c>
      <c r="I113" s="202">
        <v>2870</v>
      </c>
      <c r="J113" s="291" t="s">
        <v>288</v>
      </c>
      <c r="K113" s="203">
        <f t="shared" si="17"/>
        <v>358.09999999999991</v>
      </c>
      <c r="L113" s="204">
        <f t="shared" si="15"/>
        <v>0.14428462065353154</v>
      </c>
      <c r="M113" s="205" t="s">
        <v>262</v>
      </c>
      <c r="N113" s="206">
        <v>42017</v>
      </c>
      <c r="O113" s="175"/>
      <c r="P113" s="175"/>
      <c r="Q113" s="175"/>
      <c r="R113" s="174"/>
      <c r="S113" s="175"/>
      <c r="T113" s="175"/>
      <c r="U113" s="175"/>
      <c r="V113" s="175"/>
      <c r="W113" s="175"/>
      <c r="X113" s="175"/>
      <c r="Y113" s="175"/>
    </row>
    <row r="114" spans="1:25" s="138" customFormat="1">
      <c r="A114" s="198">
        <f>1+A111</f>
        <v>10</v>
      </c>
      <c r="B114" s="199">
        <v>41928</v>
      </c>
      <c r="C114" s="199"/>
      <c r="D114" s="200" t="s">
        <v>289</v>
      </c>
      <c r="E114" s="198" t="s">
        <v>260</v>
      </c>
      <c r="F114" s="201">
        <v>84.5</v>
      </c>
      <c r="G114" s="198" t="s">
        <v>214</v>
      </c>
      <c r="H114" s="198">
        <v>93</v>
      </c>
      <c r="I114" s="202">
        <v>110</v>
      </c>
      <c r="J114" s="291" t="s">
        <v>290</v>
      </c>
      <c r="K114" s="203">
        <f t="shared" si="17"/>
        <v>8.5</v>
      </c>
      <c r="L114" s="204">
        <f t="shared" si="15"/>
        <v>0.10059171597633136</v>
      </c>
      <c r="M114" s="205" t="s">
        <v>262</v>
      </c>
      <c r="N114" s="206">
        <v>41939</v>
      </c>
      <c r="O114" s="175"/>
      <c r="P114" s="175"/>
      <c r="Q114" s="175"/>
      <c r="R114" s="174"/>
      <c r="S114" s="175"/>
      <c r="T114" s="175"/>
      <c r="U114" s="175"/>
      <c r="V114" s="175"/>
      <c r="W114" s="175"/>
      <c r="X114" s="175"/>
      <c r="Y114" s="175"/>
    </row>
    <row r="115" spans="1:25" s="138" customFormat="1">
      <c r="A115" s="198">
        <f t="shared" ref="A115:A133" si="18">1+A114</f>
        <v>11</v>
      </c>
      <c r="B115" s="199">
        <v>41928</v>
      </c>
      <c r="C115" s="199"/>
      <c r="D115" s="200" t="s">
        <v>291</v>
      </c>
      <c r="E115" s="198" t="s">
        <v>260</v>
      </c>
      <c r="F115" s="201">
        <v>401</v>
      </c>
      <c r="G115" s="198" t="s">
        <v>214</v>
      </c>
      <c r="H115" s="198">
        <v>428</v>
      </c>
      <c r="I115" s="202">
        <v>450</v>
      </c>
      <c r="J115" s="291" t="s">
        <v>292</v>
      </c>
      <c r="K115" s="203">
        <f t="shared" si="17"/>
        <v>27</v>
      </c>
      <c r="L115" s="204">
        <f t="shared" si="15"/>
        <v>6.7331670822942641E-2</v>
      </c>
      <c r="M115" s="205" t="s">
        <v>262</v>
      </c>
      <c r="N115" s="206">
        <v>42020</v>
      </c>
      <c r="O115" s="175"/>
      <c r="P115" s="175"/>
      <c r="Q115" s="175"/>
      <c r="R115" s="174"/>
      <c r="S115" s="175"/>
      <c r="T115" s="175"/>
      <c r="U115" s="175"/>
      <c r="V115" s="175"/>
      <c r="W115" s="175"/>
      <c r="X115" s="175"/>
      <c r="Y115" s="175"/>
    </row>
    <row r="116" spans="1:25" s="138" customFormat="1">
      <c r="A116" s="198">
        <f t="shared" si="18"/>
        <v>12</v>
      </c>
      <c r="B116" s="199">
        <v>41928</v>
      </c>
      <c r="C116" s="199"/>
      <c r="D116" s="200" t="s">
        <v>293</v>
      </c>
      <c r="E116" s="198" t="s">
        <v>260</v>
      </c>
      <c r="F116" s="201">
        <v>101</v>
      </c>
      <c r="G116" s="198" t="s">
        <v>214</v>
      </c>
      <c r="H116" s="198">
        <v>112</v>
      </c>
      <c r="I116" s="202">
        <v>120</v>
      </c>
      <c r="J116" s="291" t="s">
        <v>294</v>
      </c>
      <c r="K116" s="203">
        <f t="shared" si="17"/>
        <v>11</v>
      </c>
      <c r="L116" s="204">
        <f t="shared" si="15"/>
        <v>0.10891089108910891</v>
      </c>
      <c r="M116" s="205" t="s">
        <v>262</v>
      </c>
      <c r="N116" s="206">
        <v>41939</v>
      </c>
      <c r="O116" s="175"/>
      <c r="P116" s="175"/>
      <c r="Q116" s="175"/>
      <c r="R116" s="174"/>
      <c r="S116" s="175"/>
      <c r="T116" s="175"/>
      <c r="U116" s="175"/>
      <c r="V116" s="175"/>
      <c r="W116" s="175"/>
      <c r="X116" s="175"/>
      <c r="Y116" s="175"/>
    </row>
    <row r="117" spans="1:25" s="138" customFormat="1">
      <c r="A117" s="198">
        <f t="shared" si="18"/>
        <v>13</v>
      </c>
      <c r="B117" s="199">
        <v>41954</v>
      </c>
      <c r="C117" s="199"/>
      <c r="D117" s="200" t="s">
        <v>295</v>
      </c>
      <c r="E117" s="198" t="s">
        <v>260</v>
      </c>
      <c r="F117" s="201">
        <v>59</v>
      </c>
      <c r="G117" s="198" t="s">
        <v>214</v>
      </c>
      <c r="H117" s="198">
        <v>76</v>
      </c>
      <c r="I117" s="202">
        <v>76</v>
      </c>
      <c r="J117" s="291" t="s">
        <v>273</v>
      </c>
      <c r="K117" s="203">
        <f t="shared" si="17"/>
        <v>17</v>
      </c>
      <c r="L117" s="204">
        <f t="shared" si="15"/>
        <v>0.28813559322033899</v>
      </c>
      <c r="M117" s="205" t="s">
        <v>262</v>
      </c>
      <c r="N117" s="206">
        <v>43032</v>
      </c>
      <c r="O117" s="175"/>
      <c r="Q117" s="175"/>
      <c r="R117" s="174"/>
      <c r="S117" s="175"/>
      <c r="T117" s="175"/>
      <c r="U117" s="175"/>
      <c r="V117" s="175"/>
      <c r="W117" s="175"/>
      <c r="X117" s="175"/>
      <c r="Y117" s="175"/>
    </row>
    <row r="118" spans="1:25" s="138" customFormat="1">
      <c r="A118" s="198">
        <f t="shared" si="18"/>
        <v>14</v>
      </c>
      <c r="B118" s="199">
        <v>41954</v>
      </c>
      <c r="C118" s="199"/>
      <c r="D118" s="200" t="s">
        <v>284</v>
      </c>
      <c r="E118" s="198" t="s">
        <v>260</v>
      </c>
      <c r="F118" s="201">
        <v>99</v>
      </c>
      <c r="G118" s="198" t="s">
        <v>214</v>
      </c>
      <c r="H118" s="198">
        <v>120</v>
      </c>
      <c r="I118" s="202">
        <v>120</v>
      </c>
      <c r="J118" s="291" t="s">
        <v>296</v>
      </c>
      <c r="K118" s="203">
        <f t="shared" si="17"/>
        <v>21</v>
      </c>
      <c r="L118" s="204">
        <f t="shared" si="15"/>
        <v>0.21212121212121213</v>
      </c>
      <c r="M118" s="205" t="s">
        <v>262</v>
      </c>
      <c r="N118" s="206">
        <v>41960</v>
      </c>
      <c r="O118" s="175"/>
      <c r="P118" s="175"/>
      <c r="R118" s="174"/>
      <c r="S118" s="175"/>
      <c r="T118" s="175"/>
      <c r="U118" s="175"/>
      <c r="V118" s="175"/>
      <c r="W118" s="175"/>
      <c r="X118" s="175"/>
      <c r="Y118" s="175"/>
    </row>
    <row r="119" spans="1:25" s="138" customFormat="1">
      <c r="A119" s="198">
        <f t="shared" si="18"/>
        <v>15</v>
      </c>
      <c r="B119" s="199">
        <v>41956</v>
      </c>
      <c r="C119" s="199"/>
      <c r="D119" s="200" t="s">
        <v>297</v>
      </c>
      <c r="E119" s="198" t="s">
        <v>260</v>
      </c>
      <c r="F119" s="201">
        <v>22</v>
      </c>
      <c r="G119" s="198" t="s">
        <v>214</v>
      </c>
      <c r="H119" s="198">
        <v>33.549999999999997</v>
      </c>
      <c r="I119" s="202">
        <v>32</v>
      </c>
      <c r="J119" s="291" t="s">
        <v>298</v>
      </c>
      <c r="K119" s="203">
        <f t="shared" si="17"/>
        <v>11.549999999999997</v>
      </c>
      <c r="L119" s="204">
        <f t="shared" si="15"/>
        <v>0.52499999999999991</v>
      </c>
      <c r="M119" s="205" t="s">
        <v>262</v>
      </c>
      <c r="N119" s="206">
        <v>42188</v>
      </c>
      <c r="O119" s="175"/>
      <c r="P119" s="175"/>
      <c r="Q119" s="175"/>
      <c r="R119" s="174"/>
      <c r="S119" s="175"/>
      <c r="T119" s="175"/>
      <c r="U119" s="175"/>
      <c r="V119" s="175"/>
      <c r="W119" s="175"/>
      <c r="X119" s="175"/>
      <c r="Y119" s="175"/>
    </row>
    <row r="120" spans="1:25" s="138" customFormat="1">
      <c r="A120" s="198">
        <f t="shared" si="18"/>
        <v>16</v>
      </c>
      <c r="B120" s="199">
        <v>41976</v>
      </c>
      <c r="C120" s="199"/>
      <c r="D120" s="200" t="s">
        <v>299</v>
      </c>
      <c r="E120" s="198" t="s">
        <v>260</v>
      </c>
      <c r="F120" s="201">
        <v>440</v>
      </c>
      <c r="G120" s="198" t="s">
        <v>214</v>
      </c>
      <c r="H120" s="198">
        <v>520</v>
      </c>
      <c r="I120" s="202">
        <v>520</v>
      </c>
      <c r="J120" s="291" t="s">
        <v>300</v>
      </c>
      <c r="K120" s="203">
        <f t="shared" si="17"/>
        <v>80</v>
      </c>
      <c r="L120" s="204">
        <f t="shared" si="15"/>
        <v>0.18181818181818182</v>
      </c>
      <c r="M120" s="205" t="s">
        <v>262</v>
      </c>
      <c r="N120" s="206">
        <v>42208</v>
      </c>
      <c r="O120" s="175"/>
      <c r="P120" s="175"/>
      <c r="Q120" s="175"/>
      <c r="R120" s="174"/>
      <c r="S120" s="175"/>
      <c r="T120" s="175"/>
      <c r="U120" s="175"/>
      <c r="V120" s="175"/>
      <c r="W120" s="175"/>
      <c r="X120" s="175"/>
      <c r="Y120" s="175"/>
    </row>
    <row r="121" spans="1:25" s="138" customFormat="1">
      <c r="A121" s="198">
        <f t="shared" si="18"/>
        <v>17</v>
      </c>
      <c r="B121" s="199">
        <v>41976</v>
      </c>
      <c r="C121" s="199"/>
      <c r="D121" s="200" t="s">
        <v>301</v>
      </c>
      <c r="E121" s="198" t="s">
        <v>260</v>
      </c>
      <c r="F121" s="201">
        <v>360</v>
      </c>
      <c r="G121" s="198" t="s">
        <v>214</v>
      </c>
      <c r="H121" s="198">
        <v>427</v>
      </c>
      <c r="I121" s="202">
        <v>425</v>
      </c>
      <c r="J121" s="291" t="s">
        <v>302</v>
      </c>
      <c r="K121" s="203">
        <f t="shared" si="17"/>
        <v>67</v>
      </c>
      <c r="L121" s="204">
        <f t="shared" si="15"/>
        <v>0.18611111111111112</v>
      </c>
      <c r="M121" s="205" t="s">
        <v>262</v>
      </c>
      <c r="N121" s="206">
        <v>42058</v>
      </c>
      <c r="O121" s="175"/>
      <c r="P121" s="175"/>
      <c r="Q121" s="175"/>
      <c r="R121" s="174"/>
      <c r="S121" s="175"/>
      <c r="T121" s="175"/>
      <c r="U121" s="175"/>
      <c r="V121" s="175"/>
      <c r="W121" s="175"/>
      <c r="X121" s="175"/>
      <c r="Y121" s="175"/>
    </row>
    <row r="122" spans="1:25" s="138" customFormat="1">
      <c r="A122" s="198">
        <f t="shared" si="18"/>
        <v>18</v>
      </c>
      <c r="B122" s="199">
        <v>42012</v>
      </c>
      <c r="C122" s="199"/>
      <c r="D122" s="200" t="s">
        <v>371</v>
      </c>
      <c r="E122" s="198" t="s">
        <v>260</v>
      </c>
      <c r="F122" s="201">
        <v>360</v>
      </c>
      <c r="G122" s="198" t="s">
        <v>214</v>
      </c>
      <c r="H122" s="198">
        <v>455</v>
      </c>
      <c r="I122" s="202">
        <v>420</v>
      </c>
      <c r="J122" s="291" t="s">
        <v>303</v>
      </c>
      <c r="K122" s="203">
        <f t="shared" si="17"/>
        <v>95</v>
      </c>
      <c r="L122" s="204">
        <f t="shared" si="15"/>
        <v>0.2638888888888889</v>
      </c>
      <c r="M122" s="205" t="s">
        <v>262</v>
      </c>
      <c r="N122" s="206">
        <v>42024</v>
      </c>
      <c r="O122" s="175"/>
      <c r="P122" s="175"/>
      <c r="Q122" s="175"/>
      <c r="R122" s="174"/>
      <c r="S122" s="175"/>
      <c r="T122" s="175"/>
      <c r="U122" s="175"/>
      <c r="V122" s="175"/>
      <c r="W122" s="175"/>
      <c r="X122" s="175"/>
      <c r="Y122" s="175"/>
    </row>
    <row r="123" spans="1:25" s="138" customFormat="1">
      <c r="A123" s="198">
        <f t="shared" si="18"/>
        <v>19</v>
      </c>
      <c r="B123" s="199">
        <v>42012</v>
      </c>
      <c r="C123" s="199"/>
      <c r="D123" s="200" t="s">
        <v>1995</v>
      </c>
      <c r="E123" s="198" t="s">
        <v>260</v>
      </c>
      <c r="F123" s="201">
        <v>130</v>
      </c>
      <c r="G123" s="198"/>
      <c r="H123" s="198">
        <v>175.5</v>
      </c>
      <c r="I123" s="202">
        <v>165</v>
      </c>
      <c r="J123" s="291" t="s">
        <v>2256</v>
      </c>
      <c r="K123" s="203">
        <f t="shared" si="17"/>
        <v>45.5</v>
      </c>
      <c r="L123" s="204">
        <f t="shared" si="15"/>
        <v>0.35</v>
      </c>
      <c r="M123" s="205" t="s">
        <v>262</v>
      </c>
      <c r="N123" s="206">
        <v>43088</v>
      </c>
      <c r="O123" s="175"/>
      <c r="P123" s="175"/>
      <c r="Q123" s="175"/>
      <c r="R123" s="174"/>
      <c r="S123" s="175"/>
      <c r="T123" s="175"/>
      <c r="U123" s="175"/>
      <c r="V123" s="175"/>
      <c r="W123" s="175"/>
      <c r="X123" s="175"/>
      <c r="Y123" s="175"/>
    </row>
    <row r="124" spans="1:25" s="138" customFormat="1">
      <c r="A124" s="198">
        <f t="shared" si="18"/>
        <v>20</v>
      </c>
      <c r="B124" s="199">
        <v>42040</v>
      </c>
      <c r="C124" s="199"/>
      <c r="D124" s="200" t="s">
        <v>304</v>
      </c>
      <c r="E124" s="198" t="s">
        <v>271</v>
      </c>
      <c r="F124" s="201">
        <v>98</v>
      </c>
      <c r="G124" s="198"/>
      <c r="H124" s="198">
        <v>120</v>
      </c>
      <c r="I124" s="202">
        <v>120</v>
      </c>
      <c r="J124" s="291" t="s">
        <v>273</v>
      </c>
      <c r="K124" s="203">
        <f t="shared" si="17"/>
        <v>22</v>
      </c>
      <c r="L124" s="204">
        <f t="shared" si="15"/>
        <v>0.22448979591836735</v>
      </c>
      <c r="M124" s="205" t="s">
        <v>262</v>
      </c>
      <c r="N124" s="206">
        <v>42753</v>
      </c>
      <c r="O124" s="175"/>
      <c r="P124" s="175"/>
      <c r="Q124" s="175"/>
      <c r="R124" s="174"/>
      <c r="S124" s="175"/>
      <c r="T124" s="175"/>
      <c r="U124" s="175"/>
      <c r="V124" s="175"/>
      <c r="W124" s="175"/>
      <c r="X124" s="175"/>
      <c r="Y124" s="175"/>
    </row>
    <row r="125" spans="1:25" s="138" customFormat="1">
      <c r="A125" s="198">
        <f t="shared" si="18"/>
        <v>21</v>
      </c>
      <c r="B125" s="199">
        <v>42040</v>
      </c>
      <c r="C125" s="199"/>
      <c r="D125" s="200" t="s">
        <v>305</v>
      </c>
      <c r="E125" s="198" t="s">
        <v>271</v>
      </c>
      <c r="F125" s="201">
        <v>196</v>
      </c>
      <c r="G125" s="198"/>
      <c r="H125" s="198">
        <v>262</v>
      </c>
      <c r="I125" s="202">
        <v>255</v>
      </c>
      <c r="J125" s="291" t="s">
        <v>273</v>
      </c>
      <c r="K125" s="203">
        <f t="shared" si="17"/>
        <v>66</v>
      </c>
      <c r="L125" s="204">
        <f t="shared" si="15"/>
        <v>0.33673469387755101</v>
      </c>
      <c r="M125" s="205" t="s">
        <v>262</v>
      </c>
      <c r="N125" s="206">
        <v>42599</v>
      </c>
      <c r="O125" s="175"/>
      <c r="P125" s="175"/>
      <c r="Q125" s="175"/>
      <c r="R125" s="174"/>
      <c r="S125" s="175"/>
      <c r="T125" s="175"/>
      <c r="U125" s="175"/>
      <c r="V125" s="175"/>
      <c r="W125" s="175"/>
      <c r="X125" s="175"/>
      <c r="Y125" s="175"/>
    </row>
    <row r="126" spans="1:25" s="138" customFormat="1">
      <c r="A126" s="221">
        <f t="shared" si="18"/>
        <v>22</v>
      </c>
      <c r="B126" s="222">
        <v>42067</v>
      </c>
      <c r="C126" s="222"/>
      <c r="D126" s="223" t="s">
        <v>306</v>
      </c>
      <c r="E126" s="224" t="s">
        <v>271</v>
      </c>
      <c r="F126" s="221">
        <v>235</v>
      </c>
      <c r="G126" s="221"/>
      <c r="H126" s="225">
        <v>77</v>
      </c>
      <c r="I126" s="226" t="s">
        <v>308</v>
      </c>
      <c r="J126" s="227" t="s">
        <v>3258</v>
      </c>
      <c r="K126" s="301">
        <f>H126-F126</f>
        <v>-158</v>
      </c>
      <c r="L126" s="228">
        <f t="shared" si="15"/>
        <v>-0.67234042553191486</v>
      </c>
      <c r="M126" s="229" t="s">
        <v>1807</v>
      </c>
      <c r="N126" s="230">
        <v>43522</v>
      </c>
      <c r="Q126" s="175"/>
      <c r="R126" s="174"/>
      <c r="S126" s="175"/>
      <c r="T126" s="175"/>
      <c r="U126" s="175"/>
      <c r="V126" s="175"/>
      <c r="W126" s="175"/>
      <c r="X126" s="175"/>
      <c r="Y126" s="175"/>
    </row>
    <row r="127" spans="1:25" s="138" customFormat="1">
      <c r="A127" s="198">
        <f t="shared" si="18"/>
        <v>23</v>
      </c>
      <c r="B127" s="199">
        <v>42067</v>
      </c>
      <c r="C127" s="199"/>
      <c r="D127" s="200" t="s">
        <v>309</v>
      </c>
      <c r="E127" s="198" t="s">
        <v>271</v>
      </c>
      <c r="F127" s="201">
        <v>185</v>
      </c>
      <c r="G127" s="198"/>
      <c r="H127" s="198">
        <v>224</v>
      </c>
      <c r="I127" s="202" t="s">
        <v>310</v>
      </c>
      <c r="J127" s="291" t="s">
        <v>273</v>
      </c>
      <c r="K127" s="203">
        <f t="shared" si="17"/>
        <v>39</v>
      </c>
      <c r="L127" s="204">
        <f>K127/F127</f>
        <v>0.21081081081081082</v>
      </c>
      <c r="M127" s="205" t="s">
        <v>262</v>
      </c>
      <c r="N127" s="206">
        <v>42647</v>
      </c>
      <c r="O127" s="175"/>
      <c r="P127" s="175"/>
      <c r="R127" s="174"/>
      <c r="S127" s="175"/>
      <c r="T127" s="175"/>
      <c r="U127" s="175"/>
      <c r="V127" s="175"/>
      <c r="W127" s="175"/>
      <c r="X127" s="175"/>
      <c r="Y127" s="175"/>
    </row>
    <row r="128" spans="1:25" s="138" customFormat="1">
      <c r="A128" s="461">
        <f t="shared" si="18"/>
        <v>24</v>
      </c>
      <c r="B128" s="462">
        <v>42090</v>
      </c>
      <c r="C128" s="462"/>
      <c r="D128" s="463" t="s">
        <v>311</v>
      </c>
      <c r="E128" s="461" t="s">
        <v>271</v>
      </c>
      <c r="F128" s="464">
        <v>49.5</v>
      </c>
      <c r="G128" s="465"/>
      <c r="H128" s="465">
        <v>15.85</v>
      </c>
      <c r="I128" s="465">
        <v>67</v>
      </c>
      <c r="J128" s="305" t="s">
        <v>3429</v>
      </c>
      <c r="K128" s="465">
        <f>H128-F128</f>
        <v>-33.65</v>
      </c>
      <c r="L128" s="466">
        <f>K128/F128</f>
        <v>-0.67979797979797973</v>
      </c>
      <c r="M128" s="229" t="s">
        <v>1807</v>
      </c>
      <c r="N128" s="467">
        <v>43627</v>
      </c>
      <c r="O128" s="175"/>
      <c r="Q128" s="175"/>
      <c r="R128" s="174"/>
      <c r="S128" s="175"/>
      <c r="T128" s="175"/>
      <c r="U128" s="175"/>
      <c r="V128" s="175"/>
      <c r="W128" s="175"/>
      <c r="X128" s="175"/>
      <c r="Y128" s="175"/>
    </row>
    <row r="129" spans="1:25" s="138" customFormat="1">
      <c r="A129" s="198">
        <f t="shared" si="18"/>
        <v>25</v>
      </c>
      <c r="B129" s="199">
        <v>42093</v>
      </c>
      <c r="C129" s="199"/>
      <c r="D129" s="200" t="s">
        <v>312</v>
      </c>
      <c r="E129" s="198" t="s">
        <v>271</v>
      </c>
      <c r="F129" s="201">
        <v>183.5</v>
      </c>
      <c r="G129" s="198"/>
      <c r="H129" s="198">
        <v>219</v>
      </c>
      <c r="I129" s="202">
        <v>218</v>
      </c>
      <c r="J129" s="291" t="s">
        <v>313</v>
      </c>
      <c r="K129" s="203">
        <f t="shared" si="17"/>
        <v>35.5</v>
      </c>
      <c r="L129" s="204">
        <f t="shared" ref="L129:L136" si="19">K129/F129</f>
        <v>0.19346049046321526</v>
      </c>
      <c r="M129" s="205" t="s">
        <v>262</v>
      </c>
      <c r="N129" s="206">
        <v>42103</v>
      </c>
      <c r="O129" s="175"/>
      <c r="P129" s="175"/>
      <c r="R129" s="174"/>
      <c r="S129" s="175"/>
      <c r="T129" s="175"/>
      <c r="U129" s="175"/>
      <c r="V129" s="175"/>
      <c r="W129" s="175"/>
      <c r="X129" s="175"/>
      <c r="Y129" s="175"/>
    </row>
    <row r="130" spans="1:25" s="138" customFormat="1">
      <c r="A130" s="198">
        <f t="shared" si="18"/>
        <v>26</v>
      </c>
      <c r="B130" s="199">
        <v>42114</v>
      </c>
      <c r="C130" s="199"/>
      <c r="D130" s="200" t="s">
        <v>314</v>
      </c>
      <c r="E130" s="198" t="s">
        <v>271</v>
      </c>
      <c r="F130" s="201">
        <f>(227+237)/2</f>
        <v>232</v>
      </c>
      <c r="G130" s="198"/>
      <c r="H130" s="198">
        <v>298</v>
      </c>
      <c r="I130" s="202">
        <v>298</v>
      </c>
      <c r="J130" s="291" t="s">
        <v>273</v>
      </c>
      <c r="K130" s="203">
        <f t="shared" si="17"/>
        <v>66</v>
      </c>
      <c r="L130" s="204">
        <f t="shared" si="19"/>
        <v>0.28448275862068967</v>
      </c>
      <c r="M130" s="205" t="s">
        <v>262</v>
      </c>
      <c r="N130" s="206">
        <v>42823</v>
      </c>
      <c r="O130" s="175"/>
      <c r="P130" s="175"/>
      <c r="Q130" s="175"/>
      <c r="R130" s="174"/>
      <c r="S130" s="175"/>
      <c r="T130" s="175"/>
      <c r="U130" s="175"/>
      <c r="V130" s="175"/>
      <c r="W130" s="175"/>
      <c r="X130" s="175"/>
      <c r="Y130" s="175"/>
    </row>
    <row r="131" spans="1:25" s="138" customFormat="1">
      <c r="A131" s="198">
        <f t="shared" si="18"/>
        <v>27</v>
      </c>
      <c r="B131" s="199">
        <v>42128</v>
      </c>
      <c r="C131" s="199"/>
      <c r="D131" s="200" t="s">
        <v>315</v>
      </c>
      <c r="E131" s="198" t="s">
        <v>260</v>
      </c>
      <c r="F131" s="201">
        <v>385</v>
      </c>
      <c r="G131" s="198"/>
      <c r="H131" s="198">
        <f>212.5+331</f>
        <v>543.5</v>
      </c>
      <c r="I131" s="202">
        <v>510</v>
      </c>
      <c r="J131" s="291" t="s">
        <v>316</v>
      </c>
      <c r="K131" s="203">
        <f t="shared" si="17"/>
        <v>158.5</v>
      </c>
      <c r="L131" s="204">
        <f t="shared" si="19"/>
        <v>0.41168831168831171</v>
      </c>
      <c r="M131" s="205" t="s">
        <v>262</v>
      </c>
      <c r="N131" s="206">
        <v>42235</v>
      </c>
      <c r="O131" s="175"/>
      <c r="P131" s="175"/>
      <c r="Q131" s="175"/>
      <c r="R131" s="174"/>
      <c r="S131" s="175"/>
      <c r="T131" s="175"/>
      <c r="U131" s="175"/>
      <c r="V131" s="175"/>
      <c r="W131" s="175"/>
      <c r="X131" s="175"/>
      <c r="Y131" s="175"/>
    </row>
    <row r="132" spans="1:25" s="138" customFormat="1">
      <c r="A132" s="198">
        <f t="shared" si="18"/>
        <v>28</v>
      </c>
      <c r="B132" s="199">
        <v>42128</v>
      </c>
      <c r="C132" s="199"/>
      <c r="D132" s="200" t="s">
        <v>317</v>
      </c>
      <c r="E132" s="198" t="s">
        <v>260</v>
      </c>
      <c r="F132" s="201">
        <v>115.5</v>
      </c>
      <c r="G132" s="198"/>
      <c r="H132" s="198">
        <v>146</v>
      </c>
      <c r="I132" s="202">
        <v>142</v>
      </c>
      <c r="J132" s="291" t="s">
        <v>318</v>
      </c>
      <c r="K132" s="203">
        <f t="shared" si="17"/>
        <v>30.5</v>
      </c>
      <c r="L132" s="204">
        <f t="shared" si="19"/>
        <v>0.26406926406926406</v>
      </c>
      <c r="M132" s="205" t="s">
        <v>262</v>
      </c>
      <c r="N132" s="206">
        <v>42202</v>
      </c>
      <c r="O132" s="175"/>
      <c r="P132" s="175"/>
      <c r="Q132" s="175"/>
      <c r="R132" s="174"/>
      <c r="S132" s="175"/>
      <c r="T132" s="175"/>
      <c r="U132" s="175"/>
      <c r="V132" s="175"/>
      <c r="W132" s="175"/>
      <c r="X132" s="175"/>
      <c r="Y132" s="175"/>
    </row>
    <row r="133" spans="1:25" s="138" customFormat="1">
      <c r="A133" s="198">
        <f t="shared" si="18"/>
        <v>29</v>
      </c>
      <c r="B133" s="199">
        <v>42151</v>
      </c>
      <c r="C133" s="199"/>
      <c r="D133" s="200" t="s">
        <v>319</v>
      </c>
      <c r="E133" s="198" t="s">
        <v>260</v>
      </c>
      <c r="F133" s="201">
        <v>237.5</v>
      </c>
      <c r="G133" s="198"/>
      <c r="H133" s="198">
        <v>279.5</v>
      </c>
      <c r="I133" s="202">
        <v>278</v>
      </c>
      <c r="J133" s="291" t="s">
        <v>273</v>
      </c>
      <c r="K133" s="203">
        <f t="shared" si="17"/>
        <v>42</v>
      </c>
      <c r="L133" s="204">
        <f t="shared" si="19"/>
        <v>0.17684210526315788</v>
      </c>
      <c r="M133" s="205" t="s">
        <v>262</v>
      </c>
      <c r="N133" s="206">
        <v>42222</v>
      </c>
      <c r="O133" s="175"/>
      <c r="P133" s="175"/>
      <c r="Q133" s="175"/>
      <c r="R133" s="174"/>
      <c r="S133" s="175"/>
      <c r="T133" s="175"/>
      <c r="U133" s="175"/>
      <c r="V133" s="175"/>
      <c r="W133" s="175"/>
      <c r="X133" s="175"/>
      <c r="Y133" s="175"/>
    </row>
    <row r="134" spans="1:25" s="138" customFormat="1">
      <c r="A134" s="198">
        <v>30</v>
      </c>
      <c r="B134" s="199">
        <v>42174</v>
      </c>
      <c r="C134" s="199"/>
      <c r="D134" s="200" t="s">
        <v>291</v>
      </c>
      <c r="E134" s="198" t="s">
        <v>271</v>
      </c>
      <c r="F134" s="201">
        <v>340</v>
      </c>
      <c r="G134" s="198"/>
      <c r="H134" s="198">
        <v>448</v>
      </c>
      <c r="I134" s="202">
        <v>448</v>
      </c>
      <c r="J134" s="291" t="s">
        <v>273</v>
      </c>
      <c r="K134" s="203">
        <f t="shared" si="17"/>
        <v>108</v>
      </c>
      <c r="L134" s="204">
        <f t="shared" si="19"/>
        <v>0.31764705882352939</v>
      </c>
      <c r="M134" s="205" t="s">
        <v>262</v>
      </c>
      <c r="N134" s="206">
        <v>43018</v>
      </c>
      <c r="O134" s="175"/>
      <c r="P134" s="175"/>
      <c r="Q134" s="175"/>
      <c r="R134" s="174"/>
      <c r="S134" s="175"/>
      <c r="T134" s="175"/>
      <c r="U134" s="175"/>
      <c r="V134" s="175"/>
      <c r="W134" s="175"/>
      <c r="X134" s="175"/>
      <c r="Y134" s="175"/>
    </row>
    <row r="135" spans="1:25" s="138" customFormat="1">
      <c r="A135" s="198">
        <v>31</v>
      </c>
      <c r="B135" s="199">
        <v>42191</v>
      </c>
      <c r="C135" s="199"/>
      <c r="D135" s="200" t="s">
        <v>320</v>
      </c>
      <c r="E135" s="198" t="s">
        <v>271</v>
      </c>
      <c r="F135" s="201">
        <v>390</v>
      </c>
      <c r="G135" s="198"/>
      <c r="H135" s="198">
        <v>460</v>
      </c>
      <c r="I135" s="202">
        <v>460</v>
      </c>
      <c r="J135" s="291" t="s">
        <v>273</v>
      </c>
      <c r="K135" s="203">
        <f t="shared" si="17"/>
        <v>70</v>
      </c>
      <c r="L135" s="204">
        <f t="shared" si="19"/>
        <v>0.17948717948717949</v>
      </c>
      <c r="M135" s="205" t="s">
        <v>262</v>
      </c>
      <c r="N135" s="206">
        <v>42478</v>
      </c>
      <c r="O135" s="175"/>
      <c r="P135" s="175"/>
      <c r="Q135" s="175"/>
      <c r="R135" s="174"/>
      <c r="S135" s="175"/>
      <c r="T135" s="175"/>
      <c r="U135" s="175"/>
      <c r="V135" s="175"/>
      <c r="W135" s="175"/>
      <c r="X135" s="175"/>
      <c r="Y135" s="175"/>
    </row>
    <row r="136" spans="1:25" s="138" customFormat="1">
      <c r="A136" s="221">
        <v>32</v>
      </c>
      <c r="B136" s="222">
        <v>42195</v>
      </c>
      <c r="C136" s="222"/>
      <c r="D136" s="223" t="s">
        <v>321</v>
      </c>
      <c r="E136" s="224" t="s">
        <v>271</v>
      </c>
      <c r="F136" s="221">
        <v>122.5</v>
      </c>
      <c r="G136" s="221"/>
      <c r="H136" s="225">
        <v>61</v>
      </c>
      <c r="I136" s="226">
        <v>172</v>
      </c>
      <c r="J136" s="227" t="s">
        <v>2683</v>
      </c>
      <c r="K136" s="301">
        <f t="shared" si="17"/>
        <v>-61.5</v>
      </c>
      <c r="L136" s="228">
        <f t="shared" si="19"/>
        <v>-0.50204081632653064</v>
      </c>
      <c r="M136" s="229" t="s">
        <v>1807</v>
      </c>
      <c r="N136" s="230">
        <v>43333</v>
      </c>
      <c r="Q136" s="175"/>
      <c r="R136" s="174"/>
      <c r="S136" s="175"/>
      <c r="T136" s="175"/>
      <c r="U136" s="175"/>
      <c r="V136" s="175"/>
      <c r="W136" s="175"/>
      <c r="X136" s="175"/>
      <c r="Y136" s="175"/>
    </row>
    <row r="137" spans="1:25" s="138" customFormat="1">
      <c r="A137" s="198">
        <v>33</v>
      </c>
      <c r="B137" s="199">
        <v>42219</v>
      </c>
      <c r="C137" s="199"/>
      <c r="D137" s="200" t="s">
        <v>322</v>
      </c>
      <c r="E137" s="198" t="s">
        <v>271</v>
      </c>
      <c r="F137" s="201">
        <v>297.5</v>
      </c>
      <c r="G137" s="198"/>
      <c r="H137" s="198">
        <v>350</v>
      </c>
      <c r="I137" s="202">
        <v>360</v>
      </c>
      <c r="J137" s="291" t="s">
        <v>1981</v>
      </c>
      <c r="K137" s="203">
        <f t="shared" si="17"/>
        <v>52.5</v>
      </c>
      <c r="L137" s="204">
        <f t="shared" ref="L137:L146" si="20">K137/F137</f>
        <v>0.17647058823529413</v>
      </c>
      <c r="M137" s="205" t="s">
        <v>262</v>
      </c>
      <c r="N137" s="206">
        <v>42232</v>
      </c>
      <c r="O137" s="175"/>
      <c r="P137" s="175"/>
      <c r="R137" s="174"/>
      <c r="S137" s="175"/>
      <c r="T137" s="175"/>
      <c r="U137" s="175"/>
      <c r="V137" s="175"/>
      <c r="W137" s="175"/>
      <c r="X137" s="175"/>
      <c r="Y137" s="175"/>
    </row>
    <row r="138" spans="1:25" s="138" customFormat="1">
      <c r="A138" s="198">
        <v>34</v>
      </c>
      <c r="B138" s="199">
        <v>42219</v>
      </c>
      <c r="C138" s="199"/>
      <c r="D138" s="200" t="s">
        <v>323</v>
      </c>
      <c r="E138" s="198" t="s">
        <v>271</v>
      </c>
      <c r="F138" s="201">
        <v>115.5</v>
      </c>
      <c r="G138" s="198"/>
      <c r="H138" s="198">
        <v>149</v>
      </c>
      <c r="I138" s="202">
        <v>140</v>
      </c>
      <c r="J138" s="289" t="s">
        <v>2266</v>
      </c>
      <c r="K138" s="203">
        <f t="shared" si="17"/>
        <v>33.5</v>
      </c>
      <c r="L138" s="204">
        <f t="shared" si="20"/>
        <v>0.29004329004329005</v>
      </c>
      <c r="M138" s="205" t="s">
        <v>262</v>
      </c>
      <c r="N138" s="206">
        <v>42740</v>
      </c>
      <c r="O138" s="175"/>
      <c r="Q138" s="175"/>
      <c r="R138" s="174"/>
      <c r="S138" s="175"/>
      <c r="T138" s="175"/>
      <c r="U138" s="175"/>
      <c r="V138" s="175"/>
      <c r="W138" s="175"/>
      <c r="X138" s="175"/>
      <c r="Y138" s="175"/>
    </row>
    <row r="139" spans="1:25" s="138" customFormat="1">
      <c r="A139" s="198">
        <v>35</v>
      </c>
      <c r="B139" s="199">
        <v>42251</v>
      </c>
      <c r="C139" s="199"/>
      <c r="D139" s="200" t="s">
        <v>319</v>
      </c>
      <c r="E139" s="198" t="s">
        <v>271</v>
      </c>
      <c r="F139" s="201">
        <v>226</v>
      </c>
      <c r="G139" s="198"/>
      <c r="H139" s="198">
        <v>292</v>
      </c>
      <c r="I139" s="202">
        <v>292</v>
      </c>
      <c r="J139" s="291" t="s">
        <v>324</v>
      </c>
      <c r="K139" s="203">
        <f t="shared" si="17"/>
        <v>66</v>
      </c>
      <c r="L139" s="204">
        <f t="shared" si="20"/>
        <v>0.29203539823008851</v>
      </c>
      <c r="M139" s="205" t="s">
        <v>262</v>
      </c>
      <c r="N139" s="206">
        <v>42286</v>
      </c>
      <c r="O139" s="175"/>
      <c r="P139" s="175"/>
      <c r="R139" s="174"/>
      <c r="S139" s="175"/>
      <c r="T139" s="175"/>
      <c r="U139" s="175"/>
      <c r="V139" s="175"/>
      <c r="W139" s="175"/>
      <c r="X139" s="175"/>
      <c r="Y139" s="175"/>
    </row>
    <row r="140" spans="1:25" s="138" customFormat="1">
      <c r="A140" s="198">
        <v>36</v>
      </c>
      <c r="B140" s="199">
        <v>42254</v>
      </c>
      <c r="C140" s="199"/>
      <c r="D140" s="200" t="s">
        <v>314</v>
      </c>
      <c r="E140" s="198" t="s">
        <v>271</v>
      </c>
      <c r="F140" s="201">
        <v>232.5</v>
      </c>
      <c r="G140" s="198"/>
      <c r="H140" s="198">
        <v>312.5</v>
      </c>
      <c r="I140" s="202">
        <v>310</v>
      </c>
      <c r="J140" s="291" t="s">
        <v>273</v>
      </c>
      <c r="K140" s="203">
        <f t="shared" si="17"/>
        <v>80</v>
      </c>
      <c r="L140" s="204">
        <f t="shared" si="20"/>
        <v>0.34408602150537637</v>
      </c>
      <c r="M140" s="205" t="s">
        <v>262</v>
      </c>
      <c r="N140" s="206">
        <v>42823</v>
      </c>
      <c r="O140" s="175"/>
      <c r="P140" s="175"/>
      <c r="Q140" s="175"/>
      <c r="R140" s="174"/>
      <c r="S140" s="175"/>
      <c r="T140" s="175"/>
      <c r="U140" s="175"/>
      <c r="V140" s="175"/>
      <c r="W140" s="175"/>
      <c r="X140" s="175"/>
      <c r="Y140" s="175"/>
    </row>
    <row r="141" spans="1:25" s="138" customFormat="1">
      <c r="A141" s="198">
        <v>37</v>
      </c>
      <c r="B141" s="199">
        <v>42268</v>
      </c>
      <c r="C141" s="199"/>
      <c r="D141" s="200" t="s">
        <v>325</v>
      </c>
      <c r="E141" s="198" t="s">
        <v>271</v>
      </c>
      <c r="F141" s="201">
        <v>196.5</v>
      </c>
      <c r="G141" s="198"/>
      <c r="H141" s="198">
        <v>238</v>
      </c>
      <c r="I141" s="202">
        <v>238</v>
      </c>
      <c r="J141" s="291" t="s">
        <v>324</v>
      </c>
      <c r="K141" s="203">
        <f t="shared" si="17"/>
        <v>41.5</v>
      </c>
      <c r="L141" s="204">
        <f t="shared" si="20"/>
        <v>0.21119592875318066</v>
      </c>
      <c r="M141" s="205" t="s">
        <v>262</v>
      </c>
      <c r="N141" s="206">
        <v>42291</v>
      </c>
      <c r="O141" s="175"/>
      <c r="P141" s="175"/>
      <c r="Q141" s="175"/>
      <c r="R141" s="174"/>
      <c r="S141" s="175"/>
      <c r="T141" s="175"/>
      <c r="U141" s="175"/>
      <c r="V141" s="175"/>
      <c r="W141" s="175"/>
      <c r="X141" s="175"/>
      <c r="Y141" s="175"/>
    </row>
    <row r="142" spans="1:25" s="138" customFormat="1">
      <c r="A142" s="198">
        <v>38</v>
      </c>
      <c r="B142" s="199">
        <v>42271</v>
      </c>
      <c r="C142" s="199"/>
      <c r="D142" s="200" t="s">
        <v>270</v>
      </c>
      <c r="E142" s="198" t="s">
        <v>271</v>
      </c>
      <c r="F142" s="201">
        <v>65</v>
      </c>
      <c r="G142" s="198"/>
      <c r="H142" s="198">
        <v>82</v>
      </c>
      <c r="I142" s="202">
        <v>82</v>
      </c>
      <c r="J142" s="291" t="s">
        <v>324</v>
      </c>
      <c r="K142" s="203">
        <f t="shared" si="17"/>
        <v>17</v>
      </c>
      <c r="L142" s="204">
        <f t="shared" si="20"/>
        <v>0.26153846153846155</v>
      </c>
      <c r="M142" s="205" t="s">
        <v>262</v>
      </c>
      <c r="N142" s="206">
        <v>42578</v>
      </c>
      <c r="O142" s="175"/>
      <c r="P142" s="175"/>
      <c r="Q142" s="175"/>
      <c r="R142" s="174"/>
      <c r="S142" s="175"/>
      <c r="T142" s="175"/>
      <c r="U142" s="175"/>
      <c r="V142" s="175"/>
      <c r="W142" s="175"/>
      <c r="X142" s="175"/>
      <c r="Y142" s="175"/>
    </row>
    <row r="143" spans="1:25" s="138" customFormat="1">
      <c r="A143" s="198">
        <v>39</v>
      </c>
      <c r="B143" s="199">
        <v>42291</v>
      </c>
      <c r="C143" s="199"/>
      <c r="D143" s="200" t="s">
        <v>326</v>
      </c>
      <c r="E143" s="198" t="s">
        <v>271</v>
      </c>
      <c r="F143" s="201">
        <v>144</v>
      </c>
      <c r="G143" s="198"/>
      <c r="H143" s="198">
        <v>182.5</v>
      </c>
      <c r="I143" s="202">
        <v>181</v>
      </c>
      <c r="J143" s="291" t="s">
        <v>324</v>
      </c>
      <c r="K143" s="203">
        <f t="shared" si="17"/>
        <v>38.5</v>
      </c>
      <c r="L143" s="204">
        <f t="shared" si="20"/>
        <v>0.2673611111111111</v>
      </c>
      <c r="M143" s="205" t="s">
        <v>262</v>
      </c>
      <c r="N143" s="206">
        <v>42817</v>
      </c>
      <c r="O143" s="175"/>
      <c r="P143" s="175"/>
      <c r="Q143" s="175"/>
      <c r="R143" s="174"/>
      <c r="S143" s="175"/>
      <c r="T143" s="175"/>
      <c r="U143" s="175"/>
      <c r="V143" s="175"/>
      <c r="W143" s="175"/>
      <c r="X143" s="175"/>
      <c r="Y143" s="175"/>
    </row>
    <row r="144" spans="1:25" s="138" customFormat="1">
      <c r="A144" s="198">
        <v>40</v>
      </c>
      <c r="B144" s="199">
        <v>42291</v>
      </c>
      <c r="C144" s="199"/>
      <c r="D144" s="200" t="s">
        <v>327</v>
      </c>
      <c r="E144" s="198" t="s">
        <v>271</v>
      </c>
      <c r="F144" s="201">
        <v>264</v>
      </c>
      <c r="G144" s="198"/>
      <c r="H144" s="198">
        <v>311</v>
      </c>
      <c r="I144" s="202">
        <v>311</v>
      </c>
      <c r="J144" s="291" t="s">
        <v>324</v>
      </c>
      <c r="K144" s="203">
        <f t="shared" si="17"/>
        <v>47</v>
      </c>
      <c r="L144" s="204">
        <f t="shared" si="20"/>
        <v>0.17803030303030304</v>
      </c>
      <c r="M144" s="205" t="s">
        <v>262</v>
      </c>
      <c r="N144" s="206">
        <v>42604</v>
      </c>
      <c r="O144" s="175"/>
      <c r="P144" s="175"/>
      <c r="Q144" s="175"/>
      <c r="R144" s="174"/>
      <c r="S144" s="175"/>
      <c r="T144" s="175"/>
      <c r="U144" s="175"/>
      <c r="V144" s="175"/>
      <c r="W144" s="175"/>
      <c r="X144" s="175"/>
      <c r="Y144" s="175"/>
    </row>
    <row r="145" spans="1:25" s="138" customFormat="1">
      <c r="A145" s="198">
        <v>41</v>
      </c>
      <c r="B145" s="199">
        <v>42318</v>
      </c>
      <c r="C145" s="199"/>
      <c r="D145" s="200" t="s">
        <v>338</v>
      </c>
      <c r="E145" s="198" t="s">
        <v>260</v>
      </c>
      <c r="F145" s="201">
        <v>549.5</v>
      </c>
      <c r="G145" s="198"/>
      <c r="H145" s="198">
        <v>630</v>
      </c>
      <c r="I145" s="202">
        <v>630</v>
      </c>
      <c r="J145" s="291" t="s">
        <v>324</v>
      </c>
      <c r="K145" s="203">
        <f t="shared" si="17"/>
        <v>80.5</v>
      </c>
      <c r="L145" s="204">
        <f t="shared" si="20"/>
        <v>0.1464968152866242</v>
      </c>
      <c r="M145" s="205" t="s">
        <v>262</v>
      </c>
      <c r="N145" s="206">
        <v>42419</v>
      </c>
      <c r="O145" s="175"/>
      <c r="P145" s="175"/>
      <c r="Q145" s="175"/>
      <c r="R145" s="174"/>
      <c r="S145" s="175"/>
      <c r="T145" s="175"/>
      <c r="U145" s="175"/>
      <c r="V145" s="175"/>
      <c r="W145" s="175"/>
      <c r="X145" s="175"/>
      <c r="Y145" s="175"/>
    </row>
    <row r="146" spans="1:25" s="138" customFormat="1">
      <c r="A146" s="198">
        <v>42</v>
      </c>
      <c r="B146" s="199">
        <v>42342</v>
      </c>
      <c r="C146" s="199"/>
      <c r="D146" s="200" t="s">
        <v>328</v>
      </c>
      <c r="E146" s="198" t="s">
        <v>271</v>
      </c>
      <c r="F146" s="201">
        <v>1027.5</v>
      </c>
      <c r="G146" s="198"/>
      <c r="H146" s="198">
        <v>1315</v>
      </c>
      <c r="I146" s="202">
        <v>1250</v>
      </c>
      <c r="J146" s="291" t="s">
        <v>324</v>
      </c>
      <c r="K146" s="203">
        <f>H146-F146</f>
        <v>287.5</v>
      </c>
      <c r="L146" s="204">
        <f t="shared" si="20"/>
        <v>0.27980535279805352</v>
      </c>
      <c r="M146" s="205" t="s">
        <v>262</v>
      </c>
      <c r="N146" s="206">
        <v>43244</v>
      </c>
      <c r="O146" s="175"/>
      <c r="P146" s="175"/>
      <c r="Q146" s="175"/>
      <c r="R146" s="174"/>
      <c r="S146" s="175"/>
      <c r="T146" s="175"/>
      <c r="U146" s="175"/>
      <c r="V146" s="175"/>
      <c r="W146" s="175"/>
      <c r="X146" s="175"/>
      <c r="Y146" s="175"/>
    </row>
    <row r="147" spans="1:25" s="138" customFormat="1">
      <c r="A147" s="198">
        <v>43</v>
      </c>
      <c r="B147" s="199">
        <v>42367</v>
      </c>
      <c r="C147" s="199"/>
      <c r="D147" s="200" t="s">
        <v>333</v>
      </c>
      <c r="E147" s="198" t="s">
        <v>271</v>
      </c>
      <c r="F147" s="201">
        <v>465</v>
      </c>
      <c r="G147" s="198"/>
      <c r="H147" s="198">
        <v>540</v>
      </c>
      <c r="I147" s="202">
        <v>540</v>
      </c>
      <c r="J147" s="291" t="s">
        <v>324</v>
      </c>
      <c r="K147" s="203">
        <f t="shared" si="17"/>
        <v>75</v>
      </c>
      <c r="L147" s="204">
        <f t="shared" ref="L147:L153" si="21">K147/F147</f>
        <v>0.16129032258064516</v>
      </c>
      <c r="M147" s="205" t="s">
        <v>262</v>
      </c>
      <c r="N147" s="206">
        <v>42530</v>
      </c>
      <c r="O147" s="175"/>
      <c r="P147" s="175"/>
      <c r="Q147" s="175"/>
      <c r="R147" s="174"/>
      <c r="S147" s="175"/>
      <c r="T147" s="175"/>
      <c r="U147" s="175"/>
      <c r="V147" s="175"/>
      <c r="W147" s="175"/>
      <c r="X147" s="175"/>
      <c r="Y147" s="175"/>
    </row>
    <row r="148" spans="1:25" s="138" customFormat="1">
      <c r="A148" s="198">
        <v>44</v>
      </c>
      <c r="B148" s="199">
        <v>42380</v>
      </c>
      <c r="C148" s="199"/>
      <c r="D148" s="200" t="s">
        <v>304</v>
      </c>
      <c r="E148" s="198" t="s">
        <v>260</v>
      </c>
      <c r="F148" s="201">
        <v>81</v>
      </c>
      <c r="G148" s="198"/>
      <c r="H148" s="198">
        <v>110</v>
      </c>
      <c r="I148" s="202">
        <v>110</v>
      </c>
      <c r="J148" s="291" t="s">
        <v>324</v>
      </c>
      <c r="K148" s="203">
        <f t="shared" si="17"/>
        <v>29</v>
      </c>
      <c r="L148" s="204">
        <f t="shared" si="21"/>
        <v>0.35802469135802467</v>
      </c>
      <c r="M148" s="205" t="s">
        <v>262</v>
      </c>
      <c r="N148" s="206">
        <v>42745</v>
      </c>
      <c r="O148" s="175"/>
      <c r="P148" s="175"/>
      <c r="Q148" s="175"/>
      <c r="R148" s="174"/>
      <c r="S148" s="175"/>
      <c r="T148" s="175"/>
      <c r="U148" s="175"/>
      <c r="V148" s="175"/>
      <c r="W148" s="175"/>
      <c r="X148" s="175"/>
      <c r="Y148" s="175"/>
    </row>
    <row r="149" spans="1:25" s="138" customFormat="1">
      <c r="A149" s="198">
        <v>45</v>
      </c>
      <c r="B149" s="199">
        <v>42382</v>
      </c>
      <c r="C149" s="199"/>
      <c r="D149" s="200" t="s">
        <v>336</v>
      </c>
      <c r="E149" s="198" t="s">
        <v>260</v>
      </c>
      <c r="F149" s="201">
        <v>417.5</v>
      </c>
      <c r="G149" s="198"/>
      <c r="H149" s="198">
        <v>547</v>
      </c>
      <c r="I149" s="202">
        <v>535</v>
      </c>
      <c r="J149" s="291" t="s">
        <v>324</v>
      </c>
      <c r="K149" s="203">
        <f t="shared" si="17"/>
        <v>129.5</v>
      </c>
      <c r="L149" s="204">
        <f t="shared" si="21"/>
        <v>0.31017964071856285</v>
      </c>
      <c r="M149" s="205" t="s">
        <v>262</v>
      </c>
      <c r="N149" s="206">
        <v>42578</v>
      </c>
      <c r="O149" s="175"/>
      <c r="P149" s="175"/>
      <c r="Q149" s="175"/>
      <c r="R149" s="174"/>
      <c r="S149" s="175"/>
      <c r="T149" s="442" t="s">
        <v>3431</v>
      </c>
      <c r="U149" s="175"/>
      <c r="V149" s="175"/>
      <c r="W149" s="175"/>
      <c r="X149" s="175"/>
      <c r="Y149" s="175"/>
    </row>
    <row r="150" spans="1:25" s="138" customFormat="1">
      <c r="A150" s="198">
        <v>46</v>
      </c>
      <c r="B150" s="199">
        <v>42408</v>
      </c>
      <c r="C150" s="199"/>
      <c r="D150" s="200" t="s">
        <v>337</v>
      </c>
      <c r="E150" s="198" t="s">
        <v>271</v>
      </c>
      <c r="F150" s="201">
        <v>650</v>
      </c>
      <c r="G150" s="198"/>
      <c r="H150" s="198">
        <v>800</v>
      </c>
      <c r="I150" s="202">
        <v>800</v>
      </c>
      <c r="J150" s="291" t="s">
        <v>324</v>
      </c>
      <c r="K150" s="203">
        <f t="shared" si="17"/>
        <v>150</v>
      </c>
      <c r="L150" s="204">
        <f t="shared" si="21"/>
        <v>0.23076923076923078</v>
      </c>
      <c r="M150" s="205" t="s">
        <v>262</v>
      </c>
      <c r="N150" s="206">
        <v>43154</v>
      </c>
      <c r="O150" s="175"/>
      <c r="P150" s="175"/>
      <c r="Q150" s="175"/>
      <c r="R150" s="174"/>
      <c r="S150" s="175"/>
      <c r="T150" s="175"/>
      <c r="U150" s="175"/>
      <c r="V150" s="175"/>
      <c r="W150" s="175"/>
      <c r="X150" s="175"/>
      <c r="Y150" s="175"/>
    </row>
    <row r="151" spans="1:25" s="138" customFormat="1">
      <c r="A151" s="198">
        <v>47</v>
      </c>
      <c r="B151" s="199">
        <v>42433</v>
      </c>
      <c r="C151" s="199"/>
      <c r="D151" s="200" t="s">
        <v>158</v>
      </c>
      <c r="E151" s="198" t="s">
        <v>271</v>
      </c>
      <c r="F151" s="201">
        <v>437.5</v>
      </c>
      <c r="G151" s="198"/>
      <c r="H151" s="198">
        <v>504.5</v>
      </c>
      <c r="I151" s="202">
        <v>522</v>
      </c>
      <c r="J151" s="291" t="s">
        <v>351</v>
      </c>
      <c r="K151" s="203">
        <f t="shared" si="17"/>
        <v>67</v>
      </c>
      <c r="L151" s="204">
        <f t="shared" si="21"/>
        <v>0.15314285714285714</v>
      </c>
      <c r="M151" s="205" t="s">
        <v>262</v>
      </c>
      <c r="N151" s="206">
        <v>42480</v>
      </c>
      <c r="O151" s="175"/>
      <c r="P151" s="175"/>
      <c r="Q151" s="175"/>
      <c r="R151" s="174"/>
      <c r="S151" s="175"/>
      <c r="T151" s="175"/>
      <c r="U151" s="175"/>
      <c r="V151" s="175"/>
      <c r="W151" s="175"/>
      <c r="X151" s="175"/>
      <c r="Y151" s="175"/>
    </row>
    <row r="152" spans="1:25" s="138" customFormat="1">
      <c r="A152" s="198">
        <v>48</v>
      </c>
      <c r="B152" s="199">
        <v>42438</v>
      </c>
      <c r="C152" s="199"/>
      <c r="D152" s="200" t="s">
        <v>345</v>
      </c>
      <c r="E152" s="198" t="s">
        <v>271</v>
      </c>
      <c r="F152" s="201">
        <v>189.5</v>
      </c>
      <c r="G152" s="198"/>
      <c r="H152" s="198">
        <v>218</v>
      </c>
      <c r="I152" s="202">
        <v>218</v>
      </c>
      <c r="J152" s="291" t="s">
        <v>324</v>
      </c>
      <c r="K152" s="203">
        <f t="shared" si="17"/>
        <v>28.5</v>
      </c>
      <c r="L152" s="204">
        <f t="shared" si="21"/>
        <v>0.15039577836411611</v>
      </c>
      <c r="M152" s="205" t="s">
        <v>262</v>
      </c>
      <c r="N152" s="206">
        <v>43034</v>
      </c>
      <c r="O152" s="175"/>
      <c r="Q152" s="175"/>
      <c r="R152" s="174"/>
      <c r="S152" s="175"/>
      <c r="T152" s="175"/>
      <c r="U152" s="175"/>
      <c r="V152" s="175"/>
      <c r="W152" s="175"/>
      <c r="X152" s="175"/>
      <c r="Y152" s="175"/>
    </row>
    <row r="153" spans="1:25" s="138" customFormat="1">
      <c r="A153" s="461">
        <v>49</v>
      </c>
      <c r="B153" s="462">
        <v>42471</v>
      </c>
      <c r="C153" s="462"/>
      <c r="D153" s="463" t="s">
        <v>347</v>
      </c>
      <c r="E153" s="461" t="s">
        <v>271</v>
      </c>
      <c r="F153" s="464">
        <v>36.5</v>
      </c>
      <c r="G153" s="465"/>
      <c r="H153" s="465">
        <v>15.85</v>
      </c>
      <c r="I153" s="465">
        <v>60</v>
      </c>
      <c r="J153" s="305" t="s">
        <v>3430</v>
      </c>
      <c r="K153" s="301">
        <f t="shared" si="17"/>
        <v>-20.65</v>
      </c>
      <c r="L153" s="468">
        <f t="shared" si="21"/>
        <v>-0.5657534246575342</v>
      </c>
      <c r="M153" s="229" t="s">
        <v>1807</v>
      </c>
      <c r="N153" s="469">
        <v>43627</v>
      </c>
      <c r="O153" s="175"/>
      <c r="R153" s="174"/>
      <c r="S153" s="175"/>
      <c r="T153" s="175"/>
      <c r="U153" s="175"/>
      <c r="V153" s="175"/>
      <c r="W153" s="175"/>
      <c r="X153" s="175"/>
      <c r="Y153" s="175"/>
    </row>
    <row r="154" spans="1:25" s="138" customFormat="1">
      <c r="A154" s="198">
        <v>50</v>
      </c>
      <c r="B154" s="199">
        <v>42472</v>
      </c>
      <c r="C154" s="199"/>
      <c r="D154" s="200" t="s">
        <v>356</v>
      </c>
      <c r="E154" s="198" t="s">
        <v>271</v>
      </c>
      <c r="F154" s="201">
        <v>93</v>
      </c>
      <c r="G154" s="198"/>
      <c r="H154" s="198">
        <v>149</v>
      </c>
      <c r="I154" s="202">
        <v>140</v>
      </c>
      <c r="J154" s="289" t="s">
        <v>2267</v>
      </c>
      <c r="K154" s="203">
        <f t="shared" si="17"/>
        <v>56</v>
      </c>
      <c r="L154" s="204">
        <f t="shared" ref="L154:L159" si="22">K154/F154</f>
        <v>0.60215053763440862</v>
      </c>
      <c r="M154" s="205" t="s">
        <v>262</v>
      </c>
      <c r="N154" s="206">
        <v>42740</v>
      </c>
      <c r="O154" s="175"/>
      <c r="P154" s="175"/>
      <c r="R154" s="174"/>
      <c r="S154" s="175"/>
      <c r="T154" s="175"/>
      <c r="U154" s="175"/>
      <c r="V154" s="175"/>
      <c r="W154" s="175"/>
      <c r="X154" s="175"/>
      <c r="Y154" s="175"/>
    </row>
    <row r="155" spans="1:25" s="138" customFormat="1">
      <c r="A155" s="198">
        <v>51</v>
      </c>
      <c r="B155" s="199">
        <v>42472</v>
      </c>
      <c r="C155" s="199"/>
      <c r="D155" s="200" t="s">
        <v>348</v>
      </c>
      <c r="E155" s="198" t="s">
        <v>271</v>
      </c>
      <c r="F155" s="201">
        <v>130</v>
      </c>
      <c r="G155" s="198"/>
      <c r="H155" s="198">
        <v>150</v>
      </c>
      <c r="I155" s="202" t="s">
        <v>349</v>
      </c>
      <c r="J155" s="291" t="s">
        <v>324</v>
      </c>
      <c r="K155" s="203">
        <f t="shared" si="17"/>
        <v>20</v>
      </c>
      <c r="L155" s="204">
        <f t="shared" si="22"/>
        <v>0.15384615384615385</v>
      </c>
      <c r="M155" s="205" t="s">
        <v>262</v>
      </c>
      <c r="N155" s="206">
        <v>42564</v>
      </c>
      <c r="O155" s="175"/>
      <c r="P155" s="175"/>
      <c r="Q155" s="175"/>
      <c r="R155" s="174"/>
      <c r="S155" s="175"/>
      <c r="T155" s="175"/>
      <c r="U155" s="175"/>
      <c r="V155" s="175"/>
      <c r="W155" s="175"/>
      <c r="X155" s="175"/>
      <c r="Y155" s="175"/>
    </row>
    <row r="156" spans="1:25" s="138" customFormat="1">
      <c r="A156" s="198">
        <v>52</v>
      </c>
      <c r="B156" s="199">
        <v>42473</v>
      </c>
      <c r="C156" s="199"/>
      <c r="D156" s="200" t="s">
        <v>229</v>
      </c>
      <c r="E156" s="198" t="s">
        <v>271</v>
      </c>
      <c r="F156" s="201">
        <v>196</v>
      </c>
      <c r="G156" s="198"/>
      <c r="H156" s="198">
        <v>299</v>
      </c>
      <c r="I156" s="202">
        <v>299</v>
      </c>
      <c r="J156" s="291" t="s">
        <v>324</v>
      </c>
      <c r="K156" s="203">
        <f t="shared" si="17"/>
        <v>103</v>
      </c>
      <c r="L156" s="204">
        <f t="shared" si="22"/>
        <v>0.52551020408163263</v>
      </c>
      <c r="M156" s="205" t="s">
        <v>262</v>
      </c>
      <c r="N156" s="206">
        <v>42620</v>
      </c>
      <c r="O156" s="175"/>
      <c r="P156" s="175"/>
      <c r="Q156" s="175"/>
      <c r="R156" s="174"/>
      <c r="S156" s="175"/>
      <c r="T156" s="175"/>
      <c r="U156" s="175"/>
      <c r="V156" s="175"/>
      <c r="W156" s="175"/>
      <c r="X156" s="175"/>
      <c r="Y156" s="175"/>
    </row>
    <row r="157" spans="1:25" s="138" customFormat="1">
      <c r="A157" s="198">
        <v>53</v>
      </c>
      <c r="B157" s="199">
        <v>42473</v>
      </c>
      <c r="C157" s="199"/>
      <c r="D157" s="200" t="s">
        <v>350</v>
      </c>
      <c r="E157" s="198" t="s">
        <v>271</v>
      </c>
      <c r="F157" s="201">
        <v>88</v>
      </c>
      <c r="G157" s="198"/>
      <c r="H157" s="198">
        <v>103</v>
      </c>
      <c r="I157" s="202">
        <v>103</v>
      </c>
      <c r="J157" s="291" t="s">
        <v>324</v>
      </c>
      <c r="K157" s="203">
        <f t="shared" si="17"/>
        <v>15</v>
      </c>
      <c r="L157" s="204">
        <f t="shared" si="22"/>
        <v>0.17045454545454544</v>
      </c>
      <c r="M157" s="205" t="s">
        <v>262</v>
      </c>
      <c r="N157" s="206">
        <v>42530</v>
      </c>
      <c r="O157" s="175"/>
      <c r="P157" s="175"/>
      <c r="Q157" s="175"/>
      <c r="R157" s="174"/>
      <c r="S157" s="175"/>
      <c r="T157" s="175"/>
      <c r="U157" s="175"/>
      <c r="V157" s="175"/>
      <c r="W157" s="175"/>
      <c r="X157" s="175"/>
      <c r="Y157" s="175"/>
    </row>
    <row r="158" spans="1:25" s="138" customFormat="1">
      <c r="A158" s="198">
        <v>54</v>
      </c>
      <c r="B158" s="199">
        <v>42492</v>
      </c>
      <c r="C158" s="199"/>
      <c r="D158" s="200" t="s">
        <v>355</v>
      </c>
      <c r="E158" s="198" t="s">
        <v>271</v>
      </c>
      <c r="F158" s="201">
        <v>127.5</v>
      </c>
      <c r="G158" s="198"/>
      <c r="H158" s="198">
        <v>148</v>
      </c>
      <c r="I158" s="202" t="s">
        <v>354</v>
      </c>
      <c r="J158" s="291" t="s">
        <v>324</v>
      </c>
      <c r="K158" s="203">
        <f t="shared" si="17"/>
        <v>20.5</v>
      </c>
      <c r="L158" s="204">
        <f t="shared" si="22"/>
        <v>0.16078431372549021</v>
      </c>
      <c r="M158" s="205" t="s">
        <v>262</v>
      </c>
      <c r="N158" s="206">
        <v>42564</v>
      </c>
      <c r="O158" s="175"/>
      <c r="P158" s="175"/>
      <c r="Q158" s="175"/>
      <c r="R158" s="174"/>
      <c r="S158" s="175"/>
      <c r="T158" s="175"/>
      <c r="U158" s="175"/>
      <c r="V158" s="175"/>
      <c r="W158" s="175"/>
      <c r="X158" s="175"/>
      <c r="Y158" s="175"/>
    </row>
    <row r="159" spans="1:25" s="138" customFormat="1">
      <c r="A159" s="198">
        <v>55</v>
      </c>
      <c r="B159" s="199">
        <v>42493</v>
      </c>
      <c r="C159" s="199"/>
      <c r="D159" s="200" t="s">
        <v>357</v>
      </c>
      <c r="E159" s="198" t="s">
        <v>271</v>
      </c>
      <c r="F159" s="201">
        <v>675</v>
      </c>
      <c r="G159" s="198"/>
      <c r="H159" s="198">
        <v>815</v>
      </c>
      <c r="I159" s="202" t="s">
        <v>358</v>
      </c>
      <c r="J159" s="291" t="s">
        <v>324</v>
      </c>
      <c r="K159" s="203">
        <f t="shared" si="17"/>
        <v>140</v>
      </c>
      <c r="L159" s="204">
        <f t="shared" si="22"/>
        <v>0.2074074074074074</v>
      </c>
      <c r="M159" s="205" t="s">
        <v>262</v>
      </c>
      <c r="N159" s="206">
        <v>43154</v>
      </c>
      <c r="O159" s="175"/>
      <c r="Q159" s="175"/>
      <c r="R159" s="174"/>
      <c r="S159" s="175"/>
      <c r="T159" s="175"/>
      <c r="U159" s="175"/>
      <c r="V159" s="175"/>
      <c r="W159" s="175"/>
      <c r="X159" s="175"/>
      <c r="Y159" s="175"/>
    </row>
    <row r="160" spans="1:25" s="138" customFormat="1">
      <c r="A160" s="198">
        <v>56</v>
      </c>
      <c r="B160" s="199">
        <v>42527</v>
      </c>
      <c r="C160" s="199"/>
      <c r="D160" s="200" t="s">
        <v>368</v>
      </c>
      <c r="E160" s="198" t="s">
        <v>271</v>
      </c>
      <c r="F160" s="201">
        <v>110</v>
      </c>
      <c r="G160" s="198"/>
      <c r="H160" s="198">
        <v>126.5</v>
      </c>
      <c r="I160" s="202">
        <v>125</v>
      </c>
      <c r="J160" s="291" t="s">
        <v>279</v>
      </c>
      <c r="K160" s="203">
        <f t="shared" si="17"/>
        <v>16.5</v>
      </c>
      <c r="L160" s="204">
        <f t="shared" ref="L160:L165" si="23">K160/F160</f>
        <v>0.15</v>
      </c>
      <c r="M160" s="205" t="s">
        <v>262</v>
      </c>
      <c r="N160" s="206">
        <v>42552</v>
      </c>
      <c r="O160" s="175"/>
      <c r="P160" s="175"/>
      <c r="R160" s="174"/>
      <c r="S160" s="175"/>
      <c r="T160" s="175"/>
      <c r="U160" s="175"/>
      <c r="V160" s="175"/>
      <c r="W160" s="175"/>
      <c r="X160" s="175"/>
      <c r="Y160" s="175"/>
    </row>
    <row r="161" spans="1:25" s="138" customFormat="1">
      <c r="A161" s="198">
        <v>57</v>
      </c>
      <c r="B161" s="199">
        <v>42538</v>
      </c>
      <c r="C161" s="199"/>
      <c r="D161" s="200" t="s">
        <v>1795</v>
      </c>
      <c r="E161" s="198" t="s">
        <v>271</v>
      </c>
      <c r="F161" s="201">
        <v>44</v>
      </c>
      <c r="G161" s="198"/>
      <c r="H161" s="198">
        <v>69.5</v>
      </c>
      <c r="I161" s="202">
        <v>69.5</v>
      </c>
      <c r="J161" s="291" t="s">
        <v>2464</v>
      </c>
      <c r="K161" s="203">
        <f t="shared" si="17"/>
        <v>25.5</v>
      </c>
      <c r="L161" s="204">
        <f t="shared" si="23"/>
        <v>0.57954545454545459</v>
      </c>
      <c r="M161" s="205" t="s">
        <v>262</v>
      </c>
      <c r="N161" s="206">
        <v>42977</v>
      </c>
      <c r="O161" s="175"/>
      <c r="P161" s="175"/>
      <c r="Q161" s="175"/>
      <c r="R161" s="174"/>
      <c r="S161" s="175"/>
      <c r="T161" s="175"/>
      <c r="U161" s="175"/>
      <c r="V161" s="175"/>
      <c r="W161" s="175"/>
      <c r="X161" s="175"/>
      <c r="Y161" s="175"/>
    </row>
    <row r="162" spans="1:25" s="138" customFormat="1">
      <c r="A162" s="198">
        <v>58</v>
      </c>
      <c r="B162" s="199">
        <v>42549</v>
      </c>
      <c r="C162" s="199"/>
      <c r="D162" s="200" t="s">
        <v>1799</v>
      </c>
      <c r="E162" s="198" t="s">
        <v>271</v>
      </c>
      <c r="F162" s="201">
        <v>262.5</v>
      </c>
      <c r="G162" s="198"/>
      <c r="H162" s="198">
        <v>340</v>
      </c>
      <c r="I162" s="202">
        <v>333</v>
      </c>
      <c r="J162" s="291" t="s">
        <v>2169</v>
      </c>
      <c r="K162" s="203">
        <f t="shared" si="17"/>
        <v>77.5</v>
      </c>
      <c r="L162" s="204">
        <f t="shared" si="23"/>
        <v>0.29523809523809524</v>
      </c>
      <c r="M162" s="205" t="s">
        <v>262</v>
      </c>
      <c r="N162" s="206">
        <v>43017</v>
      </c>
      <c r="O162" s="175"/>
      <c r="P162" s="175"/>
      <c r="Q162" s="175"/>
      <c r="R162" s="174"/>
      <c r="S162" s="175"/>
      <c r="T162" s="175"/>
      <c r="U162" s="175"/>
      <c r="V162" s="175"/>
      <c r="W162" s="175"/>
      <c r="X162" s="175"/>
      <c r="Y162" s="175"/>
    </row>
    <row r="163" spans="1:25" s="138" customFormat="1">
      <c r="A163" s="198">
        <v>59</v>
      </c>
      <c r="B163" s="199">
        <v>42549</v>
      </c>
      <c r="C163" s="199"/>
      <c r="D163" s="200" t="s">
        <v>1800</v>
      </c>
      <c r="E163" s="198" t="s">
        <v>271</v>
      </c>
      <c r="F163" s="201">
        <v>840</v>
      </c>
      <c r="G163" s="198"/>
      <c r="H163" s="198">
        <v>1230</v>
      </c>
      <c r="I163" s="202">
        <v>1230</v>
      </c>
      <c r="J163" s="291" t="s">
        <v>324</v>
      </c>
      <c r="K163" s="203">
        <f t="shared" si="17"/>
        <v>390</v>
      </c>
      <c r="L163" s="204">
        <f t="shared" si="23"/>
        <v>0.4642857142857143</v>
      </c>
      <c r="M163" s="205" t="s">
        <v>262</v>
      </c>
      <c r="N163" s="206">
        <v>42649</v>
      </c>
      <c r="O163" s="175"/>
      <c r="P163" s="175"/>
      <c r="Q163" s="175"/>
      <c r="R163" s="174"/>
      <c r="S163" s="175"/>
      <c r="T163" s="175"/>
      <c r="U163" s="175"/>
      <c r="V163" s="175"/>
      <c r="W163" s="175"/>
      <c r="X163" s="175"/>
      <c r="Y163" s="175"/>
    </row>
    <row r="164" spans="1:25" s="138" customFormat="1">
      <c r="A164" s="393">
        <v>60</v>
      </c>
      <c r="B164" s="394">
        <v>42556</v>
      </c>
      <c r="C164" s="394"/>
      <c r="D164" s="395" t="s">
        <v>1808</v>
      </c>
      <c r="E164" s="393" t="s">
        <v>271</v>
      </c>
      <c r="F164" s="396">
        <v>395</v>
      </c>
      <c r="G164" s="397"/>
      <c r="H164" s="397">
        <f>(468.5+342.5)/2</f>
        <v>405.5</v>
      </c>
      <c r="I164" s="397">
        <v>510</v>
      </c>
      <c r="J164" s="398" t="s">
        <v>3401</v>
      </c>
      <c r="K164" s="399">
        <f t="shared" si="17"/>
        <v>10.5</v>
      </c>
      <c r="L164" s="400">
        <f t="shared" si="23"/>
        <v>2.6582278481012658E-2</v>
      </c>
      <c r="M164" s="401" t="s">
        <v>3341</v>
      </c>
      <c r="N164" s="402">
        <v>43606</v>
      </c>
      <c r="O164" s="442"/>
      <c r="Q164" s="175"/>
      <c r="R164" s="174"/>
      <c r="S164" s="175"/>
      <c r="T164" s="175"/>
      <c r="U164" s="175"/>
      <c r="V164" s="175"/>
      <c r="W164" s="175"/>
      <c r="X164" s="175"/>
      <c r="Y164" s="175"/>
    </row>
    <row r="165" spans="1:25" s="138" customFormat="1">
      <c r="A165" s="221">
        <v>61</v>
      </c>
      <c r="B165" s="222">
        <v>42584</v>
      </c>
      <c r="C165" s="222"/>
      <c r="D165" s="223" t="s">
        <v>1827</v>
      </c>
      <c r="E165" s="224" t="s">
        <v>260</v>
      </c>
      <c r="F165" s="221">
        <v>169.5</v>
      </c>
      <c r="G165" s="221"/>
      <c r="H165" s="225">
        <v>77</v>
      </c>
      <c r="I165" s="226" t="s">
        <v>1826</v>
      </c>
      <c r="J165" s="227" t="s">
        <v>3259</v>
      </c>
      <c r="K165" s="301">
        <f t="shared" si="17"/>
        <v>-92.5</v>
      </c>
      <c r="L165" s="228">
        <f t="shared" si="23"/>
        <v>-0.54572271386430682</v>
      </c>
      <c r="M165" s="229" t="s">
        <v>1807</v>
      </c>
      <c r="N165" s="230">
        <v>43522</v>
      </c>
      <c r="R165" s="174"/>
      <c r="S165" s="175"/>
      <c r="T165" s="175"/>
      <c r="U165" s="175"/>
      <c r="V165" s="175"/>
      <c r="W165" s="175"/>
      <c r="X165" s="175"/>
      <c r="Y165" s="175"/>
    </row>
    <row r="166" spans="1:25" s="138" customFormat="1">
      <c r="A166" s="221">
        <v>62</v>
      </c>
      <c r="B166" s="222">
        <v>42586</v>
      </c>
      <c r="C166" s="222"/>
      <c r="D166" s="223" t="s">
        <v>1829</v>
      </c>
      <c r="E166" s="224" t="s">
        <v>271</v>
      </c>
      <c r="F166" s="221">
        <v>400</v>
      </c>
      <c r="G166" s="221"/>
      <c r="H166" s="225">
        <v>305</v>
      </c>
      <c r="I166" s="226">
        <v>475</v>
      </c>
      <c r="J166" s="227" t="s">
        <v>3400</v>
      </c>
      <c r="K166" s="301">
        <f t="shared" ref="K166" si="24">H166-F166</f>
        <v>-95</v>
      </c>
      <c r="L166" s="228">
        <f t="shared" ref="L166" si="25">K166/F166</f>
        <v>-0.23749999999999999</v>
      </c>
      <c r="M166" s="229" t="s">
        <v>1807</v>
      </c>
      <c r="N166" s="230">
        <v>43606</v>
      </c>
      <c r="R166" s="174"/>
      <c r="S166" s="175"/>
      <c r="T166" s="175"/>
      <c r="U166" s="175"/>
      <c r="V166" s="175"/>
      <c r="W166" s="175"/>
      <c r="X166" s="175"/>
      <c r="Y166" s="175"/>
    </row>
    <row r="167" spans="1:25" s="138" customFormat="1">
      <c r="A167" s="198">
        <v>63</v>
      </c>
      <c r="B167" s="199">
        <v>42593</v>
      </c>
      <c r="C167" s="199"/>
      <c r="D167" s="200" t="s">
        <v>586</v>
      </c>
      <c r="E167" s="198" t="s">
        <v>271</v>
      </c>
      <c r="F167" s="201">
        <v>86.5</v>
      </c>
      <c r="G167" s="198"/>
      <c r="H167" s="198">
        <v>130</v>
      </c>
      <c r="I167" s="202">
        <v>130</v>
      </c>
      <c r="J167" s="289" t="s">
        <v>2261</v>
      </c>
      <c r="K167" s="203">
        <f t="shared" ref="K167:K189" si="26">H167-F167</f>
        <v>43.5</v>
      </c>
      <c r="L167" s="204">
        <f t="shared" ref="L167:L173" si="27">K167/F167</f>
        <v>0.50289017341040465</v>
      </c>
      <c r="M167" s="205" t="s">
        <v>262</v>
      </c>
      <c r="N167" s="206">
        <v>43091</v>
      </c>
      <c r="O167" s="175"/>
      <c r="P167" s="175"/>
      <c r="R167" s="174"/>
      <c r="S167" s="175"/>
      <c r="T167" s="175"/>
      <c r="U167" s="175"/>
      <c r="V167" s="175"/>
      <c r="W167" s="175"/>
      <c r="X167" s="175"/>
      <c r="Y167" s="175"/>
    </row>
    <row r="168" spans="1:25" s="138" customFormat="1">
      <c r="A168" s="221">
        <v>64</v>
      </c>
      <c r="B168" s="222">
        <v>42600</v>
      </c>
      <c r="C168" s="222"/>
      <c r="D168" s="223" t="s">
        <v>340</v>
      </c>
      <c r="E168" s="224" t="s">
        <v>271</v>
      </c>
      <c r="F168" s="221">
        <v>133.5</v>
      </c>
      <c r="G168" s="221"/>
      <c r="H168" s="225">
        <v>126.5</v>
      </c>
      <c r="I168" s="226">
        <v>178</v>
      </c>
      <c r="J168" s="227" t="s">
        <v>1851</v>
      </c>
      <c r="K168" s="301">
        <f t="shared" si="26"/>
        <v>-7</v>
      </c>
      <c r="L168" s="228">
        <f t="shared" si="27"/>
        <v>-5.2434456928838954E-2</v>
      </c>
      <c r="M168" s="229" t="s">
        <v>1807</v>
      </c>
      <c r="N168" s="230">
        <v>42615</v>
      </c>
      <c r="Q168" s="175"/>
      <c r="R168" s="174"/>
      <c r="S168" s="175"/>
      <c r="T168" s="175"/>
      <c r="U168" s="175"/>
      <c r="V168" s="175"/>
      <c r="W168" s="175"/>
      <c r="X168" s="175"/>
      <c r="Y168" s="175"/>
    </row>
    <row r="169" spans="1:25" s="138" customFormat="1">
      <c r="A169" s="198">
        <v>65</v>
      </c>
      <c r="B169" s="199">
        <v>42613</v>
      </c>
      <c r="C169" s="199"/>
      <c r="D169" s="200" t="s">
        <v>1845</v>
      </c>
      <c r="E169" s="198" t="s">
        <v>271</v>
      </c>
      <c r="F169" s="201">
        <v>560</v>
      </c>
      <c r="G169" s="198"/>
      <c r="H169" s="198">
        <v>725</v>
      </c>
      <c r="I169" s="202">
        <v>725</v>
      </c>
      <c r="J169" s="291" t="s">
        <v>273</v>
      </c>
      <c r="K169" s="203">
        <f t="shared" si="26"/>
        <v>165</v>
      </c>
      <c r="L169" s="204">
        <f t="shared" si="27"/>
        <v>0.29464285714285715</v>
      </c>
      <c r="M169" s="205" t="s">
        <v>262</v>
      </c>
      <c r="N169" s="206">
        <v>42456</v>
      </c>
      <c r="O169" s="175"/>
      <c r="P169" s="175"/>
      <c r="R169" s="174"/>
      <c r="S169" s="175"/>
      <c r="T169" s="175"/>
      <c r="U169" s="175"/>
      <c r="V169" s="175"/>
      <c r="W169" s="175"/>
      <c r="X169" s="175"/>
      <c r="Y169" s="175"/>
    </row>
    <row r="170" spans="1:25" s="138" customFormat="1">
      <c r="A170" s="198">
        <v>66</v>
      </c>
      <c r="B170" s="199">
        <v>42614</v>
      </c>
      <c r="C170" s="199"/>
      <c r="D170" s="200" t="s">
        <v>1850</v>
      </c>
      <c r="E170" s="198" t="s">
        <v>271</v>
      </c>
      <c r="F170" s="201">
        <v>160.5</v>
      </c>
      <c r="G170" s="198"/>
      <c r="H170" s="198">
        <v>210</v>
      </c>
      <c r="I170" s="202">
        <v>210</v>
      </c>
      <c r="J170" s="291" t="s">
        <v>273</v>
      </c>
      <c r="K170" s="203">
        <f t="shared" si="26"/>
        <v>49.5</v>
      </c>
      <c r="L170" s="204">
        <f t="shared" si="27"/>
        <v>0.30841121495327101</v>
      </c>
      <c r="M170" s="205" t="s">
        <v>262</v>
      </c>
      <c r="N170" s="206">
        <v>42871</v>
      </c>
      <c r="O170" s="175"/>
      <c r="P170" s="175"/>
      <c r="Q170" s="175"/>
      <c r="R170" s="174"/>
      <c r="S170" s="175"/>
      <c r="T170" s="175"/>
      <c r="U170" s="175"/>
      <c r="V170" s="175"/>
      <c r="W170" s="175"/>
      <c r="X170" s="175"/>
      <c r="Y170" s="175"/>
    </row>
    <row r="171" spans="1:25" s="138" customFormat="1">
      <c r="A171" s="451">
        <v>67</v>
      </c>
      <c r="B171" s="199">
        <v>42646</v>
      </c>
      <c r="C171" s="199"/>
      <c r="D171" s="200" t="s">
        <v>1871</v>
      </c>
      <c r="E171" s="198" t="s">
        <v>271</v>
      </c>
      <c r="F171" s="201">
        <v>430</v>
      </c>
      <c r="G171" s="198"/>
      <c r="H171" s="198">
        <v>596</v>
      </c>
      <c r="I171" s="202">
        <v>575</v>
      </c>
      <c r="J171" s="291" t="s">
        <v>1996</v>
      </c>
      <c r="K171" s="203">
        <f t="shared" si="26"/>
        <v>166</v>
      </c>
      <c r="L171" s="204">
        <f t="shared" si="27"/>
        <v>0.38604651162790699</v>
      </c>
      <c r="M171" s="205" t="s">
        <v>262</v>
      </c>
      <c r="N171" s="206">
        <v>42769</v>
      </c>
      <c r="O171" s="175"/>
      <c r="P171" s="175"/>
      <c r="Q171" s="175"/>
      <c r="R171" s="174"/>
      <c r="S171" s="175"/>
      <c r="T171" s="175"/>
      <c r="U171" s="175"/>
      <c r="V171" s="175"/>
      <c r="W171" s="175"/>
      <c r="X171" s="175"/>
      <c r="Y171" s="175"/>
    </row>
    <row r="172" spans="1:25" s="138" customFormat="1">
      <c r="A172" s="198">
        <v>68</v>
      </c>
      <c r="B172" s="199">
        <v>42657</v>
      </c>
      <c r="C172" s="199"/>
      <c r="D172" s="200" t="s">
        <v>471</v>
      </c>
      <c r="E172" s="198" t="s">
        <v>271</v>
      </c>
      <c r="F172" s="201">
        <v>280</v>
      </c>
      <c r="G172" s="198"/>
      <c r="H172" s="198">
        <v>345</v>
      </c>
      <c r="I172" s="202">
        <v>345</v>
      </c>
      <c r="J172" s="291" t="s">
        <v>273</v>
      </c>
      <c r="K172" s="203">
        <f t="shared" si="26"/>
        <v>65</v>
      </c>
      <c r="L172" s="204">
        <f t="shared" si="27"/>
        <v>0.23214285714285715</v>
      </c>
      <c r="M172" s="205" t="s">
        <v>262</v>
      </c>
      <c r="N172" s="206">
        <v>42814</v>
      </c>
      <c r="O172" s="175"/>
      <c r="P172" s="175"/>
      <c r="Q172" s="175"/>
      <c r="R172" s="174"/>
      <c r="S172" s="175"/>
      <c r="T172" s="175"/>
      <c r="U172" s="175"/>
      <c r="V172" s="175"/>
      <c r="W172" s="175"/>
      <c r="X172" s="175"/>
      <c r="Y172" s="175"/>
    </row>
    <row r="173" spans="1:25" s="138" customFormat="1">
      <c r="A173" s="198">
        <v>69</v>
      </c>
      <c r="B173" s="199">
        <v>42657</v>
      </c>
      <c r="C173" s="199"/>
      <c r="D173" s="200" t="s">
        <v>372</v>
      </c>
      <c r="E173" s="198" t="s">
        <v>271</v>
      </c>
      <c r="F173" s="201">
        <v>245</v>
      </c>
      <c r="G173" s="198"/>
      <c r="H173" s="198">
        <v>325.5</v>
      </c>
      <c r="I173" s="202">
        <v>330</v>
      </c>
      <c r="J173" s="291" t="s">
        <v>1951</v>
      </c>
      <c r="K173" s="203">
        <f t="shared" si="26"/>
        <v>80.5</v>
      </c>
      <c r="L173" s="204">
        <f t="shared" si="27"/>
        <v>0.32857142857142857</v>
      </c>
      <c r="M173" s="205" t="s">
        <v>262</v>
      </c>
      <c r="N173" s="206">
        <v>42769</v>
      </c>
      <c r="O173" s="175"/>
      <c r="P173" s="175"/>
      <c r="Q173" s="175"/>
      <c r="R173" s="174"/>
      <c r="S173" s="175"/>
      <c r="T173" s="175"/>
      <c r="U173" s="175"/>
      <c r="V173" s="175"/>
      <c r="W173" s="175"/>
      <c r="X173" s="175"/>
      <c r="Y173" s="175"/>
    </row>
    <row r="174" spans="1:25" s="138" customFormat="1">
      <c r="A174" s="451">
        <v>70</v>
      </c>
      <c r="B174" s="199">
        <v>42660</v>
      </c>
      <c r="C174" s="199"/>
      <c r="D174" s="200" t="s">
        <v>359</v>
      </c>
      <c r="E174" s="198" t="s">
        <v>271</v>
      </c>
      <c r="F174" s="201">
        <v>125</v>
      </c>
      <c r="G174" s="198"/>
      <c r="H174" s="198">
        <v>160</v>
      </c>
      <c r="I174" s="202">
        <v>160</v>
      </c>
      <c r="J174" s="291" t="s">
        <v>324</v>
      </c>
      <c r="K174" s="203">
        <f t="shared" si="26"/>
        <v>35</v>
      </c>
      <c r="L174" s="204">
        <v>0.28000000000000008</v>
      </c>
      <c r="M174" s="205" t="s">
        <v>262</v>
      </c>
      <c r="N174" s="206">
        <v>42803</v>
      </c>
      <c r="O174" s="175"/>
      <c r="P174" s="175"/>
      <c r="Q174" s="175"/>
      <c r="R174" s="174"/>
      <c r="S174" s="175"/>
      <c r="T174" s="175"/>
      <c r="U174" s="175"/>
      <c r="V174" s="175"/>
      <c r="W174" s="175"/>
      <c r="X174" s="175"/>
      <c r="Y174" s="175"/>
    </row>
    <row r="175" spans="1:25" s="138" customFormat="1">
      <c r="A175" s="198">
        <v>71</v>
      </c>
      <c r="B175" s="199">
        <v>42660</v>
      </c>
      <c r="C175" s="199"/>
      <c r="D175" s="200" t="s">
        <v>1276</v>
      </c>
      <c r="E175" s="198" t="s">
        <v>271</v>
      </c>
      <c r="F175" s="201">
        <v>114</v>
      </c>
      <c r="G175" s="198"/>
      <c r="H175" s="198">
        <v>145</v>
      </c>
      <c r="I175" s="202">
        <v>145</v>
      </c>
      <c r="J175" s="291" t="s">
        <v>324</v>
      </c>
      <c r="K175" s="203">
        <f t="shared" si="26"/>
        <v>31</v>
      </c>
      <c r="L175" s="204">
        <f>K175/F175</f>
        <v>0.27192982456140352</v>
      </c>
      <c r="M175" s="205" t="s">
        <v>262</v>
      </c>
      <c r="N175" s="206">
        <v>42859</v>
      </c>
      <c r="O175" s="175"/>
      <c r="P175" s="175"/>
      <c r="Q175" s="175"/>
      <c r="R175" s="174"/>
      <c r="S175" s="175"/>
      <c r="T175" s="175"/>
      <c r="U175" s="175"/>
      <c r="V175" s="175"/>
      <c r="W175" s="175"/>
      <c r="X175" s="175"/>
      <c r="Y175" s="175"/>
    </row>
    <row r="176" spans="1:25" s="138" customFormat="1">
      <c r="A176" s="452">
        <v>72</v>
      </c>
      <c r="B176" s="199">
        <v>42660</v>
      </c>
      <c r="C176" s="199"/>
      <c r="D176" s="200" t="s">
        <v>749</v>
      </c>
      <c r="E176" s="198" t="s">
        <v>271</v>
      </c>
      <c r="F176" s="201">
        <v>212</v>
      </c>
      <c r="G176" s="198"/>
      <c r="H176" s="198">
        <v>280</v>
      </c>
      <c r="I176" s="202">
        <v>276</v>
      </c>
      <c r="J176" s="291" t="s">
        <v>2000</v>
      </c>
      <c r="K176" s="203">
        <f t="shared" si="26"/>
        <v>68</v>
      </c>
      <c r="L176" s="204">
        <f>K176/F176</f>
        <v>0.32075471698113206</v>
      </c>
      <c r="M176" s="205" t="s">
        <v>262</v>
      </c>
      <c r="N176" s="206">
        <v>42858</v>
      </c>
      <c r="O176" s="175"/>
      <c r="P176" s="175"/>
      <c r="Q176" s="175"/>
      <c r="R176" s="174"/>
      <c r="S176" s="175"/>
      <c r="T176" s="175"/>
      <c r="U176" s="175"/>
      <c r="V176" s="175"/>
      <c r="W176" s="175"/>
      <c r="X176" s="175"/>
      <c r="Y176" s="175"/>
    </row>
    <row r="177" spans="1:25" s="138" customFormat="1">
      <c r="A177" s="451">
        <v>73</v>
      </c>
      <c r="B177" s="199">
        <v>42678</v>
      </c>
      <c r="C177" s="199"/>
      <c r="D177" s="200" t="s">
        <v>360</v>
      </c>
      <c r="E177" s="198" t="s">
        <v>271</v>
      </c>
      <c r="F177" s="201">
        <v>155</v>
      </c>
      <c r="G177" s="198"/>
      <c r="H177" s="198">
        <v>210</v>
      </c>
      <c r="I177" s="202">
        <v>210</v>
      </c>
      <c r="J177" s="291" t="s">
        <v>2069</v>
      </c>
      <c r="K177" s="203">
        <f t="shared" si="26"/>
        <v>55</v>
      </c>
      <c r="L177" s="204">
        <f>K177/F177</f>
        <v>0.35483870967741937</v>
      </c>
      <c r="M177" s="205" t="s">
        <v>262</v>
      </c>
      <c r="N177" s="206">
        <v>42944</v>
      </c>
      <c r="O177" s="175"/>
      <c r="P177" s="175"/>
      <c r="Q177" s="175"/>
      <c r="R177" s="174"/>
      <c r="S177" s="175"/>
      <c r="T177" s="175"/>
      <c r="U177" s="175"/>
      <c r="V177" s="175"/>
      <c r="W177" s="175"/>
      <c r="X177" s="175"/>
      <c r="Y177" s="175"/>
    </row>
    <row r="178" spans="1:25" s="138" customFormat="1">
      <c r="A178" s="453">
        <v>74</v>
      </c>
      <c r="B178" s="222">
        <v>42710</v>
      </c>
      <c r="C178" s="222"/>
      <c r="D178" s="223" t="s">
        <v>1329</v>
      </c>
      <c r="E178" s="224" t="s">
        <v>271</v>
      </c>
      <c r="F178" s="221">
        <v>150.5</v>
      </c>
      <c r="G178" s="221"/>
      <c r="H178" s="225">
        <v>72.5</v>
      </c>
      <c r="I178" s="226">
        <v>174</v>
      </c>
      <c r="J178" s="227" t="s">
        <v>2684</v>
      </c>
      <c r="K178" s="301">
        <f t="shared" si="26"/>
        <v>-78</v>
      </c>
      <c r="L178" s="228">
        <f>K178/F178</f>
        <v>-0.51827242524916939</v>
      </c>
      <c r="M178" s="229" t="s">
        <v>1807</v>
      </c>
      <c r="N178" s="230">
        <v>43333</v>
      </c>
      <c r="Q178" s="175"/>
      <c r="R178" s="174"/>
      <c r="S178" s="175"/>
      <c r="T178" s="175"/>
      <c r="U178" s="175"/>
      <c r="V178" s="175"/>
      <c r="W178" s="175"/>
      <c r="X178" s="175"/>
      <c r="Y178" s="175"/>
    </row>
    <row r="179" spans="1:25" s="138" customFormat="1">
      <c r="A179" s="451">
        <v>75</v>
      </c>
      <c r="B179" s="199">
        <v>42712</v>
      </c>
      <c r="C179" s="199"/>
      <c r="D179" s="200" t="s">
        <v>188</v>
      </c>
      <c r="E179" s="198" t="s">
        <v>271</v>
      </c>
      <c r="F179" s="201">
        <v>380</v>
      </c>
      <c r="G179" s="198"/>
      <c r="H179" s="198">
        <v>478</v>
      </c>
      <c r="I179" s="202">
        <v>468</v>
      </c>
      <c r="J179" s="291" t="s">
        <v>324</v>
      </c>
      <c r="K179" s="203">
        <f t="shared" si="26"/>
        <v>98</v>
      </c>
      <c r="L179" s="204">
        <f t="shared" ref="L179:L187" si="28">K179/F179</f>
        <v>0.25789473684210529</v>
      </c>
      <c r="M179" s="205" t="s">
        <v>262</v>
      </c>
      <c r="N179" s="206">
        <v>43025</v>
      </c>
      <c r="O179" s="175"/>
      <c r="P179" s="175"/>
      <c r="R179" s="174"/>
      <c r="S179" s="175"/>
      <c r="T179" s="175"/>
      <c r="U179" s="175"/>
      <c r="V179" s="175"/>
      <c r="W179" s="175"/>
      <c r="X179" s="175"/>
      <c r="Y179" s="175"/>
    </row>
    <row r="180" spans="1:25" s="138" customFormat="1">
      <c r="A180" s="452">
        <v>76</v>
      </c>
      <c r="B180" s="199">
        <v>42734</v>
      </c>
      <c r="C180" s="199"/>
      <c r="D180" s="200" t="s">
        <v>787</v>
      </c>
      <c r="E180" s="198" t="s">
        <v>271</v>
      </c>
      <c r="F180" s="201">
        <v>305</v>
      </c>
      <c r="G180" s="198"/>
      <c r="H180" s="198">
        <v>375</v>
      </c>
      <c r="I180" s="202">
        <v>375</v>
      </c>
      <c r="J180" s="291" t="s">
        <v>324</v>
      </c>
      <c r="K180" s="203">
        <f t="shared" si="26"/>
        <v>70</v>
      </c>
      <c r="L180" s="204">
        <f t="shared" si="28"/>
        <v>0.22950819672131148</v>
      </c>
      <c r="M180" s="205" t="s">
        <v>262</v>
      </c>
      <c r="N180" s="206">
        <v>42768</v>
      </c>
      <c r="O180" s="175"/>
      <c r="P180" s="175"/>
      <c r="Q180" s="175"/>
      <c r="R180" s="174"/>
      <c r="S180" s="175"/>
      <c r="T180" s="175"/>
      <c r="U180" s="175"/>
      <c r="V180" s="175"/>
      <c r="W180" s="175"/>
      <c r="X180" s="175"/>
      <c r="Y180" s="175"/>
    </row>
    <row r="181" spans="1:25" s="138" customFormat="1">
      <c r="A181" s="452">
        <v>77</v>
      </c>
      <c r="B181" s="199">
        <v>42739</v>
      </c>
      <c r="C181" s="199"/>
      <c r="D181" s="200" t="s">
        <v>665</v>
      </c>
      <c r="E181" s="198" t="s">
        <v>271</v>
      </c>
      <c r="F181" s="201">
        <v>99.5</v>
      </c>
      <c r="G181" s="198"/>
      <c r="H181" s="198">
        <v>158</v>
      </c>
      <c r="I181" s="202">
        <v>158</v>
      </c>
      <c r="J181" s="291" t="s">
        <v>324</v>
      </c>
      <c r="K181" s="203">
        <f t="shared" si="26"/>
        <v>58.5</v>
      </c>
      <c r="L181" s="204">
        <f t="shared" si="28"/>
        <v>0.5879396984924623</v>
      </c>
      <c r="M181" s="205" t="s">
        <v>262</v>
      </c>
      <c r="N181" s="206">
        <v>42898</v>
      </c>
      <c r="O181" s="175"/>
      <c r="P181" s="175"/>
      <c r="Q181" s="175"/>
      <c r="R181" s="174"/>
      <c r="S181" s="175"/>
      <c r="T181" s="175"/>
      <c r="U181" s="175"/>
      <c r="V181" s="175"/>
      <c r="W181" s="175"/>
      <c r="X181" s="175"/>
      <c r="Y181" s="175"/>
    </row>
    <row r="182" spans="1:25" s="138" customFormat="1">
      <c r="A182" s="451">
        <v>78</v>
      </c>
      <c r="B182" s="199">
        <v>42786</v>
      </c>
      <c r="C182" s="199"/>
      <c r="D182" s="200" t="s">
        <v>1532</v>
      </c>
      <c r="E182" s="198" t="s">
        <v>271</v>
      </c>
      <c r="F182" s="201">
        <v>202.5</v>
      </c>
      <c r="G182" s="198"/>
      <c r="H182" s="198">
        <v>234</v>
      </c>
      <c r="I182" s="202">
        <v>234</v>
      </c>
      <c r="J182" s="291" t="s">
        <v>324</v>
      </c>
      <c r="K182" s="203">
        <f t="shared" si="26"/>
        <v>31.5</v>
      </c>
      <c r="L182" s="204">
        <f t="shared" si="28"/>
        <v>0.15555555555555556</v>
      </c>
      <c r="M182" s="205" t="s">
        <v>262</v>
      </c>
      <c r="N182" s="206">
        <v>42836</v>
      </c>
      <c r="O182" s="175"/>
      <c r="P182" s="175"/>
      <c r="Q182" s="175"/>
      <c r="R182" s="174"/>
      <c r="S182" s="175"/>
      <c r="T182" s="175"/>
      <c r="U182" s="175"/>
      <c r="V182" s="175"/>
      <c r="W182" s="175"/>
      <c r="X182" s="175"/>
      <c r="Y182" s="175"/>
    </row>
    <row r="183" spans="1:25" s="138" customFormat="1">
      <c r="A183" s="452">
        <v>79</v>
      </c>
      <c r="B183" s="199">
        <v>42786</v>
      </c>
      <c r="C183" s="199"/>
      <c r="D183" s="200" t="s">
        <v>130</v>
      </c>
      <c r="E183" s="198" t="s">
        <v>271</v>
      </c>
      <c r="F183" s="201">
        <v>140.5</v>
      </c>
      <c r="G183" s="198"/>
      <c r="H183" s="198">
        <v>220</v>
      </c>
      <c r="I183" s="202">
        <v>220</v>
      </c>
      <c r="J183" s="291" t="s">
        <v>324</v>
      </c>
      <c r="K183" s="203">
        <f t="shared" si="26"/>
        <v>79.5</v>
      </c>
      <c r="L183" s="204">
        <f t="shared" si="28"/>
        <v>0.5658362989323843</v>
      </c>
      <c r="M183" s="205" t="s">
        <v>262</v>
      </c>
      <c r="N183" s="206">
        <v>42864</v>
      </c>
      <c r="O183" s="175"/>
      <c r="P183" s="175"/>
      <c r="Q183" s="175"/>
      <c r="R183" s="174"/>
      <c r="S183" s="175"/>
      <c r="T183" s="175"/>
      <c r="U183" s="175"/>
      <c r="V183" s="175"/>
      <c r="W183" s="175"/>
      <c r="X183" s="175"/>
      <c r="Y183" s="175"/>
    </row>
    <row r="184" spans="1:25" s="138" customFormat="1">
      <c r="A184" s="452">
        <v>80</v>
      </c>
      <c r="B184" s="199">
        <v>42818</v>
      </c>
      <c r="C184" s="199"/>
      <c r="D184" s="200" t="s">
        <v>1739</v>
      </c>
      <c r="E184" s="198" t="s">
        <v>271</v>
      </c>
      <c r="F184" s="201">
        <v>300.5</v>
      </c>
      <c r="G184" s="198"/>
      <c r="H184" s="198">
        <v>417.5</v>
      </c>
      <c r="I184" s="202">
        <v>420</v>
      </c>
      <c r="J184" s="291" t="s">
        <v>2248</v>
      </c>
      <c r="K184" s="203">
        <f t="shared" si="26"/>
        <v>117</v>
      </c>
      <c r="L184" s="204">
        <f t="shared" si="28"/>
        <v>0.38935108153078202</v>
      </c>
      <c r="M184" s="205" t="s">
        <v>262</v>
      </c>
      <c r="N184" s="206">
        <v>43070</v>
      </c>
      <c r="O184" s="175"/>
      <c r="P184" s="175"/>
      <c r="Q184" s="175"/>
      <c r="R184" s="174"/>
      <c r="S184" s="175"/>
      <c r="T184" s="175"/>
      <c r="U184" s="175"/>
      <c r="V184" s="175"/>
      <c r="W184" s="175"/>
      <c r="X184" s="175"/>
      <c r="Y184" s="175"/>
    </row>
    <row r="185" spans="1:25" s="138" customFormat="1">
      <c r="A185" s="451">
        <v>81</v>
      </c>
      <c r="B185" s="199">
        <v>42818</v>
      </c>
      <c r="C185" s="199"/>
      <c r="D185" s="200" t="s">
        <v>729</v>
      </c>
      <c r="E185" s="198" t="s">
        <v>271</v>
      </c>
      <c r="F185" s="201">
        <v>850</v>
      </c>
      <c r="G185" s="198"/>
      <c r="H185" s="198">
        <v>1042.5</v>
      </c>
      <c r="I185" s="202">
        <v>1023</v>
      </c>
      <c r="J185" s="291" t="s">
        <v>1992</v>
      </c>
      <c r="K185" s="203">
        <f t="shared" si="26"/>
        <v>192.5</v>
      </c>
      <c r="L185" s="204">
        <f t="shared" si="28"/>
        <v>0.22647058823529412</v>
      </c>
      <c r="M185" s="205" t="s">
        <v>262</v>
      </c>
      <c r="N185" s="206">
        <v>42830</v>
      </c>
      <c r="O185" s="175"/>
      <c r="P185" s="175"/>
      <c r="Q185" s="175"/>
      <c r="R185" s="174"/>
      <c r="S185" s="175"/>
      <c r="T185" s="175"/>
      <c r="U185" s="175"/>
      <c r="V185" s="175"/>
      <c r="W185" s="175"/>
      <c r="X185" s="175"/>
      <c r="Y185" s="175"/>
    </row>
    <row r="186" spans="1:25" s="138" customFormat="1">
      <c r="A186" s="452">
        <v>82</v>
      </c>
      <c r="B186" s="199">
        <v>42830</v>
      </c>
      <c r="C186" s="199"/>
      <c r="D186" s="200" t="s">
        <v>1362</v>
      </c>
      <c r="E186" s="198" t="s">
        <v>271</v>
      </c>
      <c r="F186" s="201">
        <v>785</v>
      </c>
      <c r="G186" s="198"/>
      <c r="H186" s="198">
        <v>930</v>
      </c>
      <c r="I186" s="202">
        <v>920</v>
      </c>
      <c r="J186" s="291" t="s">
        <v>2129</v>
      </c>
      <c r="K186" s="203">
        <f t="shared" si="26"/>
        <v>145</v>
      </c>
      <c r="L186" s="204">
        <f t="shared" si="28"/>
        <v>0.18471337579617833</v>
      </c>
      <c r="M186" s="205" t="s">
        <v>262</v>
      </c>
      <c r="N186" s="206">
        <v>42976</v>
      </c>
      <c r="O186" s="175"/>
      <c r="P186" s="175"/>
      <c r="Q186" s="175"/>
      <c r="R186" s="174"/>
      <c r="S186" s="175"/>
      <c r="T186" s="175"/>
      <c r="U186" s="175"/>
      <c r="V186" s="175"/>
      <c r="W186" s="175"/>
      <c r="X186" s="175"/>
      <c r="Y186" s="175"/>
    </row>
    <row r="187" spans="1:25" s="138" customFormat="1">
      <c r="A187" s="453">
        <v>83</v>
      </c>
      <c r="B187" s="222">
        <v>42831</v>
      </c>
      <c r="C187" s="222"/>
      <c r="D187" s="223" t="s">
        <v>1782</v>
      </c>
      <c r="E187" s="224" t="s">
        <v>271</v>
      </c>
      <c r="F187" s="221">
        <v>40</v>
      </c>
      <c r="G187" s="221"/>
      <c r="H187" s="225">
        <v>13.1</v>
      </c>
      <c r="I187" s="226">
        <v>60</v>
      </c>
      <c r="J187" s="305" t="s">
        <v>3236</v>
      </c>
      <c r="K187" s="301">
        <f>H187-F187</f>
        <v>-26.9</v>
      </c>
      <c r="L187" s="228">
        <f t="shared" si="28"/>
        <v>-0.67249999999999999</v>
      </c>
      <c r="M187" s="229" t="s">
        <v>1807</v>
      </c>
      <c r="N187" s="230">
        <v>43138</v>
      </c>
      <c r="O187" s="175"/>
      <c r="Q187" s="175"/>
      <c r="R187" s="174"/>
      <c r="S187" s="175"/>
      <c r="T187" s="175"/>
      <c r="U187" s="175"/>
      <c r="V187" s="175"/>
      <c r="W187" s="175"/>
      <c r="X187" s="175"/>
      <c r="Y187" s="175"/>
    </row>
    <row r="188" spans="1:25" s="138" customFormat="1">
      <c r="A188" s="451">
        <v>84</v>
      </c>
      <c r="B188" s="199">
        <v>42837</v>
      </c>
      <c r="C188" s="199"/>
      <c r="D188" s="200" t="s">
        <v>58</v>
      </c>
      <c r="E188" s="198" t="s">
        <v>271</v>
      </c>
      <c r="F188" s="201">
        <v>289.5</v>
      </c>
      <c r="G188" s="198"/>
      <c r="H188" s="198">
        <v>354</v>
      </c>
      <c r="I188" s="202">
        <v>360</v>
      </c>
      <c r="J188" s="291" t="s">
        <v>2194</v>
      </c>
      <c r="K188" s="203">
        <f t="shared" si="26"/>
        <v>64.5</v>
      </c>
      <c r="L188" s="204">
        <f>K188/F188</f>
        <v>0.22279792746113988</v>
      </c>
      <c r="M188" s="205" t="s">
        <v>262</v>
      </c>
      <c r="N188" s="206">
        <v>43040</v>
      </c>
      <c r="O188" s="175"/>
      <c r="R188" s="174"/>
      <c r="S188" s="175"/>
      <c r="T188" s="175"/>
      <c r="U188" s="175"/>
      <c r="V188" s="175"/>
      <c r="W188" s="175"/>
      <c r="X188" s="175"/>
      <c r="Y188" s="175"/>
    </row>
    <row r="189" spans="1:25" s="138" customFormat="1">
      <c r="A189" s="452">
        <v>85</v>
      </c>
      <c r="B189" s="199">
        <v>42845</v>
      </c>
      <c r="C189" s="199"/>
      <c r="D189" s="200" t="s">
        <v>1035</v>
      </c>
      <c r="E189" s="198" t="s">
        <v>271</v>
      </c>
      <c r="F189" s="201">
        <v>700</v>
      </c>
      <c r="G189" s="198"/>
      <c r="H189" s="198">
        <v>840</v>
      </c>
      <c r="I189" s="202">
        <v>840</v>
      </c>
      <c r="J189" s="291" t="s">
        <v>2040</v>
      </c>
      <c r="K189" s="203">
        <f t="shared" si="26"/>
        <v>140</v>
      </c>
      <c r="L189" s="204">
        <f>K189/F189</f>
        <v>0.2</v>
      </c>
      <c r="M189" s="205" t="s">
        <v>262</v>
      </c>
      <c r="N189" s="206">
        <v>42893</v>
      </c>
      <c r="O189" s="175"/>
      <c r="P189" s="175"/>
      <c r="R189" s="174"/>
      <c r="S189" s="175"/>
      <c r="T189" s="175"/>
      <c r="U189" s="175"/>
      <c r="V189" s="175"/>
      <c r="W189" s="175"/>
      <c r="X189" s="175"/>
      <c r="Y189" s="175"/>
    </row>
    <row r="190" spans="1:25" s="138" customFormat="1">
      <c r="A190" s="431">
        <v>86</v>
      </c>
      <c r="B190" s="215">
        <v>42877</v>
      </c>
      <c r="C190" s="215"/>
      <c r="D190" s="216" t="s">
        <v>793</v>
      </c>
      <c r="E190" s="214" t="s">
        <v>271</v>
      </c>
      <c r="F190" s="217" t="s">
        <v>2007</v>
      </c>
      <c r="G190" s="218"/>
      <c r="H190" s="218"/>
      <c r="I190" s="218">
        <v>190</v>
      </c>
      <c r="J190" s="292" t="s">
        <v>261</v>
      </c>
      <c r="K190" s="218"/>
      <c r="L190" s="214"/>
      <c r="M190" s="219"/>
      <c r="N190" s="220"/>
      <c r="O190" s="175"/>
      <c r="Q190" s="175"/>
      <c r="R190" s="174"/>
      <c r="S190" s="175"/>
      <c r="T190" s="175"/>
      <c r="U190" s="175"/>
      <c r="V190" s="175"/>
      <c r="W190" s="175"/>
      <c r="X190" s="175"/>
      <c r="Y190" s="175"/>
    </row>
    <row r="191" spans="1:25" s="138" customFormat="1">
      <c r="A191" s="454">
        <v>87</v>
      </c>
      <c r="B191" s="208">
        <v>42887</v>
      </c>
      <c r="C191" s="208"/>
      <c r="D191" s="209" t="s">
        <v>718</v>
      </c>
      <c r="E191" s="207" t="s">
        <v>271</v>
      </c>
      <c r="F191" s="210">
        <v>130</v>
      </c>
      <c r="G191" s="211"/>
      <c r="H191" s="211">
        <v>155.5</v>
      </c>
      <c r="I191" s="211">
        <v>170</v>
      </c>
      <c r="J191" s="295" t="s">
        <v>2239</v>
      </c>
      <c r="K191" s="300">
        <f>H191-F191</f>
        <v>25.5</v>
      </c>
      <c r="L191" s="212">
        <f t="shared" ref="L191:L209" si="29">K191/F191</f>
        <v>0.19615384615384615</v>
      </c>
      <c r="M191" s="210" t="s">
        <v>262</v>
      </c>
      <c r="N191" s="213">
        <v>43056</v>
      </c>
      <c r="O191" s="175"/>
      <c r="R191" s="174"/>
      <c r="S191" s="175"/>
      <c r="T191" s="175"/>
      <c r="U191" s="175"/>
      <c r="V191" s="175"/>
      <c r="W191" s="175"/>
      <c r="X191" s="175"/>
      <c r="Y191" s="175"/>
    </row>
    <row r="192" spans="1:25" s="138" customFormat="1">
      <c r="A192" s="452">
        <v>88</v>
      </c>
      <c r="B192" s="199">
        <v>42901</v>
      </c>
      <c r="C192" s="199"/>
      <c r="D192" s="255" t="s">
        <v>2265</v>
      </c>
      <c r="E192" s="198" t="s">
        <v>271</v>
      </c>
      <c r="F192" s="201">
        <v>214.5</v>
      </c>
      <c r="G192" s="198"/>
      <c r="H192" s="198">
        <v>262</v>
      </c>
      <c r="I192" s="202">
        <v>262</v>
      </c>
      <c r="J192" s="291" t="s">
        <v>2130</v>
      </c>
      <c r="K192" s="203">
        <f t="shared" ref="K192:K209" si="30">H192-F192</f>
        <v>47.5</v>
      </c>
      <c r="L192" s="204">
        <f t="shared" si="29"/>
        <v>0.22144522144522144</v>
      </c>
      <c r="M192" s="205" t="s">
        <v>262</v>
      </c>
      <c r="N192" s="206">
        <v>42977</v>
      </c>
      <c r="O192" s="175"/>
      <c r="P192" s="175"/>
      <c r="R192" s="174"/>
      <c r="S192" s="175"/>
      <c r="T192" s="175"/>
      <c r="U192" s="175"/>
      <c r="V192" s="175"/>
      <c r="W192" s="175"/>
      <c r="X192" s="175"/>
      <c r="Y192" s="175"/>
    </row>
    <row r="193" spans="1:25" s="138" customFormat="1">
      <c r="A193" s="451">
        <v>89</v>
      </c>
      <c r="B193" s="199">
        <v>42933</v>
      </c>
      <c r="C193" s="199"/>
      <c r="D193" s="200" t="s">
        <v>1132</v>
      </c>
      <c r="E193" s="198" t="s">
        <v>271</v>
      </c>
      <c r="F193" s="201">
        <v>370</v>
      </c>
      <c r="G193" s="198"/>
      <c r="H193" s="198">
        <v>447.5</v>
      </c>
      <c r="I193" s="202">
        <v>450</v>
      </c>
      <c r="J193" s="291" t="s">
        <v>324</v>
      </c>
      <c r="K193" s="203">
        <f t="shared" si="30"/>
        <v>77.5</v>
      </c>
      <c r="L193" s="204">
        <f t="shared" si="29"/>
        <v>0.20945945945945946</v>
      </c>
      <c r="M193" s="205" t="s">
        <v>262</v>
      </c>
      <c r="N193" s="206">
        <v>43035</v>
      </c>
      <c r="O193" s="175"/>
      <c r="Q193" s="175"/>
      <c r="R193" s="174"/>
      <c r="S193" s="175"/>
      <c r="T193" s="175"/>
      <c r="U193" s="175"/>
      <c r="V193" s="175"/>
      <c r="W193" s="175"/>
      <c r="X193" s="175"/>
      <c r="Y193" s="175"/>
    </row>
    <row r="194" spans="1:25" s="138" customFormat="1">
      <c r="A194" s="452">
        <v>90</v>
      </c>
      <c r="B194" s="199">
        <v>42943</v>
      </c>
      <c r="C194" s="199"/>
      <c r="D194" s="200" t="s">
        <v>209</v>
      </c>
      <c r="E194" s="198" t="s">
        <v>271</v>
      </c>
      <c r="F194" s="201">
        <v>657.5</v>
      </c>
      <c r="G194" s="198"/>
      <c r="H194" s="198">
        <v>825</v>
      </c>
      <c r="I194" s="202">
        <v>820</v>
      </c>
      <c r="J194" s="291" t="s">
        <v>324</v>
      </c>
      <c r="K194" s="203">
        <f t="shared" si="30"/>
        <v>167.5</v>
      </c>
      <c r="L194" s="204">
        <f t="shared" si="29"/>
        <v>0.25475285171102663</v>
      </c>
      <c r="M194" s="205" t="s">
        <v>262</v>
      </c>
      <c r="N194" s="206">
        <v>43090</v>
      </c>
      <c r="O194" s="175"/>
      <c r="R194" s="174"/>
      <c r="S194" s="175"/>
      <c r="T194" s="175"/>
      <c r="U194" s="175"/>
      <c r="V194" s="175"/>
      <c r="W194" s="175"/>
      <c r="X194" s="175"/>
      <c r="Y194" s="175"/>
    </row>
    <row r="195" spans="1:25" s="138" customFormat="1">
      <c r="A195" s="452">
        <v>91</v>
      </c>
      <c r="B195" s="199">
        <v>42964</v>
      </c>
      <c r="C195" s="199"/>
      <c r="D195" s="200" t="s">
        <v>732</v>
      </c>
      <c r="E195" s="198" t="s">
        <v>271</v>
      </c>
      <c r="F195" s="201">
        <v>605</v>
      </c>
      <c r="G195" s="198"/>
      <c r="H195" s="198">
        <v>750</v>
      </c>
      <c r="I195" s="202">
        <v>750</v>
      </c>
      <c r="J195" s="291" t="s">
        <v>2129</v>
      </c>
      <c r="K195" s="203">
        <f t="shared" si="30"/>
        <v>145</v>
      </c>
      <c r="L195" s="204">
        <f t="shared" si="29"/>
        <v>0.23966942148760331</v>
      </c>
      <c r="M195" s="205" t="s">
        <v>262</v>
      </c>
      <c r="N195" s="206">
        <v>43027</v>
      </c>
      <c r="O195" s="175"/>
      <c r="P195" s="175"/>
      <c r="R195" s="174"/>
      <c r="S195" s="175"/>
      <c r="T195" s="175"/>
      <c r="U195" s="175"/>
      <c r="V195" s="175"/>
      <c r="W195" s="175"/>
      <c r="X195" s="175"/>
      <c r="Y195" s="175"/>
    </row>
    <row r="196" spans="1:25" s="138" customFormat="1">
      <c r="A196" s="455">
        <v>92</v>
      </c>
      <c r="B196" s="208">
        <v>42979</v>
      </c>
      <c r="C196" s="208"/>
      <c r="D196" s="209" t="s">
        <v>1471</v>
      </c>
      <c r="E196" s="207" t="s">
        <v>271</v>
      </c>
      <c r="F196" s="210">
        <v>255</v>
      </c>
      <c r="G196" s="211"/>
      <c r="H196" s="211">
        <v>307.5</v>
      </c>
      <c r="I196" s="211">
        <v>320</v>
      </c>
      <c r="J196" s="295" t="s">
        <v>2262</v>
      </c>
      <c r="K196" s="300">
        <f t="shared" si="30"/>
        <v>52.5</v>
      </c>
      <c r="L196" s="212">
        <f t="shared" si="29"/>
        <v>0.20588235294117646</v>
      </c>
      <c r="M196" s="210" t="s">
        <v>262</v>
      </c>
      <c r="N196" s="213">
        <v>43098</v>
      </c>
      <c r="O196" s="175"/>
      <c r="Q196" s="175"/>
      <c r="R196" s="174"/>
      <c r="S196" s="175"/>
      <c r="T196" s="175"/>
      <c r="U196" s="175"/>
      <c r="V196" s="175"/>
      <c r="W196" s="175"/>
      <c r="X196" s="175"/>
      <c r="Y196" s="175"/>
    </row>
    <row r="197" spans="1:25" s="138" customFormat="1">
      <c r="A197" s="452">
        <v>93</v>
      </c>
      <c r="B197" s="199">
        <v>42997</v>
      </c>
      <c r="C197" s="199"/>
      <c r="D197" s="200" t="s">
        <v>1500</v>
      </c>
      <c r="E197" s="198" t="s">
        <v>271</v>
      </c>
      <c r="F197" s="201">
        <v>215</v>
      </c>
      <c r="G197" s="198"/>
      <c r="H197" s="198">
        <v>258</v>
      </c>
      <c r="I197" s="202">
        <v>258</v>
      </c>
      <c r="J197" s="291" t="s">
        <v>324</v>
      </c>
      <c r="K197" s="203">
        <f t="shared" si="30"/>
        <v>43</v>
      </c>
      <c r="L197" s="204">
        <f t="shared" si="29"/>
        <v>0.2</v>
      </c>
      <c r="M197" s="205" t="s">
        <v>262</v>
      </c>
      <c r="N197" s="206">
        <v>43040</v>
      </c>
      <c r="O197" s="175"/>
      <c r="R197" s="174"/>
      <c r="S197" s="175"/>
      <c r="T197" s="175"/>
      <c r="U197" s="175"/>
      <c r="V197" s="175"/>
      <c r="W197" s="175"/>
      <c r="X197" s="175"/>
      <c r="Y197" s="175"/>
    </row>
    <row r="198" spans="1:25" s="138" customFormat="1">
      <c r="A198" s="452">
        <v>94</v>
      </c>
      <c r="B198" s="199">
        <v>42998</v>
      </c>
      <c r="C198" s="199"/>
      <c r="D198" s="200" t="s">
        <v>586</v>
      </c>
      <c r="E198" s="198" t="s">
        <v>271</v>
      </c>
      <c r="F198" s="201">
        <v>75</v>
      </c>
      <c r="G198" s="198"/>
      <c r="H198" s="198">
        <v>90</v>
      </c>
      <c r="I198" s="202">
        <v>90</v>
      </c>
      <c r="J198" s="291" t="s">
        <v>2166</v>
      </c>
      <c r="K198" s="203">
        <f t="shared" si="30"/>
        <v>15</v>
      </c>
      <c r="L198" s="204">
        <f t="shared" si="29"/>
        <v>0.2</v>
      </c>
      <c r="M198" s="205" t="s">
        <v>262</v>
      </c>
      <c r="N198" s="206">
        <v>43019</v>
      </c>
      <c r="O198" s="175"/>
      <c r="P198" s="175"/>
      <c r="R198" s="174"/>
      <c r="S198" s="175"/>
      <c r="T198" s="175"/>
      <c r="U198" s="175"/>
      <c r="V198" s="175"/>
      <c r="W198" s="175"/>
      <c r="X198" s="175"/>
      <c r="Y198" s="175"/>
    </row>
    <row r="199" spans="1:25" s="138" customFormat="1">
      <c r="A199" s="451">
        <v>95</v>
      </c>
      <c r="B199" s="199">
        <v>43011</v>
      </c>
      <c r="C199" s="199"/>
      <c r="D199" s="200" t="s">
        <v>1876</v>
      </c>
      <c r="E199" s="198" t="s">
        <v>271</v>
      </c>
      <c r="F199" s="201">
        <v>315</v>
      </c>
      <c r="G199" s="198"/>
      <c r="H199" s="198">
        <v>392</v>
      </c>
      <c r="I199" s="202">
        <v>384</v>
      </c>
      <c r="J199" s="291" t="s">
        <v>2162</v>
      </c>
      <c r="K199" s="203">
        <f t="shared" si="30"/>
        <v>77</v>
      </c>
      <c r="L199" s="204">
        <f t="shared" si="29"/>
        <v>0.24444444444444444</v>
      </c>
      <c r="M199" s="205" t="s">
        <v>262</v>
      </c>
      <c r="N199" s="206">
        <v>43017</v>
      </c>
      <c r="O199" s="175"/>
      <c r="P199" s="175"/>
      <c r="Q199" s="175"/>
      <c r="R199" s="174"/>
      <c r="S199" s="175"/>
      <c r="T199" s="175"/>
      <c r="U199" s="175"/>
      <c r="V199" s="175"/>
      <c r="W199" s="175"/>
      <c r="X199" s="175"/>
      <c r="Y199" s="175"/>
    </row>
    <row r="200" spans="1:25" s="138" customFormat="1">
      <c r="A200" s="452">
        <v>96</v>
      </c>
      <c r="B200" s="199">
        <v>43013</v>
      </c>
      <c r="C200" s="199"/>
      <c r="D200" s="200" t="s">
        <v>1248</v>
      </c>
      <c r="E200" s="198" t="s">
        <v>271</v>
      </c>
      <c r="F200" s="201">
        <v>145</v>
      </c>
      <c r="G200" s="198"/>
      <c r="H200" s="198">
        <v>179</v>
      </c>
      <c r="I200" s="202">
        <v>180</v>
      </c>
      <c r="J200" s="291" t="s">
        <v>2173</v>
      </c>
      <c r="K200" s="203">
        <f t="shared" si="30"/>
        <v>34</v>
      </c>
      <c r="L200" s="204">
        <f t="shared" si="29"/>
        <v>0.23448275862068965</v>
      </c>
      <c r="M200" s="205" t="s">
        <v>262</v>
      </c>
      <c r="N200" s="206">
        <v>43025</v>
      </c>
      <c r="O200" s="175"/>
      <c r="P200" s="175"/>
      <c r="Q200" s="175"/>
      <c r="R200" s="174"/>
      <c r="S200" s="175"/>
      <c r="T200" s="175"/>
      <c r="U200" s="175"/>
      <c r="V200" s="175"/>
      <c r="W200" s="175"/>
      <c r="X200" s="175"/>
      <c r="Y200" s="175"/>
    </row>
    <row r="201" spans="1:25" s="138" customFormat="1">
      <c r="A201" s="451">
        <v>97</v>
      </c>
      <c r="B201" s="199">
        <v>43014</v>
      </c>
      <c r="C201" s="199"/>
      <c r="D201" s="200" t="s">
        <v>606</v>
      </c>
      <c r="E201" s="198" t="s">
        <v>271</v>
      </c>
      <c r="F201" s="201">
        <v>256</v>
      </c>
      <c r="G201" s="198"/>
      <c r="H201" s="198">
        <v>323</v>
      </c>
      <c r="I201" s="202">
        <v>320</v>
      </c>
      <c r="J201" s="291" t="s">
        <v>324</v>
      </c>
      <c r="K201" s="203">
        <f t="shared" si="30"/>
        <v>67</v>
      </c>
      <c r="L201" s="204">
        <f t="shared" si="29"/>
        <v>0.26171875</v>
      </c>
      <c r="M201" s="205" t="s">
        <v>262</v>
      </c>
      <c r="N201" s="206">
        <v>43067</v>
      </c>
      <c r="O201" s="175"/>
      <c r="Q201" s="175"/>
      <c r="R201" s="174"/>
      <c r="S201" s="175"/>
      <c r="T201" s="175"/>
      <c r="U201" s="175"/>
      <c r="V201" s="175"/>
      <c r="W201" s="175"/>
      <c r="X201" s="175"/>
      <c r="Y201" s="175"/>
    </row>
    <row r="202" spans="1:25" s="138" customFormat="1">
      <c r="A202" s="456">
        <v>98</v>
      </c>
      <c r="B202" s="208">
        <v>43017</v>
      </c>
      <c r="C202" s="208"/>
      <c r="D202" s="209" t="s">
        <v>130</v>
      </c>
      <c r="E202" s="207" t="s">
        <v>271</v>
      </c>
      <c r="F202" s="210">
        <v>152.5</v>
      </c>
      <c r="G202" s="211"/>
      <c r="H202" s="211">
        <v>183.5</v>
      </c>
      <c r="I202" s="211">
        <v>210</v>
      </c>
      <c r="J202" s="295" t="s">
        <v>2197</v>
      </c>
      <c r="K202" s="300">
        <f t="shared" si="30"/>
        <v>31</v>
      </c>
      <c r="L202" s="212">
        <f t="shared" si="29"/>
        <v>0.20327868852459016</v>
      </c>
      <c r="M202" s="210" t="s">
        <v>262</v>
      </c>
      <c r="N202" s="213">
        <v>43042</v>
      </c>
      <c r="O202" s="175"/>
      <c r="R202" s="174"/>
      <c r="S202" s="175"/>
      <c r="T202" s="175"/>
      <c r="U202" s="175"/>
      <c r="V202" s="175"/>
      <c r="W202" s="175"/>
      <c r="X202" s="175"/>
      <c r="Y202" s="175"/>
    </row>
    <row r="203" spans="1:25" s="138" customFormat="1">
      <c r="A203" s="452">
        <v>99</v>
      </c>
      <c r="B203" s="199">
        <v>43017</v>
      </c>
      <c r="C203" s="199"/>
      <c r="D203" s="200" t="s">
        <v>695</v>
      </c>
      <c r="E203" s="198" t="s">
        <v>271</v>
      </c>
      <c r="F203" s="201">
        <v>137.5</v>
      </c>
      <c r="G203" s="198"/>
      <c r="H203" s="198">
        <v>184</v>
      </c>
      <c r="I203" s="202">
        <v>183</v>
      </c>
      <c r="J203" s="289" t="s">
        <v>2444</v>
      </c>
      <c r="K203" s="203">
        <f t="shared" si="30"/>
        <v>46.5</v>
      </c>
      <c r="L203" s="204">
        <f t="shared" si="29"/>
        <v>0.33818181818181819</v>
      </c>
      <c r="M203" s="205" t="s">
        <v>262</v>
      </c>
      <c r="N203" s="206">
        <v>43108</v>
      </c>
      <c r="O203" s="175"/>
      <c r="R203" s="174"/>
      <c r="S203" s="175"/>
      <c r="T203" s="175"/>
      <c r="U203" s="175"/>
      <c r="V203" s="175"/>
      <c r="W203" s="175"/>
      <c r="X203" s="175"/>
      <c r="Y203" s="175"/>
    </row>
    <row r="204" spans="1:25" s="138" customFormat="1">
      <c r="A204" s="451">
        <v>100</v>
      </c>
      <c r="B204" s="199">
        <v>43018</v>
      </c>
      <c r="C204" s="199"/>
      <c r="D204" s="200" t="s">
        <v>2165</v>
      </c>
      <c r="E204" s="198" t="s">
        <v>271</v>
      </c>
      <c r="F204" s="201">
        <v>895</v>
      </c>
      <c r="G204" s="198"/>
      <c r="H204" s="198">
        <v>1122.5</v>
      </c>
      <c r="I204" s="202">
        <v>1078</v>
      </c>
      <c r="J204" s="289" t="s">
        <v>2275</v>
      </c>
      <c r="K204" s="203">
        <f t="shared" si="30"/>
        <v>227.5</v>
      </c>
      <c r="L204" s="204">
        <f t="shared" si="29"/>
        <v>0.25418994413407819</v>
      </c>
      <c r="M204" s="205" t="s">
        <v>262</v>
      </c>
      <c r="N204" s="206">
        <v>43117</v>
      </c>
      <c r="O204" s="175"/>
      <c r="R204" s="174"/>
      <c r="S204" s="175"/>
      <c r="T204" s="175"/>
      <c r="U204" s="175"/>
      <c r="V204" s="175"/>
      <c r="W204" s="175"/>
      <c r="X204" s="175"/>
      <c r="Y204" s="175"/>
    </row>
    <row r="205" spans="1:25" s="138" customFormat="1">
      <c r="A205" s="452">
        <v>101</v>
      </c>
      <c r="B205" s="199">
        <v>43018</v>
      </c>
      <c r="C205" s="199"/>
      <c r="D205" s="200" t="s">
        <v>1250</v>
      </c>
      <c r="E205" s="198" t="s">
        <v>271</v>
      </c>
      <c r="F205" s="201">
        <v>125.5</v>
      </c>
      <c r="G205" s="198"/>
      <c r="H205" s="198">
        <v>158</v>
      </c>
      <c r="I205" s="202">
        <v>155</v>
      </c>
      <c r="J205" s="289" t="s">
        <v>2200</v>
      </c>
      <c r="K205" s="203">
        <f t="shared" si="30"/>
        <v>32.5</v>
      </c>
      <c r="L205" s="204">
        <f t="shared" si="29"/>
        <v>0.25896414342629481</v>
      </c>
      <c r="M205" s="205" t="s">
        <v>262</v>
      </c>
      <c r="N205" s="206">
        <v>43067</v>
      </c>
      <c r="O205" s="175"/>
      <c r="R205" s="174"/>
      <c r="S205" s="175"/>
      <c r="T205" s="175"/>
      <c r="U205" s="175"/>
      <c r="V205" s="175"/>
      <c r="W205" s="175"/>
      <c r="X205" s="175"/>
      <c r="Y205" s="175"/>
    </row>
    <row r="206" spans="1:25" s="138" customFormat="1">
      <c r="A206" s="452">
        <v>102</v>
      </c>
      <c r="B206" s="199">
        <v>43020</v>
      </c>
      <c r="C206" s="199"/>
      <c r="D206" s="200" t="s">
        <v>647</v>
      </c>
      <c r="E206" s="198" t="s">
        <v>271</v>
      </c>
      <c r="F206" s="201">
        <v>525</v>
      </c>
      <c r="G206" s="198"/>
      <c r="H206" s="198">
        <v>629</v>
      </c>
      <c r="I206" s="202">
        <v>629</v>
      </c>
      <c r="J206" s="291" t="s">
        <v>324</v>
      </c>
      <c r="K206" s="203">
        <f t="shared" si="30"/>
        <v>104</v>
      </c>
      <c r="L206" s="204">
        <f t="shared" si="29"/>
        <v>0.1980952380952381</v>
      </c>
      <c r="M206" s="205" t="s">
        <v>262</v>
      </c>
      <c r="N206" s="206">
        <v>43119</v>
      </c>
      <c r="O206" s="175"/>
      <c r="R206" s="174"/>
      <c r="S206" s="175"/>
      <c r="T206" s="175"/>
      <c r="U206" s="175"/>
      <c r="V206" s="175"/>
      <c r="W206" s="175"/>
      <c r="X206" s="175"/>
      <c r="Y206" s="175"/>
    </row>
    <row r="207" spans="1:25" s="236" customFormat="1">
      <c r="A207" s="451">
        <v>103</v>
      </c>
      <c r="B207" s="239">
        <v>43046</v>
      </c>
      <c r="C207" s="239"/>
      <c r="D207" s="240" t="s">
        <v>823</v>
      </c>
      <c r="E207" s="238" t="s">
        <v>271</v>
      </c>
      <c r="F207" s="241">
        <v>740</v>
      </c>
      <c r="G207" s="238"/>
      <c r="H207" s="238">
        <v>892.5</v>
      </c>
      <c r="I207" s="242">
        <v>900</v>
      </c>
      <c r="J207" s="293" t="s">
        <v>2204</v>
      </c>
      <c r="K207" s="203">
        <f t="shared" si="30"/>
        <v>152.5</v>
      </c>
      <c r="L207" s="243">
        <f t="shared" si="29"/>
        <v>0.20608108108108109</v>
      </c>
      <c r="M207" s="244" t="s">
        <v>262</v>
      </c>
      <c r="N207" s="245">
        <v>43052</v>
      </c>
      <c r="O207" s="175"/>
      <c r="P207" s="138"/>
      <c r="Q207" s="138"/>
      <c r="R207" s="174"/>
      <c r="S207" s="235"/>
      <c r="T207" s="235"/>
      <c r="U207" s="235"/>
      <c r="V207" s="235"/>
      <c r="W207" s="235"/>
      <c r="X207" s="235"/>
      <c r="Y207" s="235"/>
    </row>
    <row r="208" spans="1:25" s="236" customFormat="1">
      <c r="A208" s="452">
        <v>104</v>
      </c>
      <c r="B208" s="239">
        <v>43073</v>
      </c>
      <c r="C208" s="239"/>
      <c r="D208" s="240" t="s">
        <v>1428</v>
      </c>
      <c r="E208" s="238" t="s">
        <v>271</v>
      </c>
      <c r="F208" s="241">
        <v>118.5</v>
      </c>
      <c r="G208" s="238"/>
      <c r="H208" s="238">
        <v>143.5</v>
      </c>
      <c r="I208" s="242">
        <v>145</v>
      </c>
      <c r="J208" s="293" t="s">
        <v>2249</v>
      </c>
      <c r="K208" s="203">
        <f t="shared" si="30"/>
        <v>25</v>
      </c>
      <c r="L208" s="243">
        <f t="shared" si="29"/>
        <v>0.2109704641350211</v>
      </c>
      <c r="M208" s="244" t="s">
        <v>262</v>
      </c>
      <c r="N208" s="245">
        <v>43097</v>
      </c>
      <c r="O208" s="235"/>
      <c r="Q208" s="138"/>
      <c r="R208" s="174"/>
      <c r="S208" s="235"/>
      <c r="T208" s="235"/>
      <c r="U208" s="235"/>
      <c r="V208" s="235"/>
      <c r="W208" s="235"/>
      <c r="X208" s="235"/>
      <c r="Y208" s="235"/>
    </row>
    <row r="209" spans="1:25" s="236" customFormat="1">
      <c r="A209" s="456">
        <v>105</v>
      </c>
      <c r="B209" s="208">
        <v>43074</v>
      </c>
      <c r="C209" s="208"/>
      <c r="D209" s="209" t="s">
        <v>418</v>
      </c>
      <c r="E209" s="207" t="s">
        <v>271</v>
      </c>
      <c r="F209" s="210">
        <v>177.5</v>
      </c>
      <c r="G209" s="211"/>
      <c r="H209" s="211">
        <v>215</v>
      </c>
      <c r="I209" s="211">
        <v>230</v>
      </c>
      <c r="J209" s="297" t="s">
        <v>2260</v>
      </c>
      <c r="K209" s="300">
        <f t="shared" si="30"/>
        <v>37.5</v>
      </c>
      <c r="L209" s="212">
        <f t="shared" si="29"/>
        <v>0.21126760563380281</v>
      </c>
      <c r="M209" s="210" t="s">
        <v>262</v>
      </c>
      <c r="N209" s="213">
        <v>43096</v>
      </c>
      <c r="O209" s="235"/>
      <c r="R209" s="237"/>
      <c r="S209" s="235"/>
      <c r="T209" s="235"/>
      <c r="U209" s="235"/>
      <c r="V209" s="235"/>
      <c r="W209" s="235"/>
      <c r="X209" s="235"/>
      <c r="Y209" s="235"/>
    </row>
    <row r="210" spans="1:25" s="138" customFormat="1">
      <c r="A210" s="431">
        <v>106</v>
      </c>
      <c r="B210" s="247">
        <v>43090</v>
      </c>
      <c r="C210" s="247"/>
      <c r="D210" s="254" t="s">
        <v>993</v>
      </c>
      <c r="E210" s="246" t="s">
        <v>271</v>
      </c>
      <c r="F210" s="248" t="s">
        <v>2257</v>
      </c>
      <c r="G210" s="246"/>
      <c r="H210" s="246"/>
      <c r="I210" s="249">
        <v>872</v>
      </c>
      <c r="J210" s="290" t="s">
        <v>261</v>
      </c>
      <c r="K210" s="251"/>
      <c r="L210" s="252"/>
      <c r="M210" s="250"/>
      <c r="N210" s="253"/>
      <c r="O210" s="471"/>
      <c r="P210" s="236"/>
      <c r="Q210" s="236"/>
      <c r="R210" s="237"/>
      <c r="S210" s="175"/>
      <c r="T210" s="175"/>
      <c r="U210" s="175"/>
      <c r="V210" s="175"/>
      <c r="W210" s="175"/>
      <c r="X210" s="175"/>
      <c r="Y210" s="175"/>
    </row>
    <row r="211" spans="1:25" s="138" customFormat="1">
      <c r="A211" s="198">
        <v>107</v>
      </c>
      <c r="B211" s="239">
        <v>43098</v>
      </c>
      <c r="C211" s="239"/>
      <c r="D211" s="240" t="s">
        <v>1876</v>
      </c>
      <c r="E211" s="238" t="s">
        <v>271</v>
      </c>
      <c r="F211" s="241">
        <v>435</v>
      </c>
      <c r="G211" s="238"/>
      <c r="H211" s="238">
        <v>542.5</v>
      </c>
      <c r="I211" s="242">
        <v>539</v>
      </c>
      <c r="J211" s="293" t="s">
        <v>324</v>
      </c>
      <c r="K211" s="203">
        <f>H211-F211</f>
        <v>107.5</v>
      </c>
      <c r="L211" s="243">
        <f>K211/F211</f>
        <v>0.2471264367816092</v>
      </c>
      <c r="M211" s="244" t="s">
        <v>262</v>
      </c>
      <c r="N211" s="245">
        <v>43206</v>
      </c>
      <c r="O211" s="175"/>
      <c r="Q211" s="236"/>
      <c r="R211" s="237"/>
      <c r="S211" s="175"/>
      <c r="T211" s="175"/>
      <c r="U211" s="175"/>
      <c r="V211" s="175"/>
      <c r="W211" s="175"/>
      <c r="X211" s="175"/>
      <c r="Y211" s="175"/>
    </row>
    <row r="212" spans="1:25" s="236" customFormat="1">
      <c r="A212" s="451">
        <v>108</v>
      </c>
      <c r="B212" s="239">
        <v>43098</v>
      </c>
      <c r="C212" s="239"/>
      <c r="D212" s="240" t="s">
        <v>1783</v>
      </c>
      <c r="E212" s="238" t="s">
        <v>271</v>
      </c>
      <c r="F212" s="241">
        <v>885</v>
      </c>
      <c r="G212" s="238"/>
      <c r="H212" s="238">
        <v>1090</v>
      </c>
      <c r="I212" s="242">
        <v>1084</v>
      </c>
      <c r="J212" s="293" t="s">
        <v>324</v>
      </c>
      <c r="K212" s="203">
        <f>H212-F212</f>
        <v>205</v>
      </c>
      <c r="L212" s="243">
        <f>K212/F212</f>
        <v>0.23163841807909605</v>
      </c>
      <c r="M212" s="244" t="s">
        <v>262</v>
      </c>
      <c r="N212" s="245">
        <v>43213</v>
      </c>
      <c r="O212" s="175"/>
      <c r="P212" s="138"/>
      <c r="Q212" s="138"/>
      <c r="R212" s="174"/>
      <c r="S212" s="235"/>
      <c r="T212" s="235"/>
      <c r="U212" s="235"/>
      <c r="V212" s="235"/>
      <c r="W212" s="235"/>
      <c r="X212" s="235"/>
      <c r="Y212" s="235"/>
    </row>
    <row r="213" spans="1:25" s="236" customFormat="1">
      <c r="A213" s="431">
        <v>109</v>
      </c>
      <c r="B213" s="247">
        <v>43138</v>
      </c>
      <c r="C213" s="247"/>
      <c r="D213" s="216" t="s">
        <v>793</v>
      </c>
      <c r="E213" s="214" t="s">
        <v>271</v>
      </c>
      <c r="F213" s="173" t="s">
        <v>2288</v>
      </c>
      <c r="G213" s="218"/>
      <c r="H213" s="218"/>
      <c r="I213" s="218">
        <v>190</v>
      </c>
      <c r="J213" s="290" t="s">
        <v>261</v>
      </c>
      <c r="K213" s="251"/>
      <c r="L213" s="252"/>
      <c r="M213" s="250"/>
      <c r="N213" s="253"/>
      <c r="O213" s="471"/>
      <c r="Q213" s="138"/>
      <c r="R213" s="174"/>
      <c r="S213" s="235"/>
      <c r="T213" s="235"/>
      <c r="U213" s="235"/>
      <c r="V213" s="235"/>
      <c r="W213" s="235"/>
      <c r="X213" s="235"/>
      <c r="Y213" s="235"/>
    </row>
    <row r="214" spans="1:25" s="236" customFormat="1">
      <c r="A214" s="431">
        <v>110</v>
      </c>
      <c r="B214" s="247">
        <v>43158</v>
      </c>
      <c r="C214" s="247"/>
      <c r="D214" s="216" t="s">
        <v>1163</v>
      </c>
      <c r="E214" s="246" t="s">
        <v>271</v>
      </c>
      <c r="F214" s="248" t="s">
        <v>2451</v>
      </c>
      <c r="G214" s="246"/>
      <c r="H214" s="246"/>
      <c r="I214" s="249">
        <v>398</v>
      </c>
      <c r="J214" s="290" t="s">
        <v>261</v>
      </c>
      <c r="K214" s="218"/>
      <c r="L214" s="214"/>
      <c r="M214" s="219"/>
      <c r="N214" s="220"/>
      <c r="O214" s="471"/>
      <c r="R214" s="237"/>
      <c r="S214" s="235"/>
      <c r="T214" s="235"/>
      <c r="U214" s="235"/>
      <c r="V214" s="235"/>
      <c r="W214" s="235"/>
      <c r="X214" s="235"/>
      <c r="Y214" s="235"/>
    </row>
    <row r="215" spans="1:25" s="236" customFormat="1">
      <c r="A215" s="431">
        <v>111</v>
      </c>
      <c r="B215" s="457">
        <v>43164</v>
      </c>
      <c r="C215" s="270"/>
      <c r="D215" s="216" t="s">
        <v>108</v>
      </c>
      <c r="E215" s="269" t="s">
        <v>271</v>
      </c>
      <c r="F215" s="271" t="s">
        <v>2452</v>
      </c>
      <c r="G215" s="269"/>
      <c r="H215" s="269"/>
      <c r="I215" s="272">
        <v>672</v>
      </c>
      <c r="J215" s="296" t="s">
        <v>261</v>
      </c>
      <c r="K215" s="251"/>
      <c r="L215" s="252"/>
      <c r="M215" s="250"/>
      <c r="N215" s="253"/>
      <c r="O215" s="235"/>
      <c r="R215" s="237"/>
      <c r="S215" s="235"/>
      <c r="T215" s="235"/>
      <c r="U215" s="235"/>
      <c r="V215" s="235"/>
      <c r="W215" s="235"/>
      <c r="X215" s="235"/>
      <c r="Y215" s="235"/>
    </row>
    <row r="216" spans="1:25" s="236" customFormat="1">
      <c r="A216" s="456">
        <v>112</v>
      </c>
      <c r="B216" s="208">
        <v>43192</v>
      </c>
      <c r="C216" s="208"/>
      <c r="D216" s="209" t="s">
        <v>721</v>
      </c>
      <c r="E216" s="207" t="s">
        <v>271</v>
      </c>
      <c r="F216" s="210">
        <v>492.5</v>
      </c>
      <c r="G216" s="211"/>
      <c r="H216" s="211">
        <v>589</v>
      </c>
      <c r="I216" s="211">
        <v>613</v>
      </c>
      <c r="J216" s="297" t="s">
        <v>2260</v>
      </c>
      <c r="K216" s="300">
        <f>H216-F216</f>
        <v>96.5</v>
      </c>
      <c r="L216" s="212">
        <f>K216/F216</f>
        <v>0.19593908629441625</v>
      </c>
      <c r="M216" s="210" t="s">
        <v>262</v>
      </c>
      <c r="N216" s="213">
        <v>43333</v>
      </c>
      <c r="O216" s="235"/>
      <c r="R216" s="237"/>
      <c r="S216" s="235"/>
      <c r="T216" s="235"/>
      <c r="U216" s="235"/>
      <c r="V216" s="235"/>
      <c r="W216" s="235"/>
      <c r="X216" s="235"/>
      <c r="Y216" s="235"/>
    </row>
    <row r="217" spans="1:25" s="236" customFormat="1">
      <c r="A217" s="453">
        <v>113</v>
      </c>
      <c r="B217" s="222">
        <v>43194</v>
      </c>
      <c r="C217" s="222"/>
      <c r="D217" s="460" t="s">
        <v>306</v>
      </c>
      <c r="E217" s="224" t="s">
        <v>271</v>
      </c>
      <c r="F217" s="221">
        <v>141.5</v>
      </c>
      <c r="G217" s="221"/>
      <c r="H217" s="225">
        <v>77</v>
      </c>
      <c r="I217" s="226">
        <v>180</v>
      </c>
      <c r="J217" s="305" t="s">
        <v>3260</v>
      </c>
      <c r="K217" s="301">
        <f>H217-F217</f>
        <v>-64.5</v>
      </c>
      <c r="L217" s="228">
        <f>K217/F217</f>
        <v>-0.45583038869257952</v>
      </c>
      <c r="M217" s="229" t="s">
        <v>1807</v>
      </c>
      <c r="N217" s="230">
        <v>43522</v>
      </c>
      <c r="O217" s="235"/>
      <c r="R217" s="237"/>
      <c r="S217" s="235"/>
      <c r="T217" s="235"/>
      <c r="U217" s="235"/>
      <c r="V217" s="235"/>
      <c r="W217" s="235"/>
      <c r="X217" s="235"/>
      <c r="Y217" s="235"/>
    </row>
    <row r="218" spans="1:25" s="236" customFormat="1">
      <c r="A218" s="221">
        <v>114</v>
      </c>
      <c r="B218" s="222">
        <v>43209</v>
      </c>
      <c r="C218" s="222"/>
      <c r="D218" s="223" t="s">
        <v>1121</v>
      </c>
      <c r="E218" s="224" t="s">
        <v>271</v>
      </c>
      <c r="F218" s="221">
        <v>430</v>
      </c>
      <c r="G218" s="221"/>
      <c r="H218" s="225">
        <v>220</v>
      </c>
      <c r="I218" s="226">
        <v>537</v>
      </c>
      <c r="J218" s="305" t="s">
        <v>2629</v>
      </c>
      <c r="K218" s="301">
        <f>H218-F218</f>
        <v>-210</v>
      </c>
      <c r="L218" s="228">
        <f>K218/F218</f>
        <v>-0.48837209302325579</v>
      </c>
      <c r="M218" s="229" t="s">
        <v>1807</v>
      </c>
      <c r="N218" s="230">
        <v>43252</v>
      </c>
      <c r="O218" s="235"/>
      <c r="R218" s="237"/>
      <c r="S218" s="235"/>
      <c r="T218" s="235"/>
      <c r="U218" s="235"/>
      <c r="V218" s="235"/>
      <c r="W218" s="235"/>
      <c r="X218" s="235"/>
      <c r="Y218" s="235"/>
    </row>
    <row r="219" spans="1:25" s="236" customFormat="1">
      <c r="A219" s="198">
        <v>115</v>
      </c>
      <c r="B219" s="383">
        <v>43220</v>
      </c>
      <c r="C219" s="383"/>
      <c r="D219" s="384" t="s">
        <v>842</v>
      </c>
      <c r="E219" s="382" t="s">
        <v>271</v>
      </c>
      <c r="F219" s="385">
        <v>156</v>
      </c>
      <c r="G219" s="386"/>
      <c r="H219" s="386">
        <v>196</v>
      </c>
      <c r="I219" s="386">
        <v>196</v>
      </c>
      <c r="J219" s="387" t="s">
        <v>3393</v>
      </c>
      <c r="K219" s="388">
        <f>H219-F219</f>
        <v>40</v>
      </c>
      <c r="L219" s="389">
        <f>K219/F219</f>
        <v>0.25641025641025639</v>
      </c>
      <c r="M219" s="385" t="s">
        <v>262</v>
      </c>
      <c r="N219" s="390">
        <v>43605</v>
      </c>
      <c r="O219" s="235"/>
      <c r="R219" s="237"/>
      <c r="S219" s="235"/>
      <c r="T219" s="235"/>
      <c r="U219" s="235"/>
      <c r="V219" s="235"/>
      <c r="W219" s="235"/>
      <c r="X219" s="235"/>
      <c r="Y219" s="235"/>
    </row>
    <row r="220" spans="1:25" s="236" customFormat="1">
      <c r="A220" s="431">
        <v>116</v>
      </c>
      <c r="B220" s="270">
        <v>43258</v>
      </c>
      <c r="C220" s="270"/>
      <c r="D220" s="284" t="s">
        <v>1008</v>
      </c>
      <c r="E220" s="269" t="s">
        <v>271</v>
      </c>
      <c r="F220" s="248" t="s">
        <v>2631</v>
      </c>
      <c r="G220" s="269"/>
      <c r="H220" s="269"/>
      <c r="I220" s="272">
        <v>439</v>
      </c>
      <c r="J220" s="288" t="s">
        <v>261</v>
      </c>
      <c r="K220" s="273"/>
      <c r="L220" s="274"/>
      <c r="M220" s="275"/>
      <c r="N220" s="276"/>
      <c r="O220" s="471"/>
      <c r="R220" s="237"/>
      <c r="S220" s="235"/>
      <c r="T220" s="235"/>
      <c r="U220" s="235"/>
      <c r="V220" s="235"/>
      <c r="W220" s="235"/>
      <c r="X220" s="235"/>
      <c r="Y220" s="235"/>
    </row>
    <row r="221" spans="1:25" s="236" customFormat="1">
      <c r="A221" s="431">
        <v>117</v>
      </c>
      <c r="B221" s="270">
        <v>43285</v>
      </c>
      <c r="C221" s="270"/>
      <c r="D221" s="284" t="s">
        <v>38</v>
      </c>
      <c r="E221" s="269" t="s">
        <v>271</v>
      </c>
      <c r="F221" s="248" t="s">
        <v>2653</v>
      </c>
      <c r="G221" s="269"/>
      <c r="H221" s="269"/>
      <c r="I221" s="272">
        <v>170</v>
      </c>
      <c r="J221" s="288" t="s">
        <v>261</v>
      </c>
      <c r="K221" s="273"/>
      <c r="L221" s="274"/>
      <c r="M221" s="275"/>
      <c r="N221" s="276"/>
      <c r="O221" s="235"/>
      <c r="R221" s="237"/>
      <c r="S221" s="235"/>
      <c r="T221" s="235"/>
      <c r="U221" s="235"/>
      <c r="V221" s="235"/>
      <c r="W221" s="235"/>
      <c r="X221" s="235"/>
      <c r="Y221" s="235"/>
    </row>
    <row r="222" spans="1:25" s="236" customFormat="1">
      <c r="A222" s="431">
        <v>118</v>
      </c>
      <c r="B222" s="270">
        <v>43294</v>
      </c>
      <c r="C222" s="270"/>
      <c r="D222" s="284" t="s">
        <v>1881</v>
      </c>
      <c r="E222" s="269" t="s">
        <v>271</v>
      </c>
      <c r="F222" s="248" t="s">
        <v>2660</v>
      </c>
      <c r="G222" s="269"/>
      <c r="H222" s="269"/>
      <c r="I222" s="272">
        <v>59</v>
      </c>
      <c r="J222" s="288" t="s">
        <v>261</v>
      </c>
      <c r="K222" s="273"/>
      <c r="L222" s="274"/>
      <c r="M222" s="275"/>
      <c r="N222" s="276"/>
      <c r="O222" s="235"/>
      <c r="R222" s="237"/>
      <c r="S222" s="235"/>
      <c r="T222" s="235"/>
      <c r="U222" s="235"/>
      <c r="V222" s="235"/>
      <c r="W222" s="235"/>
      <c r="X222" s="235"/>
      <c r="Y222" s="235"/>
    </row>
    <row r="223" spans="1:25" s="236" customFormat="1">
      <c r="A223" s="221">
        <v>119</v>
      </c>
      <c r="B223" s="222">
        <v>43306</v>
      </c>
      <c r="C223" s="222"/>
      <c r="D223" s="223" t="s">
        <v>1782</v>
      </c>
      <c r="E223" s="224" t="s">
        <v>271</v>
      </c>
      <c r="F223" s="221">
        <v>27.5</v>
      </c>
      <c r="G223" s="221"/>
      <c r="H223" s="225">
        <v>13.1</v>
      </c>
      <c r="I223" s="226">
        <v>60</v>
      </c>
      <c r="J223" s="305" t="s">
        <v>3243</v>
      </c>
      <c r="K223" s="301">
        <f>H223-F223</f>
        <v>-14.4</v>
      </c>
      <c r="L223" s="228">
        <f>K223/F223</f>
        <v>-0.52363636363636368</v>
      </c>
      <c r="M223" s="229" t="s">
        <v>1807</v>
      </c>
      <c r="N223" s="230">
        <v>43138</v>
      </c>
      <c r="O223" s="235"/>
      <c r="R223" s="237"/>
      <c r="S223" s="235"/>
      <c r="T223" s="235"/>
      <c r="U223" s="235"/>
      <c r="V223" s="235"/>
      <c r="W223" s="235"/>
      <c r="X223" s="235"/>
      <c r="Y223" s="235"/>
    </row>
    <row r="224" spans="1:25" s="236" customFormat="1">
      <c r="A224" s="431">
        <v>120</v>
      </c>
      <c r="B224" s="270">
        <v>43318</v>
      </c>
      <c r="C224" s="270"/>
      <c r="D224" s="284" t="s">
        <v>742</v>
      </c>
      <c r="E224" s="269" t="s">
        <v>271</v>
      </c>
      <c r="F224" s="248" t="s">
        <v>2677</v>
      </c>
      <c r="G224" s="269"/>
      <c r="H224" s="269"/>
      <c r="I224" s="272">
        <v>182</v>
      </c>
      <c r="J224" s="288" t="s">
        <v>261</v>
      </c>
      <c r="K224" s="273"/>
      <c r="L224" s="274"/>
      <c r="M224" s="275"/>
      <c r="N224" s="276"/>
      <c r="O224" s="471"/>
      <c r="R224" s="237"/>
      <c r="S224" s="235"/>
      <c r="T224" s="235"/>
      <c r="U224" s="235"/>
      <c r="V224" s="235"/>
      <c r="W224" s="235"/>
      <c r="X224" s="235"/>
      <c r="Y224" s="235"/>
    </row>
    <row r="225" spans="1:25" s="236" customFormat="1">
      <c r="A225" s="198">
        <v>121</v>
      </c>
      <c r="B225" s="239">
        <v>43335</v>
      </c>
      <c r="C225" s="239"/>
      <c r="D225" s="240" t="s">
        <v>910</v>
      </c>
      <c r="E225" s="238" t="s">
        <v>271</v>
      </c>
      <c r="F225" s="241">
        <v>285</v>
      </c>
      <c r="G225" s="238"/>
      <c r="H225" s="238">
        <v>355</v>
      </c>
      <c r="I225" s="242">
        <v>364</v>
      </c>
      <c r="J225" s="293" t="s">
        <v>3188</v>
      </c>
      <c r="K225" s="203">
        <f>H225-F225</f>
        <v>70</v>
      </c>
      <c r="L225" s="243">
        <f>K225/F225</f>
        <v>0.24561403508771928</v>
      </c>
      <c r="M225" s="244" t="s">
        <v>262</v>
      </c>
      <c r="N225" s="245">
        <v>43455</v>
      </c>
      <c r="O225" s="175"/>
      <c r="P225" s="138"/>
      <c r="R225" s="237"/>
      <c r="S225" s="235"/>
      <c r="T225" s="235"/>
      <c r="U225" s="235"/>
      <c r="V225" s="235"/>
      <c r="W225" s="235"/>
      <c r="X225" s="235"/>
      <c r="Y225" s="235"/>
    </row>
    <row r="226" spans="1:25" s="236" customFormat="1">
      <c r="A226" s="431">
        <v>122</v>
      </c>
      <c r="B226" s="270">
        <v>43341</v>
      </c>
      <c r="C226" s="270"/>
      <c r="D226" s="345" t="s">
        <v>801</v>
      </c>
      <c r="E226" s="269" t="s">
        <v>271</v>
      </c>
      <c r="F226" s="248" t="s">
        <v>2687</v>
      </c>
      <c r="G226" s="269"/>
      <c r="H226" s="269"/>
      <c r="I226" s="272">
        <v>635</v>
      </c>
      <c r="J226" s="288" t="s">
        <v>261</v>
      </c>
      <c r="K226" s="273"/>
      <c r="L226" s="274"/>
      <c r="M226" s="275"/>
      <c r="N226" s="276"/>
      <c r="O226" s="471"/>
      <c r="Q226" s="138"/>
      <c r="R226" s="174"/>
      <c r="S226" s="235"/>
      <c r="T226" s="235"/>
      <c r="U226" s="235"/>
      <c r="V226" s="235"/>
      <c r="W226" s="235"/>
      <c r="X226" s="235"/>
      <c r="Y226" s="235"/>
    </row>
    <row r="227" spans="1:25" s="236" customFormat="1">
      <c r="A227" s="198">
        <v>123</v>
      </c>
      <c r="B227" s="239">
        <v>43395</v>
      </c>
      <c r="C227" s="239"/>
      <c r="D227" s="240" t="s">
        <v>732</v>
      </c>
      <c r="E227" s="238" t="s">
        <v>271</v>
      </c>
      <c r="F227" s="241">
        <v>475</v>
      </c>
      <c r="G227" s="238"/>
      <c r="H227" s="238">
        <v>574</v>
      </c>
      <c r="I227" s="242">
        <v>570</v>
      </c>
      <c r="J227" s="293" t="s">
        <v>324</v>
      </c>
      <c r="K227" s="203">
        <f>H227-F227</f>
        <v>99</v>
      </c>
      <c r="L227" s="243">
        <f>K227/F227</f>
        <v>0.20842105263157895</v>
      </c>
      <c r="M227" s="244" t="s">
        <v>262</v>
      </c>
      <c r="N227" s="245">
        <v>43403</v>
      </c>
      <c r="O227" s="175"/>
      <c r="P227" s="138"/>
      <c r="R227" s="237"/>
      <c r="S227" s="235"/>
      <c r="T227" s="235"/>
      <c r="U227" s="235"/>
      <c r="V227" s="235"/>
      <c r="W227" s="235"/>
      <c r="X227" s="235"/>
      <c r="Y227" s="235"/>
    </row>
    <row r="228" spans="1:25" s="236" customFormat="1">
      <c r="A228" s="431">
        <v>124</v>
      </c>
      <c r="B228" s="270">
        <v>43396</v>
      </c>
      <c r="C228" s="270"/>
      <c r="D228" s="345" t="s">
        <v>2892</v>
      </c>
      <c r="E228" s="269" t="s">
        <v>271</v>
      </c>
      <c r="F228" s="248" t="s">
        <v>3031</v>
      </c>
      <c r="G228" s="269"/>
      <c r="H228" s="269"/>
      <c r="I228" s="272">
        <v>191</v>
      </c>
      <c r="J228" s="288" t="s">
        <v>261</v>
      </c>
      <c r="K228" s="273"/>
      <c r="L228" s="274"/>
      <c r="M228" s="275"/>
      <c r="N228" s="276"/>
      <c r="O228" s="471"/>
      <c r="Q228" s="138"/>
      <c r="R228" s="174"/>
      <c r="S228" s="235"/>
      <c r="T228" s="235"/>
      <c r="U228" s="235"/>
      <c r="V228" s="235"/>
      <c r="W228" s="235"/>
      <c r="X228" s="235"/>
      <c r="Y228" s="235"/>
    </row>
    <row r="229" spans="1:25" s="236" customFormat="1">
      <c r="A229" s="451">
        <v>125</v>
      </c>
      <c r="B229" s="239">
        <v>43397</v>
      </c>
      <c r="C229" s="239"/>
      <c r="D229" s="240" t="s">
        <v>816</v>
      </c>
      <c r="E229" s="238" t="s">
        <v>271</v>
      </c>
      <c r="F229" s="241">
        <v>707.5</v>
      </c>
      <c r="G229" s="238"/>
      <c r="H229" s="238">
        <v>872</v>
      </c>
      <c r="I229" s="242">
        <v>872</v>
      </c>
      <c r="J229" s="293" t="s">
        <v>324</v>
      </c>
      <c r="K229" s="203">
        <f>H229-F229</f>
        <v>164.5</v>
      </c>
      <c r="L229" s="243">
        <f>K229/F229</f>
        <v>0.23250883392226149</v>
      </c>
      <c r="M229" s="244" t="s">
        <v>262</v>
      </c>
      <c r="N229" s="245">
        <v>43482</v>
      </c>
      <c r="O229" s="175"/>
      <c r="P229" s="138"/>
      <c r="R229" s="237"/>
      <c r="S229" s="235"/>
      <c r="T229" s="235"/>
      <c r="U229" s="235"/>
      <c r="V229" s="235"/>
      <c r="W229" s="235"/>
      <c r="X229" s="235"/>
      <c r="Y229" s="235"/>
    </row>
    <row r="230" spans="1:25" s="236" customFormat="1">
      <c r="A230" s="456">
        <v>126</v>
      </c>
      <c r="B230" s="208">
        <v>43398</v>
      </c>
      <c r="C230" s="208"/>
      <c r="D230" s="209" t="s">
        <v>335</v>
      </c>
      <c r="E230" s="207" t="s">
        <v>271</v>
      </c>
      <c r="F230" s="210">
        <v>707.5</v>
      </c>
      <c r="G230" s="211"/>
      <c r="H230" s="211">
        <v>850</v>
      </c>
      <c r="I230" s="211">
        <v>890</v>
      </c>
      <c r="J230" s="297" t="s">
        <v>3186</v>
      </c>
      <c r="K230" s="300">
        <f>H230-F230</f>
        <v>142.5</v>
      </c>
      <c r="L230" s="212">
        <f>K230/F230</f>
        <v>0.20141342756183744</v>
      </c>
      <c r="M230" s="210" t="s">
        <v>262</v>
      </c>
      <c r="N230" s="213">
        <v>43453</v>
      </c>
      <c r="O230" s="235"/>
      <c r="Q230" s="138"/>
      <c r="R230" s="174"/>
      <c r="S230" s="235"/>
      <c r="T230" s="235"/>
      <c r="U230" s="235"/>
      <c r="V230" s="235"/>
      <c r="W230" s="235"/>
      <c r="X230" s="235"/>
      <c r="Y230" s="235"/>
    </row>
    <row r="231" spans="1:25" s="138" customFormat="1">
      <c r="A231" s="452">
        <v>127</v>
      </c>
      <c r="B231" s="239">
        <v>43398</v>
      </c>
      <c r="C231" s="239"/>
      <c r="D231" s="240" t="s">
        <v>655</v>
      </c>
      <c r="E231" s="238" t="s">
        <v>271</v>
      </c>
      <c r="F231" s="241">
        <v>164</v>
      </c>
      <c r="G231" s="238"/>
      <c r="H231" s="238">
        <v>204</v>
      </c>
      <c r="I231" s="242">
        <v>209</v>
      </c>
      <c r="J231" s="293" t="s">
        <v>283</v>
      </c>
      <c r="K231" s="203">
        <f>H231-F231</f>
        <v>40</v>
      </c>
      <c r="L231" s="243">
        <f>K231/F231</f>
        <v>0.24390243902439024</v>
      </c>
      <c r="M231" s="244" t="s">
        <v>262</v>
      </c>
      <c r="N231" s="245">
        <v>43539</v>
      </c>
      <c r="O231" s="175"/>
      <c r="Q231" s="236"/>
      <c r="R231" s="237"/>
      <c r="S231" s="175"/>
      <c r="T231" s="175"/>
      <c r="U231" s="175"/>
      <c r="V231" s="175"/>
      <c r="W231" s="175"/>
      <c r="X231" s="175"/>
      <c r="Y231" s="175"/>
    </row>
    <row r="232" spans="1:25" s="236" customFormat="1">
      <c r="A232" s="451">
        <v>128</v>
      </c>
      <c r="B232" s="239">
        <v>43399</v>
      </c>
      <c r="C232" s="239"/>
      <c r="D232" s="240" t="s">
        <v>2728</v>
      </c>
      <c r="E232" s="238" t="s">
        <v>271</v>
      </c>
      <c r="F232" s="241">
        <v>240</v>
      </c>
      <c r="G232" s="238"/>
      <c r="H232" s="238">
        <v>297</v>
      </c>
      <c r="I232" s="242">
        <v>297</v>
      </c>
      <c r="J232" s="293" t="s">
        <v>324</v>
      </c>
      <c r="K232" s="203">
        <f>H232-F232</f>
        <v>57</v>
      </c>
      <c r="L232" s="243">
        <f>K232/F232</f>
        <v>0.23749999999999999</v>
      </c>
      <c r="M232" s="244" t="s">
        <v>262</v>
      </c>
      <c r="N232" s="245">
        <v>43417</v>
      </c>
      <c r="O232" s="175"/>
      <c r="P232" s="138"/>
      <c r="Q232" s="138"/>
      <c r="R232" s="174"/>
      <c r="S232" s="235"/>
      <c r="T232" s="235"/>
      <c r="U232" s="235"/>
      <c r="V232" s="235"/>
      <c r="W232" s="235"/>
      <c r="X232" s="235"/>
      <c r="Y232" s="235"/>
    </row>
    <row r="233" spans="1:25" s="236" customFormat="1">
      <c r="A233" s="431">
        <v>129</v>
      </c>
      <c r="B233" s="247">
        <v>43439</v>
      </c>
      <c r="C233" s="247"/>
      <c r="D233" s="345" t="s">
        <v>597</v>
      </c>
      <c r="E233" s="269" t="s">
        <v>271</v>
      </c>
      <c r="F233" s="271" t="s">
        <v>3056</v>
      </c>
      <c r="G233" s="269"/>
      <c r="H233" s="269"/>
      <c r="I233" s="272">
        <v>321</v>
      </c>
      <c r="J233" s="288" t="s">
        <v>261</v>
      </c>
      <c r="K233" s="273"/>
      <c r="L233" s="274"/>
      <c r="M233" s="275"/>
      <c r="N233" s="276"/>
      <c r="O233" s="471"/>
      <c r="Q233" s="138"/>
      <c r="R233" s="174"/>
      <c r="S233" s="235"/>
      <c r="T233" s="235"/>
      <c r="U233" s="235"/>
      <c r="V233" s="235"/>
      <c r="W233" s="235"/>
      <c r="X233" s="235"/>
      <c r="Y233" s="235"/>
    </row>
    <row r="234" spans="1:25" s="236" customFormat="1">
      <c r="A234" s="451">
        <v>130</v>
      </c>
      <c r="B234" s="239">
        <v>43439</v>
      </c>
      <c r="C234" s="239"/>
      <c r="D234" s="240" t="s">
        <v>3058</v>
      </c>
      <c r="E234" s="238" t="s">
        <v>271</v>
      </c>
      <c r="F234" s="241">
        <v>202.5</v>
      </c>
      <c r="G234" s="238"/>
      <c r="H234" s="238">
        <v>255</v>
      </c>
      <c r="I234" s="242">
        <v>252</v>
      </c>
      <c r="J234" s="293" t="s">
        <v>324</v>
      </c>
      <c r="K234" s="203">
        <f>H234-F234</f>
        <v>52.5</v>
      </c>
      <c r="L234" s="243">
        <f>K234/F234</f>
        <v>0.25925925925925924</v>
      </c>
      <c r="M234" s="244" t="s">
        <v>262</v>
      </c>
      <c r="N234" s="245">
        <v>43542</v>
      </c>
      <c r="O234" s="175"/>
      <c r="P234" s="138"/>
      <c r="R234" s="237"/>
      <c r="S234" s="235"/>
      <c r="T234" s="235"/>
      <c r="U234" s="235"/>
      <c r="V234" s="235"/>
      <c r="W234" s="235"/>
      <c r="X234" s="235"/>
      <c r="Y234" s="235"/>
    </row>
    <row r="235" spans="1:25" s="236" customFormat="1">
      <c r="A235" s="198">
        <v>131</v>
      </c>
      <c r="B235" s="239">
        <v>43465</v>
      </c>
      <c r="C235" s="239"/>
      <c r="D235" s="240" t="s">
        <v>967</v>
      </c>
      <c r="E235" s="238" t="s">
        <v>271</v>
      </c>
      <c r="F235" s="241">
        <v>710</v>
      </c>
      <c r="G235" s="238"/>
      <c r="H235" s="238">
        <v>866</v>
      </c>
      <c r="I235" s="242">
        <v>866</v>
      </c>
      <c r="J235" s="293" t="s">
        <v>324</v>
      </c>
      <c r="K235" s="203">
        <f>H235-F235</f>
        <v>156</v>
      </c>
      <c r="L235" s="243">
        <f>K235/F235</f>
        <v>0.21971830985915494</v>
      </c>
      <c r="M235" s="244" t="s">
        <v>262</v>
      </c>
      <c r="N235" s="373">
        <v>43553</v>
      </c>
      <c r="O235" s="175"/>
      <c r="P235" s="138"/>
      <c r="Q235" s="138"/>
      <c r="R235" s="174"/>
      <c r="S235" s="235"/>
      <c r="T235" s="235"/>
      <c r="U235" s="235"/>
      <c r="V235" s="235"/>
      <c r="W235" s="235"/>
      <c r="X235" s="235"/>
      <c r="Y235" s="235"/>
    </row>
    <row r="236" spans="1:25" s="236" customFormat="1">
      <c r="A236" s="431">
        <v>132</v>
      </c>
      <c r="B236" s="247">
        <v>43469</v>
      </c>
      <c r="C236" s="247"/>
      <c r="D236" s="345" t="s">
        <v>1803</v>
      </c>
      <c r="E236" s="269" t="s">
        <v>271</v>
      </c>
      <c r="F236" s="271" t="s">
        <v>3198</v>
      </c>
      <c r="G236" s="269"/>
      <c r="H236" s="269"/>
      <c r="I236" s="272">
        <v>1185</v>
      </c>
      <c r="J236" s="288" t="s">
        <v>261</v>
      </c>
      <c r="K236" s="273"/>
      <c r="L236" s="274"/>
      <c r="M236" s="275"/>
      <c r="N236" s="276"/>
      <c r="O236" s="471"/>
      <c r="Q236" s="138"/>
      <c r="R236" s="174"/>
      <c r="S236" s="235"/>
      <c r="T236" s="235"/>
      <c r="U236" s="235"/>
      <c r="V236" s="235"/>
      <c r="W236" s="235"/>
      <c r="X236" s="235"/>
      <c r="Y236" s="235"/>
    </row>
    <row r="237" spans="1:25" s="236" customFormat="1">
      <c r="A237" s="431">
        <v>133</v>
      </c>
      <c r="B237" s="247">
        <v>43522</v>
      </c>
      <c r="C237" s="247"/>
      <c r="D237" s="345" t="s">
        <v>237</v>
      </c>
      <c r="E237" s="269" t="s">
        <v>271</v>
      </c>
      <c r="F237" s="271" t="s">
        <v>3257</v>
      </c>
      <c r="G237" s="269"/>
      <c r="H237" s="269"/>
      <c r="I237" s="272">
        <v>411</v>
      </c>
      <c r="J237" s="288" t="s">
        <v>261</v>
      </c>
      <c r="K237" s="273"/>
      <c r="L237" s="274"/>
      <c r="M237" s="275"/>
      <c r="N237" s="276"/>
      <c r="O237" s="471"/>
      <c r="R237" s="237"/>
      <c r="S237" s="235"/>
      <c r="T237" s="235"/>
      <c r="U237" s="235"/>
      <c r="V237" s="235"/>
      <c r="W237" s="235"/>
      <c r="X237" s="235"/>
      <c r="Y237" s="235"/>
    </row>
    <row r="238" spans="1:25" s="236" customFormat="1">
      <c r="A238" s="431">
        <v>134</v>
      </c>
      <c r="B238" s="247">
        <v>43559</v>
      </c>
      <c r="C238" s="247"/>
      <c r="D238" s="345" t="s">
        <v>940</v>
      </c>
      <c r="E238" s="269" t="s">
        <v>271</v>
      </c>
      <c r="F238" s="271" t="s">
        <v>3287</v>
      </c>
      <c r="G238" s="269"/>
      <c r="H238" s="269"/>
      <c r="I238" s="272">
        <v>158</v>
      </c>
      <c r="J238" s="288" t="s">
        <v>261</v>
      </c>
      <c r="K238" s="273"/>
      <c r="L238" s="274"/>
      <c r="M238" s="275"/>
      <c r="N238" s="276"/>
      <c r="O238" s="471"/>
      <c r="R238" s="237"/>
      <c r="S238" s="235"/>
      <c r="T238" s="235"/>
      <c r="U238" s="235"/>
      <c r="V238" s="235"/>
      <c r="W238" s="235"/>
      <c r="X238" s="235"/>
      <c r="Y238" s="235"/>
    </row>
    <row r="239" spans="1:25" s="236" customFormat="1">
      <c r="A239" s="431">
        <v>135</v>
      </c>
      <c r="B239" s="247">
        <v>43559</v>
      </c>
      <c r="C239" s="247"/>
      <c r="D239" s="345" t="s">
        <v>2079</v>
      </c>
      <c r="E239" s="269" t="s">
        <v>271</v>
      </c>
      <c r="F239" s="271" t="s">
        <v>3288</v>
      </c>
      <c r="G239" s="269"/>
      <c r="H239" s="269"/>
      <c r="I239" s="272">
        <v>490</v>
      </c>
      <c r="J239" s="288" t="s">
        <v>261</v>
      </c>
      <c r="K239" s="273"/>
      <c r="L239" s="274"/>
      <c r="M239" s="275"/>
      <c r="N239" s="276"/>
      <c r="O239" s="235"/>
      <c r="R239" s="237"/>
      <c r="S239" s="235"/>
      <c r="T239" s="235"/>
      <c r="U239" s="235"/>
      <c r="V239" s="235"/>
      <c r="W239" s="235"/>
      <c r="X239" s="235"/>
      <c r="Y239" s="235"/>
    </row>
    <row r="240" spans="1:25" s="236" customFormat="1">
      <c r="A240" s="269"/>
      <c r="B240" s="247"/>
      <c r="C240" s="247"/>
      <c r="D240" s="345"/>
      <c r="E240" s="269"/>
      <c r="F240" s="271"/>
      <c r="G240" s="269"/>
      <c r="H240" s="269"/>
      <c r="I240" s="272"/>
      <c r="J240" s="288"/>
      <c r="K240" s="273"/>
      <c r="L240" s="274"/>
      <c r="M240" s="275"/>
      <c r="N240" s="276"/>
      <c r="O240" s="235"/>
      <c r="R240" s="237"/>
      <c r="S240" s="235"/>
      <c r="T240" s="235"/>
      <c r="U240" s="235"/>
      <c r="V240" s="235"/>
      <c r="W240" s="235"/>
      <c r="X240" s="235"/>
      <c r="Y240" s="235"/>
    </row>
    <row r="241" spans="1:26" s="236" customFormat="1">
      <c r="A241" s="269"/>
      <c r="B241" s="247"/>
      <c r="C241" s="247"/>
      <c r="D241" s="345"/>
      <c r="E241" s="269"/>
      <c r="F241" s="271"/>
      <c r="G241" s="269"/>
      <c r="H241" s="269"/>
      <c r="I241" s="272"/>
      <c r="J241" s="288"/>
      <c r="K241" s="273"/>
      <c r="L241" s="274"/>
      <c r="M241" s="275"/>
      <c r="N241" s="276"/>
      <c r="O241" s="235"/>
      <c r="R241" s="237"/>
      <c r="S241" s="235"/>
      <c r="T241" s="235"/>
      <c r="U241" s="235"/>
      <c r="V241" s="235"/>
      <c r="W241" s="235"/>
      <c r="X241" s="235"/>
      <c r="Y241" s="235"/>
    </row>
    <row r="242" spans="1:26" s="236" customFormat="1">
      <c r="A242" s="269"/>
      <c r="B242" s="247"/>
      <c r="C242" s="247"/>
      <c r="D242" s="345"/>
      <c r="E242" s="269"/>
      <c r="F242" s="271"/>
      <c r="G242" s="269"/>
      <c r="H242" s="269"/>
      <c r="I242" s="272"/>
      <c r="J242" s="288"/>
      <c r="K242" s="273"/>
      <c r="L242" s="274"/>
      <c r="M242" s="275"/>
      <c r="N242" s="276"/>
      <c r="O242" s="235"/>
      <c r="R242" s="237"/>
      <c r="S242" s="235"/>
      <c r="T242" s="235"/>
      <c r="U242" s="235"/>
      <c r="V242" s="235"/>
      <c r="W242" s="235"/>
      <c r="X242" s="235"/>
      <c r="Y242" s="235"/>
    </row>
    <row r="243" spans="1:26">
      <c r="A243" s="269"/>
      <c r="B243" s="346"/>
      <c r="C243" s="346"/>
      <c r="D243" s="347"/>
      <c r="E243" s="269"/>
      <c r="F243" s="271" t="s">
        <v>353</v>
      </c>
      <c r="G243" s="269"/>
      <c r="H243" s="269"/>
      <c r="I243" s="272"/>
      <c r="J243" s="288"/>
      <c r="K243" s="273"/>
      <c r="L243" s="274"/>
      <c r="M243" s="275"/>
      <c r="N243" s="276"/>
      <c r="O243" s="235"/>
      <c r="P243" s="236"/>
      <c r="Q243" s="236"/>
      <c r="R243" s="237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421"/>
      <c r="B244" s="422"/>
      <c r="C244" s="422"/>
      <c r="D244" s="423"/>
      <c r="E244" s="421"/>
      <c r="F244" s="424"/>
      <c r="G244" s="421"/>
      <c r="H244" s="421"/>
      <c r="I244" s="425"/>
      <c r="J244" s="426"/>
      <c r="K244" s="427"/>
      <c r="L244" s="428"/>
      <c r="M244" s="429"/>
      <c r="N244" s="430"/>
      <c r="O244" s="235"/>
      <c r="P244" s="236"/>
      <c r="Q244" s="236"/>
      <c r="R244" s="237"/>
      <c r="S244" s="18"/>
      <c r="T244" s="18"/>
      <c r="U244" s="18"/>
      <c r="V244" s="18"/>
      <c r="W244" s="18"/>
      <c r="X244" s="18"/>
      <c r="Y244" s="18"/>
      <c r="Z244" s="18"/>
    </row>
    <row r="245" spans="1:26" ht="15">
      <c r="A245" s="19"/>
      <c r="B245" s="233" t="s">
        <v>3416</v>
      </c>
      <c r="C245" s="233"/>
      <c r="D245" s="233"/>
      <c r="E245" s="233"/>
      <c r="F245" s="87"/>
      <c r="G245" s="87"/>
      <c r="H245" s="166"/>
      <c r="I245" s="87"/>
      <c r="J245" s="142"/>
      <c r="K245" s="161"/>
      <c r="L245" s="87"/>
      <c r="M245" s="87"/>
      <c r="N245" s="18"/>
      <c r="O245" s="235"/>
      <c r="P245" s="236"/>
      <c r="Q245" s="236"/>
      <c r="R245" s="237"/>
      <c r="S245" s="18"/>
      <c r="T245" s="18"/>
      <c r="U245" s="18"/>
      <c r="V245" s="18"/>
      <c r="W245" s="18"/>
      <c r="X245" s="18"/>
      <c r="Y245" s="18"/>
      <c r="Z245" s="18"/>
    </row>
    <row r="246" spans="1:26" ht="38.25">
      <c r="A246" s="294" t="s">
        <v>13</v>
      </c>
      <c r="B246" s="84" t="s">
        <v>213</v>
      </c>
      <c r="C246" s="84"/>
      <c r="D246" s="85" t="s">
        <v>249</v>
      </c>
      <c r="E246" s="84" t="s">
        <v>250</v>
      </c>
      <c r="F246" s="84" t="s">
        <v>251</v>
      </c>
      <c r="G246" s="84" t="s">
        <v>268</v>
      </c>
      <c r="H246" s="84" t="s">
        <v>269</v>
      </c>
      <c r="I246" s="84" t="s">
        <v>254</v>
      </c>
      <c r="J246" s="298" t="s">
        <v>255</v>
      </c>
      <c r="K246" s="84" t="s">
        <v>256</v>
      </c>
      <c r="L246" s="84" t="s">
        <v>257</v>
      </c>
      <c r="M246" s="84" t="s">
        <v>258</v>
      </c>
      <c r="N246" s="85" t="s">
        <v>259</v>
      </c>
      <c r="O246" s="235"/>
      <c r="P246" s="236"/>
      <c r="Q246" s="236"/>
      <c r="R246" s="237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431">
        <v>1</v>
      </c>
      <c r="B247" s="444">
        <v>42522</v>
      </c>
      <c r="C247" s="444"/>
      <c r="D247" s="445" t="s">
        <v>362</v>
      </c>
      <c r="E247" s="431" t="s">
        <v>271</v>
      </c>
      <c r="F247" s="439" t="s">
        <v>363</v>
      </c>
      <c r="G247" s="435"/>
      <c r="H247" s="435"/>
      <c r="I247" s="435" t="s">
        <v>364</v>
      </c>
      <c r="J247" s="436" t="s">
        <v>261</v>
      </c>
      <c r="K247" s="437"/>
      <c r="L247" s="438"/>
      <c r="M247" s="439"/>
      <c r="N247" s="440"/>
      <c r="O247" s="235"/>
      <c r="P247" s="236"/>
      <c r="Q247" s="236"/>
      <c r="R247" s="237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431">
        <v>2</v>
      </c>
      <c r="B248" s="270">
        <v>43237</v>
      </c>
      <c r="C248" s="432"/>
      <c r="D248" s="446" t="s">
        <v>1305</v>
      </c>
      <c r="E248" s="447" t="s">
        <v>271</v>
      </c>
      <c r="F248" s="448" t="s">
        <v>307</v>
      </c>
      <c r="G248" s="447"/>
      <c r="H248" s="447"/>
      <c r="I248" s="449">
        <v>348</v>
      </c>
      <c r="J248" s="450" t="s">
        <v>261</v>
      </c>
      <c r="K248" s="437"/>
      <c r="L248" s="438"/>
      <c r="M248" s="439"/>
      <c r="N248" s="440"/>
      <c r="O248" s="235"/>
      <c r="P248" s="236"/>
      <c r="Q248" s="236"/>
      <c r="R248" s="237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431">
        <v>3</v>
      </c>
      <c r="B249" s="247">
        <v>43439</v>
      </c>
      <c r="C249" s="247"/>
      <c r="D249" s="345" t="s">
        <v>3057</v>
      </c>
      <c r="E249" s="269" t="s">
        <v>271</v>
      </c>
      <c r="F249" s="271" t="s">
        <v>2257</v>
      </c>
      <c r="G249" s="269"/>
      <c r="H249" s="269"/>
      <c r="I249" s="272">
        <v>840</v>
      </c>
      <c r="J249" s="288" t="s">
        <v>261</v>
      </c>
      <c r="K249" s="437"/>
      <c r="L249" s="438"/>
      <c r="M249" s="439"/>
      <c r="N249" s="440"/>
      <c r="O249" s="235"/>
      <c r="P249" s="236"/>
      <c r="Q249" s="236"/>
      <c r="R249" s="237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431">
        <v>4</v>
      </c>
      <c r="B250" s="247">
        <v>43578</v>
      </c>
      <c r="C250" s="432"/>
      <c r="D250" s="345" t="s">
        <v>3321</v>
      </c>
      <c r="E250" s="269" t="s">
        <v>260</v>
      </c>
      <c r="F250" s="271" t="s">
        <v>3322</v>
      </c>
      <c r="G250" s="269"/>
      <c r="H250" s="269"/>
      <c r="I250" s="272">
        <v>284</v>
      </c>
      <c r="J250" s="288" t="s">
        <v>261</v>
      </c>
      <c r="K250" s="437"/>
      <c r="L250" s="438"/>
      <c r="M250" s="439"/>
      <c r="N250" s="440"/>
      <c r="O250" s="235"/>
      <c r="P250" s="236"/>
      <c r="Q250" s="236"/>
      <c r="R250" s="237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431">
        <v>5</v>
      </c>
      <c r="B251" s="432">
        <v>43622</v>
      </c>
      <c r="C251" s="432"/>
      <c r="D251" s="433" t="s">
        <v>3417</v>
      </c>
      <c r="E251" s="431" t="s">
        <v>260</v>
      </c>
      <c r="F251" s="434">
        <v>334</v>
      </c>
      <c r="G251" s="431"/>
      <c r="H251" s="431"/>
      <c r="I251" s="435">
        <v>419</v>
      </c>
      <c r="J251" s="441" t="s">
        <v>261</v>
      </c>
      <c r="K251" s="437"/>
      <c r="L251" s="438"/>
      <c r="M251" s="439"/>
      <c r="N251" s="440"/>
      <c r="O251" s="235"/>
      <c r="P251" s="236"/>
      <c r="Q251" s="236"/>
      <c r="R251" s="237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431">
        <v>6</v>
      </c>
      <c r="B252" s="247">
        <v>43641</v>
      </c>
      <c r="C252" s="432"/>
      <c r="D252" s="345" t="s">
        <v>3469</v>
      </c>
      <c r="E252" s="269" t="s">
        <v>271</v>
      </c>
      <c r="F252" s="271" t="s">
        <v>3470</v>
      </c>
      <c r="G252" s="269"/>
      <c r="H252" s="269"/>
      <c r="I252" s="272">
        <v>452</v>
      </c>
      <c r="J252" s="288" t="s">
        <v>261</v>
      </c>
      <c r="K252" s="437"/>
      <c r="L252" s="438"/>
      <c r="M252" s="439"/>
      <c r="N252" s="440"/>
      <c r="O252" s="235"/>
      <c r="P252" s="236"/>
      <c r="Q252" s="236"/>
      <c r="R252" s="237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431"/>
      <c r="B253" s="432"/>
      <c r="C253" s="432"/>
      <c r="D253" s="433"/>
      <c r="E253" s="431"/>
      <c r="F253" s="434"/>
      <c r="G253" s="431"/>
      <c r="H253" s="431"/>
      <c r="I253" s="435"/>
      <c r="J253" s="441"/>
      <c r="K253" s="437"/>
      <c r="L253" s="438"/>
      <c r="M253" s="439"/>
      <c r="N253" s="440"/>
      <c r="O253" s="235"/>
      <c r="P253" s="236"/>
      <c r="Q253" s="236"/>
      <c r="R253" s="237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431"/>
      <c r="B254" s="432"/>
      <c r="C254" s="432"/>
      <c r="D254" s="433"/>
      <c r="E254" s="431"/>
      <c r="F254" s="434"/>
      <c r="G254" s="431"/>
      <c r="H254" s="431"/>
      <c r="I254" s="435"/>
      <c r="J254" s="436"/>
      <c r="K254" s="437"/>
      <c r="L254" s="438"/>
      <c r="M254" s="439"/>
      <c r="N254" s="440"/>
      <c r="O254" s="235"/>
      <c r="P254" s="236"/>
      <c r="Q254" s="236"/>
      <c r="R254" s="237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431"/>
      <c r="B255" s="432"/>
      <c r="C255" s="432"/>
      <c r="D255" s="433"/>
      <c r="E255" s="431"/>
      <c r="F255" s="434"/>
      <c r="G255" s="431"/>
      <c r="H255" s="431"/>
      <c r="I255" s="435"/>
      <c r="J255" s="436"/>
      <c r="K255" s="437"/>
      <c r="L255" s="438"/>
      <c r="M255" s="439"/>
      <c r="N255" s="440"/>
      <c r="O255" s="235"/>
      <c r="P255" s="236"/>
      <c r="Q255" s="236"/>
      <c r="R255" s="237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421"/>
      <c r="B256" s="422"/>
      <c r="C256" s="422"/>
      <c r="D256" s="423"/>
      <c r="E256" s="421"/>
      <c r="F256" s="424"/>
      <c r="G256" s="421"/>
      <c r="H256" s="421"/>
      <c r="I256" s="425"/>
      <c r="J256" s="426"/>
      <c r="K256" s="427"/>
      <c r="L256" s="428"/>
      <c r="M256" s="429"/>
      <c r="N256" s="430"/>
      <c r="O256" s="235"/>
      <c r="P256" s="236"/>
      <c r="Q256" s="236"/>
      <c r="R256" s="237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421"/>
      <c r="B257" s="422"/>
      <c r="C257" s="422"/>
      <c r="D257" s="423"/>
      <c r="E257" s="421"/>
      <c r="F257" s="424"/>
      <c r="G257" s="421"/>
      <c r="H257" s="421"/>
      <c r="I257" s="425"/>
      <c r="J257" s="426"/>
      <c r="K257" s="427"/>
      <c r="L257" s="428"/>
      <c r="M257" s="429"/>
      <c r="N257" s="430"/>
      <c r="O257" s="235"/>
      <c r="P257" s="236"/>
      <c r="Q257" s="236"/>
      <c r="R257" s="237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92"/>
      <c r="B258" s="93"/>
      <c r="C258" s="93"/>
      <c r="D258" s="94"/>
      <c r="E258" s="95"/>
      <c r="F258" s="162"/>
      <c r="G258" s="86"/>
      <c r="H258" s="152"/>
      <c r="I258" s="165"/>
      <c r="J258" s="145"/>
      <c r="K258" s="87"/>
      <c r="L258" s="87"/>
      <c r="M258" s="87"/>
      <c r="N258" s="18"/>
      <c r="O258" s="9"/>
      <c r="P258" s="1"/>
      <c r="Q258" s="236"/>
      <c r="R258" s="237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43" t="s">
        <v>169</v>
      </c>
      <c r="B259" s="18"/>
      <c r="C259" s="18"/>
      <c r="D259" s="18"/>
      <c r="E259" s="18"/>
      <c r="F259" s="87"/>
      <c r="G259" s="87"/>
      <c r="H259" s="87"/>
      <c r="I259" s="87"/>
      <c r="J259" s="137"/>
      <c r="K259" s="87"/>
      <c r="L259" s="87"/>
      <c r="M259" s="87"/>
      <c r="N259" s="18"/>
      <c r="O259" s="9"/>
      <c r="P259" s="1"/>
      <c r="Q259" s="1"/>
      <c r="R259" s="87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37" t="s">
        <v>170</v>
      </c>
      <c r="B260" s="18"/>
      <c r="C260" s="18"/>
      <c r="D260" s="18"/>
      <c r="E260" s="18"/>
      <c r="F260" s="87"/>
      <c r="G260" s="87"/>
      <c r="H260" s="87"/>
      <c r="I260" s="87"/>
      <c r="J260" s="137"/>
      <c r="K260" s="87"/>
      <c r="L260" s="87"/>
      <c r="M260" s="87"/>
      <c r="N260" s="18"/>
      <c r="O260" s="9"/>
      <c r="P260" s="1"/>
      <c r="Q260" s="1"/>
      <c r="R260" s="87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37" t="s">
        <v>171</v>
      </c>
      <c r="B261" s="18"/>
      <c r="C261" s="18"/>
      <c r="D261" s="18"/>
      <c r="E261" s="18"/>
      <c r="F261" s="87"/>
      <c r="G261" s="87"/>
      <c r="H261" s="87"/>
      <c r="I261" s="87"/>
      <c r="J261" s="137"/>
      <c r="K261" s="87"/>
      <c r="L261" s="87"/>
      <c r="M261" s="87"/>
      <c r="N261" s="18"/>
      <c r="O261" s="9"/>
      <c r="P261" s="1"/>
      <c r="Q261" s="1"/>
      <c r="R261" s="87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37" t="s">
        <v>172</v>
      </c>
      <c r="B262" s="18"/>
      <c r="C262" s="18"/>
      <c r="D262" s="18"/>
      <c r="E262" s="18"/>
      <c r="F262" s="87"/>
      <c r="G262" s="87"/>
      <c r="H262" s="87"/>
      <c r="I262" s="87"/>
      <c r="J262" s="137"/>
      <c r="K262" s="87"/>
      <c r="L262" s="87"/>
      <c r="M262" s="87"/>
      <c r="N262" s="18"/>
      <c r="O262" s="9"/>
      <c r="P262" s="18"/>
      <c r="Q262" s="1"/>
      <c r="R262" s="87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44" t="s">
        <v>173</v>
      </c>
      <c r="B263" s="18"/>
      <c r="C263" s="18"/>
      <c r="D263" s="18"/>
      <c r="E263" s="18"/>
      <c r="F263" s="87"/>
      <c r="G263" s="87"/>
      <c r="H263" s="87"/>
      <c r="I263" s="87"/>
      <c r="J263" s="137"/>
      <c r="K263" s="87"/>
      <c r="L263" s="87"/>
      <c r="M263" s="87"/>
      <c r="N263" s="18"/>
      <c r="O263" s="9"/>
      <c r="P263" s="18"/>
      <c r="Q263" s="18"/>
      <c r="R263" s="87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44" t="s">
        <v>174</v>
      </c>
      <c r="B264" s="18"/>
      <c r="C264" s="18"/>
      <c r="D264" s="18"/>
      <c r="E264" s="18"/>
      <c r="F264" s="87"/>
      <c r="G264" s="87"/>
      <c r="H264" s="87"/>
      <c r="I264" s="87"/>
      <c r="J264" s="137"/>
      <c r="K264" s="87"/>
      <c r="L264" s="87"/>
      <c r="M264" s="87"/>
      <c r="N264" s="18"/>
      <c r="O264" s="137"/>
      <c r="P264" s="18"/>
      <c r="Q264" s="18"/>
      <c r="R264" s="87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44" t="s">
        <v>175</v>
      </c>
      <c r="B265" s="18"/>
      <c r="C265" s="18"/>
      <c r="D265" s="18"/>
      <c r="E265" s="18"/>
      <c r="F265" s="87"/>
      <c r="G265" s="87"/>
      <c r="H265" s="87"/>
      <c r="I265" s="87"/>
      <c r="J265" s="137"/>
      <c r="K265" s="87"/>
      <c r="L265" s="87"/>
      <c r="M265" s="87"/>
      <c r="N265" s="18"/>
      <c r="O265" s="137"/>
      <c r="P265" s="18"/>
      <c r="Q265" s="18"/>
      <c r="R265" s="87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44" t="s">
        <v>176</v>
      </c>
      <c r="B266" s="18"/>
      <c r="C266" s="18"/>
      <c r="D266" s="18"/>
      <c r="E266" s="18"/>
      <c r="F266" s="87"/>
      <c r="G266" s="87"/>
      <c r="H266" s="87"/>
      <c r="I266" s="87"/>
      <c r="J266" s="137"/>
      <c r="K266" s="87"/>
      <c r="L266" s="87"/>
      <c r="M266" s="87"/>
      <c r="N266" s="18"/>
      <c r="O266" s="137"/>
      <c r="P266" s="18"/>
      <c r="Q266" s="18"/>
      <c r="R266" s="87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44" t="s">
        <v>177</v>
      </c>
      <c r="B267" s="18"/>
      <c r="C267" s="18"/>
      <c r="D267" s="18"/>
      <c r="E267" s="18"/>
      <c r="F267" s="87"/>
      <c r="G267" s="87"/>
      <c r="H267" s="87"/>
      <c r="I267" s="87"/>
      <c r="J267" s="137"/>
      <c r="K267" s="87"/>
      <c r="L267" s="87"/>
      <c r="M267" s="87"/>
      <c r="N267" s="18"/>
      <c r="O267" s="137"/>
      <c r="P267" s="18"/>
      <c r="Q267" s="18"/>
      <c r="R267" s="87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44" t="s">
        <v>178</v>
      </c>
      <c r="B268" s="18"/>
      <c r="C268" s="18"/>
      <c r="D268" s="18"/>
      <c r="E268" s="18"/>
      <c r="F268" s="87"/>
      <c r="G268" s="87"/>
      <c r="H268" s="87"/>
      <c r="I268" s="87"/>
      <c r="J268" s="137"/>
      <c r="K268" s="87"/>
      <c r="L268" s="87"/>
      <c r="M268" s="87"/>
      <c r="N268" s="18"/>
      <c r="O268" s="137"/>
      <c r="P268" s="18"/>
      <c r="Q268" s="18"/>
      <c r="R268" s="87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E269" s="18"/>
      <c r="F269" s="87"/>
      <c r="G269" s="87"/>
      <c r="H269" s="87"/>
      <c r="I269" s="87"/>
      <c r="J269" s="137"/>
      <c r="K269" s="87"/>
      <c r="L269" s="87"/>
      <c r="M269" s="87"/>
      <c r="N269" s="18"/>
      <c r="O269" s="137"/>
      <c r="P269" s="18"/>
      <c r="Q269" s="18"/>
      <c r="R269" s="87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E270" s="18"/>
      <c r="F270" s="87"/>
      <c r="G270" s="87"/>
      <c r="H270" s="87"/>
      <c r="I270" s="87"/>
      <c r="J270" s="137"/>
      <c r="K270" s="87"/>
      <c r="L270" s="87"/>
      <c r="M270" s="87"/>
      <c r="N270" s="18"/>
      <c r="O270" s="137"/>
      <c r="P270" s="18"/>
      <c r="Q270" s="18"/>
      <c r="R270" s="87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E271" s="18"/>
      <c r="F271" s="87"/>
      <c r="G271" s="87"/>
      <c r="H271" s="87"/>
      <c r="I271" s="87"/>
      <c r="J271" s="137"/>
      <c r="K271" s="87"/>
      <c r="L271" s="87"/>
      <c r="M271" s="87"/>
      <c r="N271" s="18"/>
      <c r="O271" s="137"/>
      <c r="P271" s="18"/>
      <c r="Q271" s="18"/>
      <c r="R271" s="87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8"/>
      <c r="F272" s="87"/>
      <c r="G272" s="87"/>
      <c r="H272" s="87"/>
      <c r="I272" s="87"/>
      <c r="J272" s="137"/>
      <c r="K272" s="87"/>
      <c r="L272" s="87"/>
      <c r="M272" s="87"/>
      <c r="N272" s="18"/>
      <c r="O272" s="137"/>
      <c r="P272" s="18"/>
      <c r="Q272" s="18"/>
      <c r="R272" s="87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8"/>
      <c r="F273" s="87"/>
      <c r="G273" s="87"/>
      <c r="H273" s="87"/>
      <c r="I273" s="87"/>
      <c r="J273" s="137"/>
      <c r="K273" s="87"/>
      <c r="L273" s="87"/>
      <c r="M273" s="87"/>
      <c r="N273" s="18"/>
      <c r="O273" s="137"/>
      <c r="P273" s="18"/>
      <c r="Q273" s="18"/>
      <c r="R273" s="87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8"/>
      <c r="F274" s="87"/>
      <c r="G274" s="87"/>
      <c r="H274" s="87"/>
      <c r="I274" s="87"/>
      <c r="J274" s="137"/>
      <c r="K274" s="87"/>
      <c r="L274" s="87"/>
      <c r="M274" s="87"/>
      <c r="N274" s="18"/>
      <c r="O274" s="137"/>
      <c r="P274" s="18"/>
      <c r="Q274" s="18"/>
      <c r="R274" s="87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8"/>
      <c r="F275" s="87"/>
      <c r="G275" s="87"/>
      <c r="H275" s="87"/>
      <c r="I275" s="87"/>
      <c r="J275" s="137"/>
      <c r="K275" s="87"/>
      <c r="L275" s="87"/>
      <c r="M275" s="87"/>
      <c r="N275" s="18"/>
      <c r="O275" s="137"/>
      <c r="P275" s="18"/>
      <c r="Q275" s="18"/>
      <c r="R275" s="87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8"/>
      <c r="F276" s="87"/>
      <c r="G276" s="87"/>
      <c r="H276" s="87"/>
      <c r="I276" s="87"/>
      <c r="J276" s="137"/>
      <c r="K276" s="87"/>
      <c r="L276" s="87"/>
      <c r="M276" s="87"/>
      <c r="N276" s="18"/>
      <c r="O276" s="137"/>
      <c r="P276" s="18"/>
      <c r="Q276" s="18"/>
      <c r="R276" s="87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J277" s="144"/>
      <c r="K277" s="112"/>
      <c r="L277" s="138"/>
      <c r="M277" s="87"/>
      <c r="N277" s="18"/>
      <c r="O277" s="137"/>
      <c r="P277" s="18"/>
      <c r="Q277" s="18"/>
      <c r="R277" s="87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J278" s="144"/>
      <c r="K278" s="112"/>
      <c r="L278" s="138"/>
      <c r="M278" s="87"/>
      <c r="N278" s="18"/>
      <c r="O278" s="137"/>
      <c r="P278" s="18"/>
      <c r="Q278" s="18"/>
      <c r="R278" s="87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J279" s="144"/>
      <c r="K279" s="112"/>
      <c r="M279" s="87"/>
      <c r="N279" s="18"/>
      <c r="O279" s="137"/>
      <c r="P279" s="18"/>
      <c r="Q279" s="18"/>
      <c r="R279" s="87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J280" s="144"/>
      <c r="K280" s="112"/>
      <c r="M280" s="87"/>
      <c r="N280" s="18"/>
      <c r="O280" s="137"/>
      <c r="P280" s="18"/>
      <c r="Q280" s="18"/>
      <c r="R280" s="87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J281" s="144"/>
      <c r="K281" s="112"/>
      <c r="L281" s="138"/>
      <c r="M281" s="87"/>
      <c r="N281" s="18"/>
      <c r="O281" s="137"/>
      <c r="P281" s="18"/>
      <c r="Q281" s="18"/>
      <c r="R281" s="87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7"/>
      <c r="G282" s="87"/>
      <c r="H282" s="87"/>
      <c r="I282" s="87"/>
      <c r="J282" s="137"/>
      <c r="K282" s="87"/>
      <c r="L282" s="87"/>
      <c r="M282" s="87"/>
      <c r="N282" s="18"/>
      <c r="O282" s="137"/>
      <c r="P282" s="18"/>
      <c r="Q282" s="18"/>
      <c r="R282" s="87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7"/>
      <c r="G283" s="87"/>
      <c r="H283" s="87"/>
      <c r="I283" s="87"/>
      <c r="J283" s="137"/>
      <c r="K283" s="87"/>
      <c r="L283" s="87"/>
      <c r="M283" s="87"/>
      <c r="N283" s="18"/>
      <c r="O283" s="137"/>
      <c r="P283" s="18"/>
      <c r="Q283" s="18"/>
      <c r="R283" s="87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7"/>
      <c r="G284" s="87"/>
      <c r="H284" s="87"/>
      <c r="I284" s="87"/>
      <c r="J284" s="137"/>
      <c r="K284" s="87"/>
      <c r="L284" s="87"/>
      <c r="M284" s="87"/>
      <c r="N284" s="18"/>
      <c r="O284" s="137"/>
      <c r="P284" s="18"/>
      <c r="Q284" s="18"/>
      <c r="R284" s="87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7"/>
      <c r="G285" s="87"/>
      <c r="H285" s="87"/>
      <c r="I285" s="87"/>
      <c r="J285" s="137"/>
      <c r="K285" s="87"/>
      <c r="L285" s="87"/>
      <c r="M285" s="87"/>
      <c r="N285" s="18"/>
      <c r="O285" s="137"/>
      <c r="P285" s="18"/>
      <c r="Q285" s="18"/>
      <c r="R285" s="87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7"/>
      <c r="G286" s="87"/>
      <c r="H286" s="87"/>
      <c r="I286" s="87"/>
      <c r="J286" s="137"/>
      <c r="K286" s="87"/>
      <c r="L286" s="87"/>
      <c r="M286" s="87"/>
      <c r="N286" s="18"/>
      <c r="O286" s="137"/>
      <c r="P286" s="18"/>
      <c r="Q286" s="18"/>
      <c r="R286" s="87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7"/>
      <c r="G287" s="87"/>
      <c r="H287" s="87"/>
      <c r="I287" s="87"/>
      <c r="J287" s="137"/>
      <c r="K287" s="87"/>
      <c r="L287" s="87"/>
      <c r="M287" s="87"/>
      <c r="N287" s="18"/>
      <c r="O287" s="137"/>
      <c r="P287" s="18"/>
      <c r="Q287" s="18"/>
      <c r="R287" s="87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7"/>
      <c r="G288" s="87"/>
      <c r="H288" s="87"/>
      <c r="I288" s="87"/>
      <c r="J288" s="137"/>
      <c r="K288" s="87"/>
      <c r="L288" s="87"/>
      <c r="M288" s="87"/>
      <c r="N288" s="18"/>
      <c r="O288" s="137"/>
      <c r="P288" s="18"/>
      <c r="Q288" s="18"/>
      <c r="R288" s="87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7"/>
      <c r="G289" s="87"/>
      <c r="H289" s="87"/>
      <c r="I289" s="87"/>
      <c r="J289" s="137"/>
      <c r="K289" s="87"/>
      <c r="L289" s="87"/>
      <c r="M289" s="87"/>
      <c r="N289" s="18"/>
      <c r="O289" s="137"/>
      <c r="P289" s="18"/>
      <c r="Q289" s="18"/>
      <c r="R289" s="87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7"/>
      <c r="G290" s="87"/>
      <c r="H290" s="87"/>
      <c r="I290" s="87"/>
      <c r="J290" s="137"/>
      <c r="K290" s="87"/>
      <c r="L290" s="87"/>
      <c r="M290" s="87"/>
      <c r="N290" s="18"/>
      <c r="O290" s="137"/>
      <c r="P290" s="18"/>
      <c r="Q290" s="18"/>
      <c r="R290" s="87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7"/>
      <c r="G291" s="87"/>
      <c r="H291" s="87"/>
      <c r="I291" s="87"/>
      <c r="J291" s="137"/>
      <c r="K291" s="87"/>
      <c r="L291" s="87"/>
      <c r="M291" s="87"/>
      <c r="N291" s="18"/>
      <c r="O291" s="137"/>
      <c r="P291" s="18"/>
      <c r="Q291" s="18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7"/>
      <c r="G292" s="87"/>
      <c r="H292" s="87"/>
      <c r="I292" s="87"/>
      <c r="J292" s="137"/>
      <c r="K292" s="87"/>
      <c r="L292" s="87"/>
      <c r="M292" s="87"/>
      <c r="N292" s="18"/>
      <c r="O292" s="137"/>
      <c r="P292" s="18"/>
      <c r="Q292" s="18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7"/>
      <c r="G293" s="87"/>
      <c r="H293" s="87"/>
      <c r="I293" s="87"/>
      <c r="J293" s="137"/>
      <c r="K293" s="87"/>
      <c r="L293" s="87"/>
      <c r="M293" s="87"/>
      <c r="N293" s="18"/>
      <c r="O293" s="137"/>
      <c r="P293" s="18"/>
      <c r="Q293" s="18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7"/>
      <c r="G294" s="87"/>
      <c r="H294" s="87"/>
      <c r="I294" s="87"/>
      <c r="J294" s="137"/>
      <c r="K294" s="87"/>
      <c r="L294" s="87"/>
      <c r="M294" s="87"/>
      <c r="N294" s="18"/>
      <c r="O294" s="137"/>
      <c r="P294" s="18"/>
      <c r="Q294" s="18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7"/>
      <c r="G295" s="87"/>
      <c r="H295" s="87"/>
      <c r="I295" s="87"/>
      <c r="J295" s="137"/>
      <c r="K295" s="87"/>
      <c r="L295" s="87"/>
      <c r="M295" s="87"/>
      <c r="N295" s="18"/>
      <c r="O295" s="137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7"/>
      <c r="G296" s="87"/>
      <c r="H296" s="87"/>
      <c r="I296" s="87"/>
      <c r="J296" s="137"/>
      <c r="K296" s="87"/>
      <c r="L296" s="87"/>
      <c r="M296" s="87"/>
      <c r="N296" s="18"/>
      <c r="O296" s="137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7"/>
      <c r="G297" s="87"/>
      <c r="H297" s="87"/>
      <c r="I297" s="87"/>
      <c r="J297" s="137"/>
      <c r="K297" s="87"/>
      <c r="L297" s="87"/>
      <c r="M297" s="87"/>
      <c r="N297" s="18"/>
      <c r="O297" s="137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7"/>
      <c r="G298" s="87"/>
      <c r="H298" s="87"/>
      <c r="I298" s="87"/>
      <c r="J298" s="137"/>
      <c r="K298" s="87"/>
      <c r="L298" s="87"/>
      <c r="M298" s="87"/>
      <c r="N298" s="18"/>
      <c r="O298" s="137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7"/>
      <c r="G299" s="87"/>
      <c r="H299" s="87"/>
      <c r="I299" s="87"/>
      <c r="J299" s="137"/>
      <c r="K299" s="87"/>
      <c r="L299" s="87"/>
      <c r="M299" s="87"/>
      <c r="N299" s="18"/>
      <c r="O299" s="137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7"/>
      <c r="G300" s="87"/>
      <c r="H300" s="87"/>
      <c r="I300" s="87"/>
      <c r="J300" s="137"/>
      <c r="K300" s="87"/>
      <c r="L300" s="87"/>
      <c r="M300" s="87"/>
      <c r="N300" s="18"/>
      <c r="O300" s="137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7"/>
      <c r="G301" s="87"/>
      <c r="H301" s="87"/>
      <c r="I301" s="87"/>
      <c r="J301" s="137"/>
      <c r="K301" s="87"/>
      <c r="L301" s="87"/>
      <c r="M301" s="87"/>
      <c r="N301" s="18"/>
      <c r="O301" s="137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7"/>
      <c r="G302" s="87"/>
      <c r="H302" s="87"/>
      <c r="I302" s="87"/>
      <c r="J302" s="137"/>
      <c r="K302" s="87"/>
      <c r="L302" s="87"/>
      <c r="M302" s="87"/>
      <c r="N302" s="18"/>
      <c r="O302" s="137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7"/>
      <c r="G303" s="87"/>
      <c r="H303" s="87"/>
      <c r="I303" s="87"/>
      <c r="J303" s="137"/>
      <c r="K303" s="87"/>
      <c r="L303" s="87"/>
      <c r="M303" s="87"/>
      <c r="N303" s="18"/>
      <c r="O303" s="137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37"/>
      <c r="K304" s="87"/>
      <c r="L304" s="87"/>
      <c r="M304" s="87"/>
      <c r="N304" s="18"/>
      <c r="O304" s="137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37"/>
      <c r="K305" s="87"/>
      <c r="L305" s="87"/>
      <c r="M305" s="87"/>
      <c r="N305" s="18"/>
      <c r="O305" s="137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37"/>
      <c r="K306" s="87"/>
      <c r="L306" s="87"/>
      <c r="M306" s="87"/>
      <c r="N306" s="18"/>
      <c r="O306" s="137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37"/>
      <c r="K307" s="87"/>
      <c r="L307" s="87"/>
      <c r="M307" s="87"/>
      <c r="N307" s="18"/>
      <c r="O307" s="137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37"/>
      <c r="K308" s="87"/>
      <c r="L308" s="87"/>
      <c r="M308" s="87"/>
      <c r="N308" s="18"/>
      <c r="O308" s="137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37"/>
      <c r="K309" s="87"/>
      <c r="L309" s="87"/>
      <c r="M309" s="87"/>
      <c r="N309" s="18"/>
      <c r="O309" s="137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37"/>
      <c r="K310" s="87"/>
      <c r="L310" s="87"/>
      <c r="M310" s="87"/>
      <c r="N310" s="18"/>
      <c r="O310" s="137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37"/>
      <c r="K311" s="87"/>
      <c r="L311" s="87"/>
      <c r="M311" s="87"/>
      <c r="N311" s="18"/>
      <c r="O311" s="137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7"/>
      <c r="G312" s="87"/>
      <c r="H312" s="87"/>
      <c r="I312" s="87"/>
      <c r="J312" s="137"/>
      <c r="K312" s="87"/>
      <c r="L312" s="87"/>
      <c r="M312" s="87"/>
      <c r="N312" s="18"/>
      <c r="O312" s="137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37"/>
      <c r="K313" s="87"/>
      <c r="L313" s="87"/>
      <c r="M313" s="87"/>
      <c r="N313" s="18"/>
      <c r="O313" s="137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37"/>
      <c r="K314" s="87"/>
      <c r="L314" s="87"/>
      <c r="M314" s="87"/>
      <c r="N314" s="18"/>
      <c r="O314" s="137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37"/>
      <c r="K315" s="87"/>
      <c r="L315" s="87"/>
      <c r="M315" s="87"/>
      <c r="N315" s="18"/>
      <c r="O315" s="137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37"/>
      <c r="K316" s="87"/>
      <c r="L316" s="87"/>
      <c r="M316" s="87"/>
      <c r="N316" s="18"/>
      <c r="O316" s="137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37"/>
      <c r="K317" s="87"/>
      <c r="L317" s="87"/>
      <c r="M317" s="87"/>
      <c r="N317" s="18"/>
      <c r="O317" s="137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37"/>
      <c r="K318" s="87"/>
      <c r="L318" s="87"/>
      <c r="M318" s="87"/>
      <c r="N318" s="18"/>
      <c r="O318" s="137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37"/>
      <c r="K319" s="87"/>
      <c r="L319" s="87"/>
      <c r="M319" s="87"/>
      <c r="N319" s="18"/>
      <c r="O319" s="137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37"/>
      <c r="K320" s="87"/>
      <c r="L320" s="87"/>
      <c r="M320" s="87"/>
      <c r="N320" s="18"/>
      <c r="O320" s="137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37"/>
      <c r="K321" s="87"/>
      <c r="L321" s="87"/>
      <c r="M321" s="87"/>
      <c r="N321" s="18"/>
      <c r="O321" s="137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37"/>
      <c r="K322" s="87"/>
      <c r="L322" s="87"/>
      <c r="M322" s="87"/>
      <c r="N322" s="18"/>
      <c r="O322" s="137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37"/>
      <c r="K323" s="87"/>
      <c r="L323" s="87"/>
      <c r="M323" s="87"/>
      <c r="N323" s="18"/>
      <c r="O323" s="137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37"/>
      <c r="K324" s="87"/>
      <c r="L324" s="87"/>
      <c r="M324" s="87"/>
      <c r="N324" s="18"/>
      <c r="O324" s="137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37"/>
      <c r="K325" s="87"/>
      <c r="L325" s="87"/>
      <c r="M325" s="87"/>
      <c r="N325" s="18"/>
      <c r="O325" s="137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37"/>
      <c r="K326" s="87"/>
      <c r="L326" s="87"/>
      <c r="M326" s="87"/>
      <c r="N326" s="18"/>
      <c r="O326" s="137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37"/>
      <c r="K327" s="87"/>
      <c r="L327" s="87"/>
      <c r="M327" s="87"/>
      <c r="N327" s="18"/>
      <c r="O327" s="137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37"/>
      <c r="K328" s="87"/>
      <c r="L328" s="87"/>
      <c r="M328" s="87"/>
      <c r="N328" s="18"/>
      <c r="O328" s="137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37"/>
      <c r="K329" s="87"/>
      <c r="L329" s="87"/>
      <c r="M329" s="87"/>
      <c r="N329" s="18"/>
      <c r="O329" s="137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37"/>
      <c r="K330" s="87"/>
      <c r="L330" s="87"/>
      <c r="M330" s="87"/>
      <c r="N330" s="18"/>
      <c r="O330" s="137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37"/>
      <c r="K331" s="87"/>
      <c r="L331" s="87"/>
      <c r="M331" s="87"/>
      <c r="N331" s="18"/>
      <c r="O331" s="137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37"/>
      <c r="K332" s="87"/>
      <c r="L332" s="87"/>
      <c r="M332" s="87"/>
      <c r="N332" s="18"/>
      <c r="O332" s="137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37"/>
      <c r="K333" s="87"/>
      <c r="L333" s="87"/>
      <c r="M333" s="87"/>
      <c r="N333" s="18"/>
      <c r="O333" s="137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37"/>
      <c r="K334" s="87"/>
      <c r="L334" s="87"/>
      <c r="M334" s="87"/>
      <c r="N334" s="18"/>
      <c r="O334" s="137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37"/>
      <c r="K335" s="87"/>
      <c r="L335" s="87"/>
      <c r="M335" s="87"/>
      <c r="N335" s="18"/>
      <c r="O335" s="137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37"/>
      <c r="K336" s="87"/>
      <c r="L336" s="87"/>
      <c r="M336" s="87"/>
      <c r="N336" s="18"/>
      <c r="O336" s="137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37"/>
      <c r="K337" s="87"/>
      <c r="L337" s="87"/>
      <c r="M337" s="87"/>
      <c r="N337" s="18"/>
      <c r="O337" s="137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37"/>
      <c r="K338" s="87"/>
      <c r="L338" s="87"/>
      <c r="M338" s="87"/>
      <c r="N338" s="18"/>
      <c r="O338" s="137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37"/>
      <c r="K339" s="87"/>
      <c r="L339" s="87"/>
      <c r="M339" s="87"/>
      <c r="N339" s="18"/>
      <c r="O339" s="137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37"/>
      <c r="K340" s="87"/>
      <c r="L340" s="87"/>
      <c r="M340" s="87"/>
      <c r="N340" s="18"/>
      <c r="O340" s="137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37"/>
      <c r="K341" s="87"/>
      <c r="L341" s="87"/>
      <c r="M341" s="87"/>
      <c r="N341" s="18"/>
      <c r="O341" s="137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37"/>
      <c r="K342" s="87"/>
      <c r="L342" s="87"/>
      <c r="M342" s="87"/>
      <c r="N342" s="18"/>
      <c r="O342" s="137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37"/>
      <c r="K343" s="87"/>
      <c r="L343" s="87"/>
      <c r="M343" s="87"/>
      <c r="N343" s="18"/>
      <c r="O343" s="137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37"/>
      <c r="K344" s="87"/>
      <c r="L344" s="87"/>
      <c r="M344" s="87"/>
      <c r="N344" s="18"/>
      <c r="O344" s="137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37"/>
      <c r="K345" s="87"/>
      <c r="L345" s="87"/>
      <c r="M345" s="87"/>
      <c r="N345" s="18"/>
      <c r="O345" s="137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37"/>
      <c r="K346" s="87"/>
      <c r="L346" s="87"/>
      <c r="M346" s="87"/>
      <c r="N346" s="18"/>
      <c r="O346" s="137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37"/>
      <c r="K347" s="87"/>
      <c r="L347" s="87"/>
      <c r="M347" s="87"/>
      <c r="N347" s="18"/>
      <c r="O347" s="137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37"/>
      <c r="K348" s="87"/>
      <c r="L348" s="87"/>
      <c r="M348" s="87"/>
      <c r="N348" s="18"/>
      <c r="O348" s="137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37"/>
      <c r="K349" s="87"/>
      <c r="L349" s="87"/>
      <c r="M349" s="87"/>
      <c r="N349" s="18"/>
      <c r="O349" s="137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37"/>
      <c r="K350" s="87"/>
      <c r="L350" s="87"/>
      <c r="M350" s="87"/>
      <c r="N350" s="18"/>
      <c r="O350" s="137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37"/>
      <c r="K351" s="87"/>
      <c r="L351" s="87"/>
      <c r="M351" s="87"/>
      <c r="N351" s="18"/>
      <c r="O351" s="137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37"/>
      <c r="K352" s="87"/>
      <c r="L352" s="87"/>
      <c r="M352" s="87"/>
      <c r="N352" s="18"/>
      <c r="O352" s="137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37"/>
      <c r="K353" s="87"/>
      <c r="L353" s="87"/>
      <c r="M353" s="87"/>
      <c r="N353" s="18"/>
      <c r="O353" s="137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37"/>
      <c r="K354" s="87"/>
      <c r="L354" s="87"/>
      <c r="M354" s="87"/>
      <c r="N354" s="18"/>
      <c r="O354" s="137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37"/>
      <c r="K355" s="87"/>
      <c r="L355" s="87"/>
      <c r="M355" s="87"/>
      <c r="N355" s="18"/>
      <c r="O355" s="137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37"/>
      <c r="K356" s="87"/>
      <c r="L356" s="87"/>
      <c r="M356" s="87"/>
      <c r="N356" s="18"/>
      <c r="O356" s="137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37"/>
      <c r="K357" s="87"/>
      <c r="L357" s="87"/>
      <c r="M357" s="87"/>
      <c r="N357" s="18"/>
      <c r="O357" s="137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37"/>
      <c r="K358" s="87"/>
      <c r="L358" s="87"/>
      <c r="M358" s="87"/>
      <c r="N358" s="18"/>
      <c r="O358" s="137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37"/>
      <c r="K359" s="87"/>
      <c r="L359" s="87"/>
      <c r="M359" s="87"/>
      <c r="N359" s="18"/>
      <c r="O359" s="137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37"/>
      <c r="K360" s="87"/>
      <c r="L360" s="87"/>
      <c r="M360" s="87"/>
      <c r="N360" s="18"/>
      <c r="O360" s="137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37"/>
      <c r="K361" s="87"/>
      <c r="L361" s="87"/>
      <c r="M361" s="87"/>
      <c r="N361" s="18"/>
      <c r="O361" s="137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O362" s="137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O363" s="137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O364" s="137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O365" s="137"/>
      <c r="P365" s="18"/>
      <c r="Q365" s="18"/>
      <c r="R365" s="87"/>
    </row>
    <row r="366" spans="1:26">
      <c r="O366" s="137"/>
      <c r="P366" s="18"/>
      <c r="Q366" s="18"/>
      <c r="R366" s="87"/>
    </row>
    <row r="367" spans="1:26">
      <c r="O367" s="137"/>
      <c r="Q367" s="18"/>
    </row>
    <row r="368" spans="1:26">
      <c r="O368" s="137"/>
    </row>
    <row r="383" spans="9:9">
      <c r="I383" s="344"/>
    </row>
  </sheetData>
  <autoFilter ref="R1:R383"/>
  <mergeCells count="16">
    <mergeCell ref="O74:O75"/>
    <mergeCell ref="R74:R75"/>
    <mergeCell ref="A74:A75"/>
    <mergeCell ref="B74:B75"/>
    <mergeCell ref="J74:J75"/>
    <mergeCell ref="L74:L75"/>
    <mergeCell ref="M74:M75"/>
    <mergeCell ref="N74:N75"/>
    <mergeCell ref="R71:R72"/>
    <mergeCell ref="N71:N72"/>
    <mergeCell ref="O71:O72"/>
    <mergeCell ref="A71:A72"/>
    <mergeCell ref="B71:B72"/>
    <mergeCell ref="J71:J72"/>
    <mergeCell ref="L71:L72"/>
    <mergeCell ref="M71:M72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940"/>
  <sheetViews>
    <sheetView workbookViewId="0">
      <selection sqref="A1:M1640"/>
    </sheetView>
  </sheetViews>
  <sheetFormatPr defaultColWidth="9.140625" defaultRowHeight="12.75"/>
  <cols>
    <col min="1" max="1" width="15" style="268" bestFit="1" customWidth="1"/>
    <col min="2" max="9" width="9.140625" style="268"/>
    <col min="10" max="10" width="14" style="268" bestFit="1" customWidth="1"/>
    <col min="11" max="11" width="11.7109375" style="268" bestFit="1" customWidth="1"/>
    <col min="12" max="16384" width="9.140625" style="268"/>
  </cols>
  <sheetData>
    <row r="1" spans="1:14">
      <c r="A1" s="112" t="s">
        <v>2087</v>
      </c>
      <c r="B1" s="112" t="s">
        <v>2088</v>
      </c>
      <c r="C1" s="112" t="s">
        <v>2089</v>
      </c>
      <c r="D1" s="112" t="s">
        <v>26</v>
      </c>
      <c r="E1" s="112" t="s">
        <v>27</v>
      </c>
      <c r="F1" s="112" t="s">
        <v>2090</v>
      </c>
      <c r="G1" s="112" t="s">
        <v>2091</v>
      </c>
      <c r="H1" s="112" t="s">
        <v>2092</v>
      </c>
      <c r="I1" s="112" t="s">
        <v>2093</v>
      </c>
      <c r="J1" s="112" t="s">
        <v>2094</v>
      </c>
      <c r="K1" s="112" t="s">
        <v>2095</v>
      </c>
      <c r="L1" s="112" t="s">
        <v>2096</v>
      </c>
      <c r="M1" s="112" t="s">
        <v>2097</v>
      </c>
      <c r="N1" s="470" t="s">
        <v>2097</v>
      </c>
    </row>
    <row r="2" spans="1:14">
      <c r="A2" s="112" t="s">
        <v>376</v>
      </c>
      <c r="B2" s="112" t="s">
        <v>377</v>
      </c>
      <c r="C2" s="112">
        <v>37.450000000000003</v>
      </c>
      <c r="D2" s="112">
        <v>40.1</v>
      </c>
      <c r="E2" s="112">
        <v>35.299999999999997</v>
      </c>
      <c r="F2" s="112">
        <v>36.1</v>
      </c>
      <c r="G2" s="112">
        <v>36.5</v>
      </c>
      <c r="H2" s="112">
        <v>37.299999999999997</v>
      </c>
      <c r="I2" s="112">
        <v>49705</v>
      </c>
      <c r="J2" s="112">
        <v>1876631.9</v>
      </c>
      <c r="K2" s="114">
        <v>43654</v>
      </c>
      <c r="L2" s="112">
        <v>548</v>
      </c>
      <c r="M2" s="112" t="s">
        <v>378</v>
      </c>
      <c r="N2" s="470"/>
    </row>
    <row r="3" spans="1:14">
      <c r="A3" s="112" t="s">
        <v>3193</v>
      </c>
      <c r="B3" s="112" t="s">
        <v>377</v>
      </c>
      <c r="C3" s="112">
        <v>17.95</v>
      </c>
      <c r="D3" s="112">
        <v>17.95</v>
      </c>
      <c r="E3" s="112">
        <v>17.95</v>
      </c>
      <c r="F3" s="112">
        <v>17.95</v>
      </c>
      <c r="G3" s="112">
        <v>17.95</v>
      </c>
      <c r="H3" s="112">
        <v>18.3</v>
      </c>
      <c r="I3" s="112">
        <v>166</v>
      </c>
      <c r="J3" s="112">
        <v>2979.7</v>
      </c>
      <c r="K3" s="114">
        <v>43654</v>
      </c>
      <c r="L3" s="112">
        <v>5</v>
      </c>
      <c r="M3" s="112" t="s">
        <v>3194</v>
      </c>
      <c r="N3" s="470"/>
    </row>
    <row r="4" spans="1:14">
      <c r="A4" s="112" t="s">
        <v>379</v>
      </c>
      <c r="B4" s="112" t="s">
        <v>377</v>
      </c>
      <c r="C4" s="112">
        <v>3.2</v>
      </c>
      <c r="D4" s="112">
        <v>3.25</v>
      </c>
      <c r="E4" s="112">
        <v>3.05</v>
      </c>
      <c r="F4" s="112">
        <v>3.1</v>
      </c>
      <c r="G4" s="112">
        <v>3.1</v>
      </c>
      <c r="H4" s="112">
        <v>3.2</v>
      </c>
      <c r="I4" s="112">
        <v>2080809</v>
      </c>
      <c r="J4" s="112">
        <v>6518784.6500000004</v>
      </c>
      <c r="K4" s="114">
        <v>43654</v>
      </c>
      <c r="L4" s="112">
        <v>804</v>
      </c>
      <c r="M4" s="112" t="s">
        <v>380</v>
      </c>
      <c r="N4" s="470"/>
    </row>
    <row r="5" spans="1:14">
      <c r="A5" s="112" t="s">
        <v>381</v>
      </c>
      <c r="B5" s="112" t="s">
        <v>377</v>
      </c>
      <c r="C5" s="112">
        <v>22500</v>
      </c>
      <c r="D5" s="112">
        <v>22898.9</v>
      </c>
      <c r="E5" s="112">
        <v>22050</v>
      </c>
      <c r="F5" s="112">
        <v>22108.35</v>
      </c>
      <c r="G5" s="112">
        <v>22060</v>
      </c>
      <c r="H5" s="112">
        <v>22753.75</v>
      </c>
      <c r="I5" s="112">
        <v>1329</v>
      </c>
      <c r="J5" s="112">
        <v>29550361.800000001</v>
      </c>
      <c r="K5" s="114">
        <v>43654</v>
      </c>
      <c r="L5" s="112">
        <v>601</v>
      </c>
      <c r="M5" s="112" t="s">
        <v>382</v>
      </c>
      <c r="N5" s="470"/>
    </row>
    <row r="6" spans="1:14">
      <c r="A6" s="112" t="s">
        <v>3490</v>
      </c>
      <c r="B6" s="112" t="s">
        <v>377</v>
      </c>
      <c r="C6" s="112">
        <v>8.35</v>
      </c>
      <c r="D6" s="112">
        <v>8.35</v>
      </c>
      <c r="E6" s="112">
        <v>7.95</v>
      </c>
      <c r="F6" s="112">
        <v>8.3000000000000007</v>
      </c>
      <c r="G6" s="112">
        <v>8.3000000000000007</v>
      </c>
      <c r="H6" s="112">
        <v>8.35</v>
      </c>
      <c r="I6" s="112">
        <v>564</v>
      </c>
      <c r="J6" s="112">
        <v>4506.6000000000004</v>
      </c>
      <c r="K6" s="114">
        <v>43654</v>
      </c>
      <c r="L6" s="112">
        <v>11</v>
      </c>
      <c r="M6" s="112" t="s">
        <v>3491</v>
      </c>
      <c r="N6" s="470"/>
    </row>
    <row r="7" spans="1:14">
      <c r="A7" s="112" t="s">
        <v>2492</v>
      </c>
      <c r="B7" s="112" t="s">
        <v>377</v>
      </c>
      <c r="C7" s="112">
        <v>215.75</v>
      </c>
      <c r="D7" s="112">
        <v>227.8</v>
      </c>
      <c r="E7" s="112">
        <v>215.75</v>
      </c>
      <c r="F7" s="112">
        <v>221.7</v>
      </c>
      <c r="G7" s="112">
        <v>225</v>
      </c>
      <c r="H7" s="112">
        <v>224.45</v>
      </c>
      <c r="I7" s="112">
        <v>3764</v>
      </c>
      <c r="J7" s="112">
        <v>829000.5</v>
      </c>
      <c r="K7" s="114">
        <v>43654</v>
      </c>
      <c r="L7" s="112">
        <v>162</v>
      </c>
      <c r="M7" s="112" t="s">
        <v>2493</v>
      </c>
      <c r="N7" s="470"/>
    </row>
    <row r="8" spans="1:14">
      <c r="A8" s="112" t="s">
        <v>1948</v>
      </c>
      <c r="B8" s="112" t="s">
        <v>377</v>
      </c>
      <c r="C8" s="112">
        <v>107</v>
      </c>
      <c r="D8" s="112">
        <v>107.05</v>
      </c>
      <c r="E8" s="112">
        <v>101.6</v>
      </c>
      <c r="F8" s="112">
        <v>101.6</v>
      </c>
      <c r="G8" s="112">
        <v>101.6</v>
      </c>
      <c r="H8" s="112">
        <v>106.9</v>
      </c>
      <c r="I8" s="112">
        <v>79450</v>
      </c>
      <c r="J8" s="112">
        <v>8119560</v>
      </c>
      <c r="K8" s="114">
        <v>43654</v>
      </c>
      <c r="L8" s="112">
        <v>833</v>
      </c>
      <c r="M8" s="112" t="s">
        <v>730</v>
      </c>
      <c r="N8" s="470"/>
    </row>
    <row r="9" spans="1:14">
      <c r="A9" s="112" t="s">
        <v>383</v>
      </c>
      <c r="B9" s="112" t="s">
        <v>377</v>
      </c>
      <c r="C9" s="112">
        <v>86</v>
      </c>
      <c r="D9" s="112">
        <v>88.6</v>
      </c>
      <c r="E9" s="112">
        <v>83.25</v>
      </c>
      <c r="F9" s="112">
        <v>87.75</v>
      </c>
      <c r="G9" s="112">
        <v>88.6</v>
      </c>
      <c r="H9" s="112">
        <v>84.4</v>
      </c>
      <c r="I9" s="112">
        <v>239016</v>
      </c>
      <c r="J9" s="112">
        <v>20957498</v>
      </c>
      <c r="K9" s="114">
        <v>43654</v>
      </c>
      <c r="L9" s="112">
        <v>3339</v>
      </c>
      <c r="M9" s="112" t="s">
        <v>1878</v>
      </c>
      <c r="N9" s="470"/>
    </row>
    <row r="10" spans="1:14">
      <c r="A10" s="112" t="s">
        <v>2758</v>
      </c>
      <c r="B10" s="112" t="s">
        <v>377</v>
      </c>
      <c r="C10" s="112">
        <v>11.8</v>
      </c>
      <c r="D10" s="112">
        <v>11.95</v>
      </c>
      <c r="E10" s="112">
        <v>10.8</v>
      </c>
      <c r="F10" s="112">
        <v>10.95</v>
      </c>
      <c r="G10" s="112">
        <v>11</v>
      </c>
      <c r="H10" s="112">
        <v>11.9</v>
      </c>
      <c r="I10" s="112">
        <v>294298</v>
      </c>
      <c r="J10" s="112">
        <v>3280139.25</v>
      </c>
      <c r="K10" s="114">
        <v>43654</v>
      </c>
      <c r="L10" s="112">
        <v>791</v>
      </c>
      <c r="M10" s="112" t="s">
        <v>2759</v>
      </c>
      <c r="N10" s="470"/>
    </row>
    <row r="11" spans="1:14">
      <c r="A11" s="112" t="s">
        <v>2760</v>
      </c>
      <c r="B11" s="112" t="s">
        <v>377</v>
      </c>
      <c r="C11" s="112">
        <v>526</v>
      </c>
      <c r="D11" s="112">
        <v>526</v>
      </c>
      <c r="E11" s="112">
        <v>506.05</v>
      </c>
      <c r="F11" s="112">
        <v>509.3</v>
      </c>
      <c r="G11" s="112">
        <v>513.75</v>
      </c>
      <c r="H11" s="112">
        <v>527.20000000000005</v>
      </c>
      <c r="I11" s="112">
        <v>15926</v>
      </c>
      <c r="J11" s="112">
        <v>8153227.0999999996</v>
      </c>
      <c r="K11" s="114">
        <v>43654</v>
      </c>
      <c r="L11" s="112">
        <v>1035</v>
      </c>
      <c r="M11" s="112" t="s">
        <v>2761</v>
      </c>
      <c r="N11" s="470"/>
    </row>
    <row r="12" spans="1:14">
      <c r="A12" s="112" t="s">
        <v>384</v>
      </c>
      <c r="B12" s="112" t="s">
        <v>3067</v>
      </c>
      <c r="C12" s="112">
        <v>1748</v>
      </c>
      <c r="D12" s="112">
        <v>1753.95</v>
      </c>
      <c r="E12" s="112">
        <v>1700</v>
      </c>
      <c r="F12" s="112">
        <v>1733.05</v>
      </c>
      <c r="G12" s="112">
        <v>1750</v>
      </c>
      <c r="H12" s="112">
        <v>1742</v>
      </c>
      <c r="I12" s="112">
        <v>16525</v>
      </c>
      <c r="J12" s="112">
        <v>28385178.300000001</v>
      </c>
      <c r="K12" s="114">
        <v>43654</v>
      </c>
      <c r="L12" s="112">
        <v>2216</v>
      </c>
      <c r="M12" s="112" t="s">
        <v>2693</v>
      </c>
      <c r="N12" s="470"/>
    </row>
    <row r="13" spans="1:14">
      <c r="A13" s="112" t="s">
        <v>2207</v>
      </c>
      <c r="B13" s="112" t="s">
        <v>377</v>
      </c>
      <c r="C13" s="112">
        <v>18.95</v>
      </c>
      <c r="D13" s="112">
        <v>19</v>
      </c>
      <c r="E13" s="112">
        <v>17.05</v>
      </c>
      <c r="F13" s="112">
        <v>18.149999999999999</v>
      </c>
      <c r="G13" s="112">
        <v>18.3</v>
      </c>
      <c r="H13" s="112">
        <v>19.05</v>
      </c>
      <c r="I13" s="112">
        <v>14802</v>
      </c>
      <c r="J13" s="112">
        <v>263301.84999999998</v>
      </c>
      <c r="K13" s="114">
        <v>43654</v>
      </c>
      <c r="L13" s="112">
        <v>199</v>
      </c>
      <c r="M13" s="112" t="s">
        <v>2208</v>
      </c>
      <c r="N13" s="470"/>
    </row>
    <row r="14" spans="1:14">
      <c r="A14" s="112" t="s">
        <v>3019</v>
      </c>
      <c r="B14" s="112" t="s">
        <v>377</v>
      </c>
      <c r="C14" s="112">
        <v>1475</v>
      </c>
      <c r="D14" s="112">
        <v>1513.75</v>
      </c>
      <c r="E14" s="112">
        <v>1468.9</v>
      </c>
      <c r="F14" s="112">
        <v>1498.15</v>
      </c>
      <c r="G14" s="112">
        <v>1499.95</v>
      </c>
      <c r="H14" s="112">
        <v>1471.85</v>
      </c>
      <c r="I14" s="112">
        <v>224548</v>
      </c>
      <c r="J14" s="112">
        <v>336937693.44999999</v>
      </c>
      <c r="K14" s="114">
        <v>43654</v>
      </c>
      <c r="L14" s="112">
        <v>3121</v>
      </c>
      <c r="M14" s="112" t="s">
        <v>3020</v>
      </c>
      <c r="N14" s="470"/>
    </row>
    <row r="15" spans="1:14">
      <c r="A15" s="112" t="s">
        <v>385</v>
      </c>
      <c r="B15" s="112" t="s">
        <v>377</v>
      </c>
      <c r="C15" s="112">
        <v>37.4</v>
      </c>
      <c r="D15" s="112">
        <v>38</v>
      </c>
      <c r="E15" s="112">
        <v>35.65</v>
      </c>
      <c r="F15" s="112">
        <v>35.65</v>
      </c>
      <c r="G15" s="112">
        <v>35.65</v>
      </c>
      <c r="H15" s="112">
        <v>37.5</v>
      </c>
      <c r="I15" s="112">
        <v>42969</v>
      </c>
      <c r="J15" s="112">
        <v>1544781.35</v>
      </c>
      <c r="K15" s="114">
        <v>43654</v>
      </c>
      <c r="L15" s="112">
        <v>665</v>
      </c>
      <c r="M15" s="112" t="s">
        <v>386</v>
      </c>
      <c r="N15" s="470"/>
    </row>
    <row r="16" spans="1:14">
      <c r="A16" s="112" t="s">
        <v>183</v>
      </c>
      <c r="B16" s="112" t="s">
        <v>377</v>
      </c>
      <c r="C16" s="112">
        <v>1546</v>
      </c>
      <c r="D16" s="112">
        <v>1575</v>
      </c>
      <c r="E16" s="112">
        <v>1457.1</v>
      </c>
      <c r="F16" s="112">
        <v>1482.2</v>
      </c>
      <c r="G16" s="112">
        <v>1492.7</v>
      </c>
      <c r="H16" s="112">
        <v>1541.95</v>
      </c>
      <c r="I16" s="112">
        <v>125003</v>
      </c>
      <c r="J16" s="112">
        <v>188813855.05000001</v>
      </c>
      <c r="K16" s="114">
        <v>43654</v>
      </c>
      <c r="L16" s="112">
        <v>8084</v>
      </c>
      <c r="M16" s="112" t="s">
        <v>2762</v>
      </c>
      <c r="N16" s="470"/>
    </row>
    <row r="17" spans="1:14">
      <c r="A17" s="112" t="s">
        <v>2694</v>
      </c>
      <c r="B17" s="112" t="s">
        <v>377</v>
      </c>
      <c r="C17" s="112">
        <v>8804</v>
      </c>
      <c r="D17" s="112">
        <v>8849.9500000000007</v>
      </c>
      <c r="E17" s="112">
        <v>8600</v>
      </c>
      <c r="F17" s="112">
        <v>8677</v>
      </c>
      <c r="G17" s="112">
        <v>8662</v>
      </c>
      <c r="H17" s="112">
        <v>8892</v>
      </c>
      <c r="I17" s="112">
        <v>4193</v>
      </c>
      <c r="J17" s="112">
        <v>36572808.350000001</v>
      </c>
      <c r="K17" s="114">
        <v>43654</v>
      </c>
      <c r="L17" s="112">
        <v>1387</v>
      </c>
      <c r="M17" s="112" t="s">
        <v>2695</v>
      </c>
      <c r="N17" s="470"/>
    </row>
    <row r="18" spans="1:14">
      <c r="A18" s="112" t="s">
        <v>2135</v>
      </c>
      <c r="B18" s="112" t="s">
        <v>377</v>
      </c>
      <c r="C18" s="112">
        <v>92</v>
      </c>
      <c r="D18" s="112">
        <v>92.45</v>
      </c>
      <c r="E18" s="112">
        <v>88.8</v>
      </c>
      <c r="F18" s="112">
        <v>89.1</v>
      </c>
      <c r="G18" s="112">
        <v>89.1</v>
      </c>
      <c r="H18" s="112">
        <v>92.55</v>
      </c>
      <c r="I18" s="112">
        <v>1533672</v>
      </c>
      <c r="J18" s="112">
        <v>137903578.69999999</v>
      </c>
      <c r="K18" s="114">
        <v>43654</v>
      </c>
      <c r="L18" s="112">
        <v>19840</v>
      </c>
      <c r="M18" s="112" t="s">
        <v>2136</v>
      </c>
      <c r="N18" s="470"/>
    </row>
    <row r="19" spans="1:14">
      <c r="A19" s="112" t="s">
        <v>387</v>
      </c>
      <c r="B19" s="112" t="s">
        <v>377</v>
      </c>
      <c r="C19" s="112">
        <v>208</v>
      </c>
      <c r="D19" s="112">
        <v>213</v>
      </c>
      <c r="E19" s="112">
        <v>200.3</v>
      </c>
      <c r="F19" s="112">
        <v>210.25</v>
      </c>
      <c r="G19" s="112">
        <v>211</v>
      </c>
      <c r="H19" s="112">
        <v>208.55</v>
      </c>
      <c r="I19" s="112">
        <v>221205</v>
      </c>
      <c r="J19" s="112">
        <v>45534222.5</v>
      </c>
      <c r="K19" s="114">
        <v>43654</v>
      </c>
      <c r="L19" s="112">
        <v>8468</v>
      </c>
      <c r="M19" s="112" t="s">
        <v>388</v>
      </c>
      <c r="N19" s="470"/>
    </row>
    <row r="20" spans="1:14">
      <c r="A20" s="112" t="s">
        <v>3492</v>
      </c>
      <c r="B20" s="112" t="s">
        <v>377</v>
      </c>
      <c r="C20" s="112">
        <v>273.85000000000002</v>
      </c>
      <c r="D20" s="112">
        <v>286.5</v>
      </c>
      <c r="E20" s="112">
        <v>268.5</v>
      </c>
      <c r="F20" s="112">
        <v>283.63</v>
      </c>
      <c r="G20" s="112">
        <v>286.5</v>
      </c>
      <c r="H20" s="112">
        <v>276.61</v>
      </c>
      <c r="I20" s="112">
        <v>630</v>
      </c>
      <c r="J20" s="112">
        <v>169238.33</v>
      </c>
      <c r="K20" s="114">
        <v>43654</v>
      </c>
      <c r="L20" s="112">
        <v>28</v>
      </c>
      <c r="M20" s="112" t="s">
        <v>3493</v>
      </c>
      <c r="N20" s="470"/>
    </row>
    <row r="21" spans="1:14">
      <c r="A21" s="112" t="s">
        <v>28</v>
      </c>
      <c r="B21" s="112" t="s">
        <v>377</v>
      </c>
      <c r="C21" s="112">
        <v>1542</v>
      </c>
      <c r="D21" s="112">
        <v>1542</v>
      </c>
      <c r="E21" s="112">
        <v>1495.85</v>
      </c>
      <c r="F21" s="112">
        <v>1502</v>
      </c>
      <c r="G21" s="112">
        <v>1507</v>
      </c>
      <c r="H21" s="112">
        <v>1546.85</v>
      </c>
      <c r="I21" s="112">
        <v>588998</v>
      </c>
      <c r="J21" s="112">
        <v>893221429.35000002</v>
      </c>
      <c r="K21" s="114">
        <v>43654</v>
      </c>
      <c r="L21" s="112">
        <v>21360</v>
      </c>
      <c r="M21" s="112" t="s">
        <v>389</v>
      </c>
      <c r="N21" s="470"/>
    </row>
    <row r="22" spans="1:14">
      <c r="A22" s="112" t="s">
        <v>390</v>
      </c>
      <c r="B22" s="112" t="s">
        <v>377</v>
      </c>
      <c r="C22" s="112">
        <v>859</v>
      </c>
      <c r="D22" s="112">
        <v>870</v>
      </c>
      <c r="E22" s="112">
        <v>859</v>
      </c>
      <c r="F22" s="112">
        <v>862</v>
      </c>
      <c r="G22" s="112">
        <v>870</v>
      </c>
      <c r="H22" s="112">
        <v>863.65</v>
      </c>
      <c r="I22" s="112">
        <v>2773</v>
      </c>
      <c r="J22" s="112">
        <v>2389722.5</v>
      </c>
      <c r="K22" s="114">
        <v>43654</v>
      </c>
      <c r="L22" s="112">
        <v>366</v>
      </c>
      <c r="M22" s="112" t="s">
        <v>391</v>
      </c>
      <c r="N22" s="470"/>
    </row>
    <row r="23" spans="1:14">
      <c r="A23" s="112" t="s">
        <v>2763</v>
      </c>
      <c r="B23" s="112" t="s">
        <v>377</v>
      </c>
      <c r="C23" s="112">
        <v>94</v>
      </c>
      <c r="D23" s="112">
        <v>94</v>
      </c>
      <c r="E23" s="112">
        <v>87.5</v>
      </c>
      <c r="F23" s="112">
        <v>88</v>
      </c>
      <c r="G23" s="112">
        <v>88.5</v>
      </c>
      <c r="H23" s="112">
        <v>94.3</v>
      </c>
      <c r="I23" s="112">
        <v>264333</v>
      </c>
      <c r="J23" s="112">
        <v>23516567.100000001</v>
      </c>
      <c r="K23" s="114">
        <v>43654</v>
      </c>
      <c r="L23" s="112">
        <v>1773</v>
      </c>
      <c r="M23" s="112" t="s">
        <v>2764</v>
      </c>
      <c r="N23" s="470"/>
    </row>
    <row r="24" spans="1:14">
      <c r="A24" s="112" t="s">
        <v>29</v>
      </c>
      <c r="B24" s="112" t="s">
        <v>377</v>
      </c>
      <c r="C24" s="112">
        <v>143.25</v>
      </c>
      <c r="D24" s="112">
        <v>146.25</v>
      </c>
      <c r="E24" s="112">
        <v>137.55000000000001</v>
      </c>
      <c r="F24" s="112">
        <v>138.9</v>
      </c>
      <c r="G24" s="112">
        <v>139.1</v>
      </c>
      <c r="H24" s="112">
        <v>147.30000000000001</v>
      </c>
      <c r="I24" s="112">
        <v>5896584</v>
      </c>
      <c r="J24" s="112">
        <v>835294700.75</v>
      </c>
      <c r="K24" s="114">
        <v>43654</v>
      </c>
      <c r="L24" s="112">
        <v>34336</v>
      </c>
      <c r="M24" s="112" t="s">
        <v>392</v>
      </c>
      <c r="N24" s="470"/>
    </row>
    <row r="25" spans="1:14">
      <c r="A25" s="112" t="s">
        <v>3041</v>
      </c>
      <c r="B25" s="112" t="s">
        <v>377</v>
      </c>
      <c r="C25" s="112">
        <v>166</v>
      </c>
      <c r="D25" s="112">
        <v>166.2</v>
      </c>
      <c r="E25" s="112">
        <v>163.1</v>
      </c>
      <c r="F25" s="112">
        <v>163.44999999999999</v>
      </c>
      <c r="G25" s="112">
        <v>163.65</v>
      </c>
      <c r="H25" s="112">
        <v>167.35</v>
      </c>
      <c r="I25" s="112">
        <v>327217</v>
      </c>
      <c r="J25" s="112">
        <v>53631526.399999999</v>
      </c>
      <c r="K25" s="114">
        <v>43654</v>
      </c>
      <c r="L25" s="112">
        <v>3667</v>
      </c>
      <c r="M25" s="112" t="s">
        <v>3042</v>
      </c>
      <c r="N25" s="470"/>
    </row>
    <row r="26" spans="1:14">
      <c r="A26" s="112" t="s">
        <v>2765</v>
      </c>
      <c r="B26" s="112" t="s">
        <v>377</v>
      </c>
      <c r="C26" s="112">
        <v>47</v>
      </c>
      <c r="D26" s="112">
        <v>47</v>
      </c>
      <c r="E26" s="112">
        <v>44</v>
      </c>
      <c r="F26" s="112">
        <v>44.85</v>
      </c>
      <c r="G26" s="112">
        <v>45</v>
      </c>
      <c r="H26" s="112">
        <v>47.6</v>
      </c>
      <c r="I26" s="112">
        <v>1441111</v>
      </c>
      <c r="J26" s="112">
        <v>64970496.200000003</v>
      </c>
      <c r="K26" s="114">
        <v>43654</v>
      </c>
      <c r="L26" s="112">
        <v>5933</v>
      </c>
      <c r="M26" s="112" t="s">
        <v>2766</v>
      </c>
      <c r="N26" s="470"/>
    </row>
    <row r="27" spans="1:14">
      <c r="A27" s="112" t="s">
        <v>30</v>
      </c>
      <c r="B27" s="112" t="s">
        <v>377</v>
      </c>
      <c r="C27" s="112">
        <v>401</v>
      </c>
      <c r="D27" s="112">
        <v>404.45</v>
      </c>
      <c r="E27" s="112">
        <v>395.95</v>
      </c>
      <c r="F27" s="112">
        <v>397.8</v>
      </c>
      <c r="G27" s="112">
        <v>397.55</v>
      </c>
      <c r="H27" s="112">
        <v>402.45</v>
      </c>
      <c r="I27" s="112">
        <v>1648021</v>
      </c>
      <c r="J27" s="112">
        <v>659784616.60000002</v>
      </c>
      <c r="K27" s="114">
        <v>43654</v>
      </c>
      <c r="L27" s="112">
        <v>32490</v>
      </c>
      <c r="M27" s="112" t="s">
        <v>393</v>
      </c>
      <c r="N27" s="470"/>
    </row>
    <row r="28" spans="1:14">
      <c r="A28" s="112" t="s">
        <v>31</v>
      </c>
      <c r="B28" s="112" t="s">
        <v>377</v>
      </c>
      <c r="C28" s="112">
        <v>62.5</v>
      </c>
      <c r="D28" s="112">
        <v>63.85</v>
      </c>
      <c r="E28" s="112">
        <v>61.45</v>
      </c>
      <c r="F28" s="112">
        <v>62.1</v>
      </c>
      <c r="G28" s="112">
        <v>62.15</v>
      </c>
      <c r="H28" s="112">
        <v>63.65</v>
      </c>
      <c r="I28" s="112">
        <v>17035534</v>
      </c>
      <c r="J28" s="112">
        <v>1064253445.7</v>
      </c>
      <c r="K28" s="114">
        <v>43654</v>
      </c>
      <c r="L28" s="112">
        <v>29308</v>
      </c>
      <c r="M28" s="112" t="s">
        <v>394</v>
      </c>
      <c r="N28" s="470"/>
    </row>
    <row r="29" spans="1:14">
      <c r="A29" s="112" t="s">
        <v>395</v>
      </c>
      <c r="B29" s="112" t="s">
        <v>377</v>
      </c>
      <c r="C29" s="112">
        <v>224.1</v>
      </c>
      <c r="D29" s="112">
        <v>224.1</v>
      </c>
      <c r="E29" s="112">
        <v>219</v>
      </c>
      <c r="F29" s="112">
        <v>222.75</v>
      </c>
      <c r="G29" s="112">
        <v>223</v>
      </c>
      <c r="H29" s="112">
        <v>225.25</v>
      </c>
      <c r="I29" s="112">
        <v>78051</v>
      </c>
      <c r="J29" s="112">
        <v>17258424.75</v>
      </c>
      <c r="K29" s="114">
        <v>43654</v>
      </c>
      <c r="L29" s="112">
        <v>1540</v>
      </c>
      <c r="M29" s="112" t="s">
        <v>2767</v>
      </c>
      <c r="N29" s="470"/>
    </row>
    <row r="30" spans="1:14">
      <c r="A30" s="112" t="s">
        <v>396</v>
      </c>
      <c r="B30" s="112" t="s">
        <v>377</v>
      </c>
      <c r="C30" s="112">
        <v>281.5</v>
      </c>
      <c r="D30" s="112">
        <v>283.75</v>
      </c>
      <c r="E30" s="112">
        <v>271.45</v>
      </c>
      <c r="F30" s="112">
        <v>278.25</v>
      </c>
      <c r="G30" s="112">
        <v>280</v>
      </c>
      <c r="H30" s="112">
        <v>283.95</v>
      </c>
      <c r="I30" s="112">
        <v>23063</v>
      </c>
      <c r="J30" s="112">
        <v>6368774.7000000002</v>
      </c>
      <c r="K30" s="114">
        <v>43654</v>
      </c>
      <c r="L30" s="112">
        <v>610</v>
      </c>
      <c r="M30" s="112" t="s">
        <v>397</v>
      </c>
      <c r="N30" s="470"/>
    </row>
    <row r="31" spans="1:14">
      <c r="A31" s="112" t="s">
        <v>2289</v>
      </c>
      <c r="B31" s="112" t="s">
        <v>377</v>
      </c>
      <c r="C31" s="112">
        <v>1.4</v>
      </c>
      <c r="D31" s="112">
        <v>1.4</v>
      </c>
      <c r="E31" s="112">
        <v>1.3</v>
      </c>
      <c r="F31" s="112">
        <v>1.35</v>
      </c>
      <c r="G31" s="112">
        <v>1.35</v>
      </c>
      <c r="H31" s="112">
        <v>1.35</v>
      </c>
      <c r="I31" s="112">
        <v>51344</v>
      </c>
      <c r="J31" s="112">
        <v>66973.149999999994</v>
      </c>
      <c r="K31" s="114">
        <v>43654</v>
      </c>
      <c r="L31" s="112">
        <v>30</v>
      </c>
      <c r="M31" s="112" t="s">
        <v>2290</v>
      </c>
      <c r="N31" s="470"/>
    </row>
    <row r="32" spans="1:14">
      <c r="A32" s="112" t="s">
        <v>2494</v>
      </c>
      <c r="B32" s="112" t="s">
        <v>377</v>
      </c>
      <c r="C32" s="112">
        <v>85.85</v>
      </c>
      <c r="D32" s="112">
        <v>86.4</v>
      </c>
      <c r="E32" s="112">
        <v>81</v>
      </c>
      <c r="F32" s="112">
        <v>84.55</v>
      </c>
      <c r="G32" s="112">
        <v>85.5</v>
      </c>
      <c r="H32" s="112">
        <v>86.4</v>
      </c>
      <c r="I32" s="112">
        <v>10542</v>
      </c>
      <c r="J32" s="112">
        <v>888767.55</v>
      </c>
      <c r="K32" s="114">
        <v>43654</v>
      </c>
      <c r="L32" s="112">
        <v>270</v>
      </c>
      <c r="M32" s="112" t="s">
        <v>2495</v>
      </c>
      <c r="N32" s="470"/>
    </row>
    <row r="33" spans="1:14">
      <c r="A33" s="112" t="s">
        <v>2291</v>
      </c>
      <c r="B33" s="112" t="s">
        <v>377</v>
      </c>
      <c r="C33" s="112">
        <v>5.2</v>
      </c>
      <c r="D33" s="112">
        <v>5.4</v>
      </c>
      <c r="E33" s="112">
        <v>5.2</v>
      </c>
      <c r="F33" s="112">
        <v>5.2</v>
      </c>
      <c r="G33" s="112">
        <v>5.2</v>
      </c>
      <c r="H33" s="112">
        <v>5.45</v>
      </c>
      <c r="I33" s="112">
        <v>55306</v>
      </c>
      <c r="J33" s="112">
        <v>291114.59999999998</v>
      </c>
      <c r="K33" s="114">
        <v>43654</v>
      </c>
      <c r="L33" s="112">
        <v>215</v>
      </c>
      <c r="M33" s="112" t="s">
        <v>2292</v>
      </c>
      <c r="N33" s="470"/>
    </row>
    <row r="34" spans="1:14">
      <c r="A34" s="112" t="s">
        <v>398</v>
      </c>
      <c r="B34" s="112" t="s">
        <v>377</v>
      </c>
      <c r="C34" s="112">
        <v>332.65</v>
      </c>
      <c r="D34" s="112">
        <v>343.9</v>
      </c>
      <c r="E34" s="112">
        <v>326</v>
      </c>
      <c r="F34" s="112">
        <v>329.4</v>
      </c>
      <c r="G34" s="112">
        <v>330</v>
      </c>
      <c r="H34" s="112">
        <v>337.55</v>
      </c>
      <c r="I34" s="112">
        <v>5301</v>
      </c>
      <c r="J34" s="112">
        <v>1764939.9</v>
      </c>
      <c r="K34" s="114">
        <v>43654</v>
      </c>
      <c r="L34" s="112">
        <v>361</v>
      </c>
      <c r="M34" s="112" t="s">
        <v>399</v>
      </c>
      <c r="N34" s="470"/>
    </row>
    <row r="35" spans="1:14">
      <c r="A35" s="112" t="s">
        <v>3394</v>
      </c>
      <c r="B35" s="112" t="s">
        <v>377</v>
      </c>
      <c r="C35" s="112">
        <v>10.6</v>
      </c>
      <c r="D35" s="112">
        <v>10.8</v>
      </c>
      <c r="E35" s="112">
        <v>10.1</v>
      </c>
      <c r="F35" s="112">
        <v>10.6</v>
      </c>
      <c r="G35" s="112">
        <v>10.6</v>
      </c>
      <c r="H35" s="112">
        <v>10.6</v>
      </c>
      <c r="I35" s="112">
        <v>292</v>
      </c>
      <c r="J35" s="112">
        <v>3076.95</v>
      </c>
      <c r="K35" s="114">
        <v>43654</v>
      </c>
      <c r="L35" s="112">
        <v>6</v>
      </c>
      <c r="M35" s="112" t="s">
        <v>3395</v>
      </c>
      <c r="N35" s="470"/>
    </row>
    <row r="36" spans="1:14">
      <c r="A36" s="112" t="s">
        <v>2293</v>
      </c>
      <c r="B36" s="112" t="s">
        <v>377</v>
      </c>
      <c r="C36" s="112">
        <v>13.45</v>
      </c>
      <c r="D36" s="112">
        <v>13.5</v>
      </c>
      <c r="E36" s="112">
        <v>12.4</v>
      </c>
      <c r="F36" s="112">
        <v>12.9</v>
      </c>
      <c r="G36" s="112">
        <v>12.9</v>
      </c>
      <c r="H36" s="112">
        <v>13.45</v>
      </c>
      <c r="I36" s="112">
        <v>53103</v>
      </c>
      <c r="J36" s="112">
        <v>682437.35</v>
      </c>
      <c r="K36" s="114">
        <v>43654</v>
      </c>
      <c r="L36" s="112">
        <v>230</v>
      </c>
      <c r="M36" s="112" t="s">
        <v>2294</v>
      </c>
      <c r="N36" s="470"/>
    </row>
    <row r="37" spans="1:14">
      <c r="A37" s="112" t="s">
        <v>400</v>
      </c>
      <c r="B37" s="112" t="s">
        <v>377</v>
      </c>
      <c r="C37" s="112">
        <v>60.05</v>
      </c>
      <c r="D37" s="112">
        <v>60.05</v>
      </c>
      <c r="E37" s="112">
        <v>56</v>
      </c>
      <c r="F37" s="112">
        <v>57.45</v>
      </c>
      <c r="G37" s="112">
        <v>57.45</v>
      </c>
      <c r="H37" s="112">
        <v>60.4</v>
      </c>
      <c r="I37" s="112">
        <v>5421</v>
      </c>
      <c r="J37" s="112">
        <v>313009.59999999998</v>
      </c>
      <c r="K37" s="114">
        <v>43654</v>
      </c>
      <c r="L37" s="112">
        <v>97</v>
      </c>
      <c r="M37" s="112" t="s">
        <v>401</v>
      </c>
      <c r="N37" s="470"/>
    </row>
    <row r="38" spans="1:14">
      <c r="A38" s="112" t="s">
        <v>1825</v>
      </c>
      <c r="B38" s="112" t="s">
        <v>377</v>
      </c>
      <c r="C38" s="112">
        <v>169.5</v>
      </c>
      <c r="D38" s="112">
        <v>169.5</v>
      </c>
      <c r="E38" s="112">
        <v>163.5</v>
      </c>
      <c r="F38" s="112">
        <v>164.95</v>
      </c>
      <c r="G38" s="112">
        <v>165</v>
      </c>
      <c r="H38" s="112">
        <v>168.45</v>
      </c>
      <c r="I38" s="112">
        <v>58413</v>
      </c>
      <c r="J38" s="112">
        <v>9677552.1999999993</v>
      </c>
      <c r="K38" s="114">
        <v>43654</v>
      </c>
      <c r="L38" s="112">
        <v>1057</v>
      </c>
      <c r="M38" s="112" t="s">
        <v>2010</v>
      </c>
      <c r="N38" s="470"/>
    </row>
    <row r="39" spans="1:14">
      <c r="A39" s="112" t="s">
        <v>402</v>
      </c>
      <c r="B39" s="112" t="s">
        <v>377</v>
      </c>
      <c r="C39" s="112">
        <v>209.5</v>
      </c>
      <c r="D39" s="112">
        <v>213.7</v>
      </c>
      <c r="E39" s="112">
        <v>205.9</v>
      </c>
      <c r="F39" s="112">
        <v>211.55</v>
      </c>
      <c r="G39" s="112">
        <v>210.3</v>
      </c>
      <c r="H39" s="112">
        <v>209.5</v>
      </c>
      <c r="I39" s="112">
        <v>102985</v>
      </c>
      <c r="J39" s="112">
        <v>21749538.75</v>
      </c>
      <c r="K39" s="114">
        <v>43654</v>
      </c>
      <c r="L39" s="112">
        <v>5703</v>
      </c>
      <c r="M39" s="112" t="s">
        <v>403</v>
      </c>
      <c r="N39" s="470"/>
    </row>
    <row r="40" spans="1:14">
      <c r="A40" s="112" t="s">
        <v>2541</v>
      </c>
      <c r="B40" s="112" t="s">
        <v>377</v>
      </c>
      <c r="C40" s="112">
        <v>121</v>
      </c>
      <c r="D40" s="112">
        <v>123</v>
      </c>
      <c r="E40" s="112">
        <v>117</v>
      </c>
      <c r="F40" s="112">
        <v>121.85</v>
      </c>
      <c r="G40" s="112">
        <v>123</v>
      </c>
      <c r="H40" s="112">
        <v>122.8</v>
      </c>
      <c r="I40" s="112">
        <v>7706</v>
      </c>
      <c r="J40" s="112">
        <v>928682.55</v>
      </c>
      <c r="K40" s="114">
        <v>43654</v>
      </c>
      <c r="L40" s="112">
        <v>130</v>
      </c>
      <c r="M40" s="112" t="s">
        <v>2542</v>
      </c>
      <c r="N40" s="470"/>
    </row>
    <row r="41" spans="1:14">
      <c r="A41" s="112" t="s">
        <v>2295</v>
      </c>
      <c r="B41" s="112" t="s">
        <v>377</v>
      </c>
      <c r="C41" s="112">
        <v>111</v>
      </c>
      <c r="D41" s="112">
        <v>114.3</v>
      </c>
      <c r="E41" s="112">
        <v>111</v>
      </c>
      <c r="F41" s="112">
        <v>111.5</v>
      </c>
      <c r="G41" s="112">
        <v>111.5</v>
      </c>
      <c r="H41" s="112">
        <v>112.85</v>
      </c>
      <c r="I41" s="112">
        <v>703</v>
      </c>
      <c r="J41" s="112">
        <v>78418.850000000006</v>
      </c>
      <c r="K41" s="114">
        <v>43654</v>
      </c>
      <c r="L41" s="112">
        <v>36</v>
      </c>
      <c r="M41" s="112" t="s">
        <v>2296</v>
      </c>
      <c r="N41" s="470"/>
    </row>
    <row r="42" spans="1:14">
      <c r="A42" s="112" t="s">
        <v>2074</v>
      </c>
      <c r="B42" s="112" t="s">
        <v>377</v>
      </c>
      <c r="C42" s="112">
        <v>48.2</v>
      </c>
      <c r="D42" s="112">
        <v>55</v>
      </c>
      <c r="E42" s="112">
        <v>48.2</v>
      </c>
      <c r="F42" s="112">
        <v>53.95</v>
      </c>
      <c r="G42" s="112">
        <v>54</v>
      </c>
      <c r="H42" s="112">
        <v>52.55</v>
      </c>
      <c r="I42" s="112">
        <v>1288</v>
      </c>
      <c r="J42" s="112">
        <v>67189.95</v>
      </c>
      <c r="K42" s="114">
        <v>43654</v>
      </c>
      <c r="L42" s="112">
        <v>34</v>
      </c>
      <c r="M42" s="112" t="s">
        <v>2075</v>
      </c>
      <c r="N42" s="470"/>
    </row>
    <row r="43" spans="1:14">
      <c r="A43" s="112" t="s">
        <v>3068</v>
      </c>
      <c r="B43" s="112" t="s">
        <v>377</v>
      </c>
      <c r="C43" s="112">
        <v>59.3</v>
      </c>
      <c r="D43" s="112">
        <v>59.3</v>
      </c>
      <c r="E43" s="112">
        <v>53.55</v>
      </c>
      <c r="F43" s="112">
        <v>54.7</v>
      </c>
      <c r="G43" s="112">
        <v>54</v>
      </c>
      <c r="H43" s="112">
        <v>60.15</v>
      </c>
      <c r="I43" s="112">
        <v>26012</v>
      </c>
      <c r="J43" s="112">
        <v>1462544.5</v>
      </c>
      <c r="K43" s="114">
        <v>43654</v>
      </c>
      <c r="L43" s="112">
        <v>522</v>
      </c>
      <c r="M43" s="112" t="s">
        <v>3069</v>
      </c>
      <c r="N43" s="470"/>
    </row>
    <row r="44" spans="1:14">
      <c r="A44" s="112" t="s">
        <v>3270</v>
      </c>
      <c r="B44" s="112" t="s">
        <v>3067</v>
      </c>
      <c r="C44" s="112">
        <v>83.05</v>
      </c>
      <c r="D44" s="112">
        <v>87.2</v>
      </c>
      <c r="E44" s="112">
        <v>83.05</v>
      </c>
      <c r="F44" s="112">
        <v>87.2</v>
      </c>
      <c r="G44" s="112">
        <v>87.2</v>
      </c>
      <c r="H44" s="112">
        <v>83.05</v>
      </c>
      <c r="I44" s="112">
        <v>53866</v>
      </c>
      <c r="J44" s="112">
        <v>4682939.0999999996</v>
      </c>
      <c r="K44" s="114">
        <v>43654</v>
      </c>
      <c r="L44" s="112">
        <v>555</v>
      </c>
      <c r="M44" s="112" t="s">
        <v>3271</v>
      </c>
      <c r="N44" s="470"/>
    </row>
    <row r="45" spans="1:14">
      <c r="A45" s="112" t="s">
        <v>3232</v>
      </c>
      <c r="B45" s="112" t="s">
        <v>377</v>
      </c>
      <c r="C45" s="112">
        <v>185.05</v>
      </c>
      <c r="D45" s="112">
        <v>195.85</v>
      </c>
      <c r="E45" s="112">
        <v>185.05</v>
      </c>
      <c r="F45" s="112">
        <v>192.35</v>
      </c>
      <c r="G45" s="112">
        <v>193.9</v>
      </c>
      <c r="H45" s="112">
        <v>189.4</v>
      </c>
      <c r="I45" s="112">
        <v>1456</v>
      </c>
      <c r="J45" s="112">
        <v>277792.34999999998</v>
      </c>
      <c r="K45" s="114">
        <v>43654</v>
      </c>
      <c r="L45" s="112">
        <v>91</v>
      </c>
      <c r="M45" s="112" t="s">
        <v>3233</v>
      </c>
      <c r="N45" s="470"/>
    </row>
    <row r="46" spans="1:14">
      <c r="A46" s="112" t="s">
        <v>404</v>
      </c>
      <c r="B46" s="112" t="s">
        <v>377</v>
      </c>
      <c r="C46" s="112">
        <v>342.2</v>
      </c>
      <c r="D46" s="112">
        <v>342.25</v>
      </c>
      <c r="E46" s="112">
        <v>328.1</v>
      </c>
      <c r="F46" s="112">
        <v>334.4</v>
      </c>
      <c r="G46" s="112">
        <v>337.9</v>
      </c>
      <c r="H46" s="112">
        <v>343.6</v>
      </c>
      <c r="I46" s="112">
        <v>11516</v>
      </c>
      <c r="J46" s="112">
        <v>3869630.1</v>
      </c>
      <c r="K46" s="114">
        <v>43654</v>
      </c>
      <c r="L46" s="112">
        <v>296</v>
      </c>
      <c r="M46" s="112" t="s">
        <v>405</v>
      </c>
      <c r="N46" s="470"/>
    </row>
    <row r="47" spans="1:14">
      <c r="A47" s="112" t="s">
        <v>3047</v>
      </c>
      <c r="B47" s="112" t="s">
        <v>377</v>
      </c>
      <c r="C47" s="112">
        <v>330</v>
      </c>
      <c r="D47" s="112">
        <v>330</v>
      </c>
      <c r="E47" s="112">
        <v>321</v>
      </c>
      <c r="F47" s="112">
        <v>327.85</v>
      </c>
      <c r="G47" s="112">
        <v>327.85</v>
      </c>
      <c r="H47" s="112">
        <v>327.3</v>
      </c>
      <c r="I47" s="112">
        <v>28</v>
      </c>
      <c r="J47" s="112">
        <v>9122.75</v>
      </c>
      <c r="K47" s="114">
        <v>43654</v>
      </c>
      <c r="L47" s="112">
        <v>24</v>
      </c>
      <c r="M47" s="112" t="s">
        <v>3048</v>
      </c>
      <c r="N47" s="470"/>
    </row>
    <row r="48" spans="1:14">
      <c r="A48" s="112" t="s">
        <v>406</v>
      </c>
      <c r="B48" s="112" t="s">
        <v>377</v>
      </c>
      <c r="C48" s="112">
        <v>1804</v>
      </c>
      <c r="D48" s="112">
        <v>1819.85</v>
      </c>
      <c r="E48" s="112">
        <v>1753</v>
      </c>
      <c r="F48" s="112">
        <v>1797.2</v>
      </c>
      <c r="G48" s="112">
        <v>1810</v>
      </c>
      <c r="H48" s="112">
        <v>1803.55</v>
      </c>
      <c r="I48" s="112">
        <v>8894</v>
      </c>
      <c r="J48" s="112">
        <v>16002089.15</v>
      </c>
      <c r="K48" s="114">
        <v>43654</v>
      </c>
      <c r="L48" s="112">
        <v>2038</v>
      </c>
      <c r="M48" s="112" t="s">
        <v>407</v>
      </c>
      <c r="N48" s="470"/>
    </row>
    <row r="49" spans="1:14">
      <c r="A49" s="112" t="s">
        <v>2768</v>
      </c>
      <c r="B49" s="112" t="s">
        <v>377</v>
      </c>
      <c r="C49" s="112">
        <v>20</v>
      </c>
      <c r="D49" s="112">
        <v>20.5</v>
      </c>
      <c r="E49" s="112">
        <v>18</v>
      </c>
      <c r="F49" s="112">
        <v>18.600000000000001</v>
      </c>
      <c r="G49" s="112">
        <v>18.25</v>
      </c>
      <c r="H49" s="112">
        <v>20.5</v>
      </c>
      <c r="I49" s="112">
        <v>31153</v>
      </c>
      <c r="J49" s="112">
        <v>590465.6</v>
      </c>
      <c r="K49" s="114">
        <v>43654</v>
      </c>
      <c r="L49" s="112">
        <v>266</v>
      </c>
      <c r="M49" s="112" t="s">
        <v>2769</v>
      </c>
      <c r="N49" s="470"/>
    </row>
    <row r="50" spans="1:14">
      <c r="A50" s="112" t="s">
        <v>3339</v>
      </c>
      <c r="B50" s="112" t="s">
        <v>377</v>
      </c>
      <c r="C50" s="112">
        <v>22.6</v>
      </c>
      <c r="D50" s="112">
        <v>22.75</v>
      </c>
      <c r="E50" s="112">
        <v>21.75</v>
      </c>
      <c r="F50" s="112">
        <v>21.75</v>
      </c>
      <c r="G50" s="112">
        <v>21.75</v>
      </c>
      <c r="H50" s="112">
        <v>22.6</v>
      </c>
      <c r="I50" s="112">
        <v>50913</v>
      </c>
      <c r="J50" s="112">
        <v>1123830.55</v>
      </c>
      <c r="K50" s="114">
        <v>43654</v>
      </c>
      <c r="L50" s="112">
        <v>64</v>
      </c>
      <c r="M50" s="112" t="s">
        <v>3340</v>
      </c>
      <c r="N50" s="470"/>
    </row>
    <row r="51" spans="1:14">
      <c r="A51" s="112" t="s">
        <v>230</v>
      </c>
      <c r="B51" s="112" t="s">
        <v>377</v>
      </c>
      <c r="C51" s="112">
        <v>943</v>
      </c>
      <c r="D51" s="112">
        <v>943</v>
      </c>
      <c r="E51" s="112">
        <v>913.5</v>
      </c>
      <c r="F51" s="112">
        <v>921.8</v>
      </c>
      <c r="G51" s="112">
        <v>924.2</v>
      </c>
      <c r="H51" s="112">
        <v>943.45</v>
      </c>
      <c r="I51" s="112">
        <v>89759</v>
      </c>
      <c r="J51" s="112">
        <v>83028265.599999994</v>
      </c>
      <c r="K51" s="114">
        <v>43654</v>
      </c>
      <c r="L51" s="112">
        <v>4130</v>
      </c>
      <c r="M51" s="112" t="s">
        <v>2744</v>
      </c>
      <c r="N51" s="470"/>
    </row>
    <row r="52" spans="1:14">
      <c r="A52" s="112" t="s">
        <v>409</v>
      </c>
      <c r="B52" s="112" t="s">
        <v>377</v>
      </c>
      <c r="C52" s="112">
        <v>164.05</v>
      </c>
      <c r="D52" s="112">
        <v>164.75</v>
      </c>
      <c r="E52" s="112">
        <v>157.65</v>
      </c>
      <c r="F52" s="112">
        <v>158.5</v>
      </c>
      <c r="G52" s="112">
        <v>159</v>
      </c>
      <c r="H52" s="112">
        <v>165.6</v>
      </c>
      <c r="I52" s="112">
        <v>33951</v>
      </c>
      <c r="J52" s="112">
        <v>5443998.0499999998</v>
      </c>
      <c r="K52" s="114">
        <v>43654</v>
      </c>
      <c r="L52" s="112">
        <v>1077</v>
      </c>
      <c r="M52" s="112" t="s">
        <v>410</v>
      </c>
      <c r="N52" s="470"/>
    </row>
    <row r="53" spans="1:14">
      <c r="A53" s="112" t="s">
        <v>1982</v>
      </c>
      <c r="B53" s="112" t="s">
        <v>377</v>
      </c>
      <c r="C53" s="112">
        <v>285</v>
      </c>
      <c r="D53" s="112">
        <v>285</v>
      </c>
      <c r="E53" s="112">
        <v>268</v>
      </c>
      <c r="F53" s="112">
        <v>271.5</v>
      </c>
      <c r="G53" s="112">
        <v>272</v>
      </c>
      <c r="H53" s="112">
        <v>270.39999999999998</v>
      </c>
      <c r="I53" s="112">
        <v>1444</v>
      </c>
      <c r="J53" s="112">
        <v>392767.85</v>
      </c>
      <c r="K53" s="114">
        <v>43654</v>
      </c>
      <c r="L53" s="112">
        <v>300</v>
      </c>
      <c r="M53" s="112" t="s">
        <v>1983</v>
      </c>
      <c r="N53" s="470"/>
    </row>
    <row r="54" spans="1:14">
      <c r="A54" s="112" t="s">
        <v>2297</v>
      </c>
      <c r="B54" s="112" t="s">
        <v>377</v>
      </c>
      <c r="C54" s="112">
        <v>12.35</v>
      </c>
      <c r="D54" s="112">
        <v>12.6</v>
      </c>
      <c r="E54" s="112">
        <v>11.25</v>
      </c>
      <c r="F54" s="112">
        <v>11.55</v>
      </c>
      <c r="G54" s="112">
        <v>11.5</v>
      </c>
      <c r="H54" s="112">
        <v>12.05</v>
      </c>
      <c r="I54" s="112">
        <v>515165</v>
      </c>
      <c r="J54" s="112">
        <v>6075090.7000000002</v>
      </c>
      <c r="K54" s="114">
        <v>43654</v>
      </c>
      <c r="L54" s="112">
        <v>1221</v>
      </c>
      <c r="M54" s="112" t="s">
        <v>2298</v>
      </c>
      <c r="N54" s="470"/>
    </row>
    <row r="55" spans="1:14">
      <c r="A55" s="112" t="s">
        <v>411</v>
      </c>
      <c r="B55" s="112" t="s">
        <v>377</v>
      </c>
      <c r="C55" s="112">
        <v>1750</v>
      </c>
      <c r="D55" s="112">
        <v>1774.2</v>
      </c>
      <c r="E55" s="112">
        <v>1732.2</v>
      </c>
      <c r="F55" s="112">
        <v>1736.1</v>
      </c>
      <c r="G55" s="112">
        <v>1742.2</v>
      </c>
      <c r="H55" s="112">
        <v>1760.1</v>
      </c>
      <c r="I55" s="112">
        <v>1662</v>
      </c>
      <c r="J55" s="112">
        <v>2901006.9</v>
      </c>
      <c r="K55" s="114">
        <v>43654</v>
      </c>
      <c r="L55" s="112">
        <v>331</v>
      </c>
      <c r="M55" s="112" t="s">
        <v>412</v>
      </c>
      <c r="N55" s="470"/>
    </row>
    <row r="56" spans="1:14">
      <c r="A56" s="112" t="s">
        <v>2100</v>
      </c>
      <c r="B56" s="112" t="s">
        <v>377</v>
      </c>
      <c r="C56" s="112">
        <v>29.75</v>
      </c>
      <c r="D56" s="112">
        <v>29.75</v>
      </c>
      <c r="E56" s="112">
        <v>27.85</v>
      </c>
      <c r="F56" s="112">
        <v>28.15</v>
      </c>
      <c r="G56" s="112">
        <v>28</v>
      </c>
      <c r="H56" s="112">
        <v>29.6</v>
      </c>
      <c r="I56" s="112">
        <v>409658</v>
      </c>
      <c r="J56" s="112">
        <v>11753588.800000001</v>
      </c>
      <c r="K56" s="114">
        <v>43654</v>
      </c>
      <c r="L56" s="112">
        <v>3897</v>
      </c>
      <c r="M56" s="112" t="s">
        <v>2101</v>
      </c>
      <c r="N56" s="470"/>
    </row>
    <row r="57" spans="1:14">
      <c r="A57" s="112" t="s">
        <v>2496</v>
      </c>
      <c r="B57" s="112" t="s">
        <v>377</v>
      </c>
      <c r="C57" s="112">
        <v>385</v>
      </c>
      <c r="D57" s="112">
        <v>391.6</v>
      </c>
      <c r="E57" s="112">
        <v>381.25</v>
      </c>
      <c r="F57" s="112">
        <v>383.9</v>
      </c>
      <c r="G57" s="112">
        <v>383.1</v>
      </c>
      <c r="H57" s="112">
        <v>391.4</v>
      </c>
      <c r="I57" s="112">
        <v>1455</v>
      </c>
      <c r="J57" s="112">
        <v>559961.30000000005</v>
      </c>
      <c r="K57" s="114">
        <v>43654</v>
      </c>
      <c r="L57" s="112">
        <v>120</v>
      </c>
      <c r="M57" s="112" t="s">
        <v>2497</v>
      </c>
      <c r="N57" s="470"/>
    </row>
    <row r="58" spans="1:14">
      <c r="A58" s="112" t="s">
        <v>32</v>
      </c>
      <c r="B58" s="112" t="s">
        <v>377</v>
      </c>
      <c r="C58" s="112">
        <v>48.45</v>
      </c>
      <c r="D58" s="112">
        <v>48.45</v>
      </c>
      <c r="E58" s="112">
        <v>45.8</v>
      </c>
      <c r="F58" s="112">
        <v>47.05</v>
      </c>
      <c r="G58" s="112">
        <v>47</v>
      </c>
      <c r="H58" s="112">
        <v>48.55</v>
      </c>
      <c r="I58" s="112">
        <v>3074979</v>
      </c>
      <c r="J58" s="112">
        <v>143892612.65000001</v>
      </c>
      <c r="K58" s="114">
        <v>43654</v>
      </c>
      <c r="L58" s="112">
        <v>9149</v>
      </c>
      <c r="M58" s="112" t="s">
        <v>2770</v>
      </c>
      <c r="N58" s="470"/>
    </row>
    <row r="59" spans="1:14">
      <c r="A59" s="112" t="s">
        <v>3070</v>
      </c>
      <c r="B59" s="112" t="s">
        <v>3067</v>
      </c>
      <c r="C59" s="112">
        <v>1.05</v>
      </c>
      <c r="D59" s="112">
        <v>1.1499999999999999</v>
      </c>
      <c r="E59" s="112">
        <v>1.05</v>
      </c>
      <c r="F59" s="112">
        <v>1.1499999999999999</v>
      </c>
      <c r="G59" s="112">
        <v>1.1499999999999999</v>
      </c>
      <c r="H59" s="112">
        <v>1.1000000000000001</v>
      </c>
      <c r="I59" s="112">
        <v>5229</v>
      </c>
      <c r="J59" s="112">
        <v>5495.35</v>
      </c>
      <c r="K59" s="114">
        <v>43654</v>
      </c>
      <c r="L59" s="112">
        <v>6</v>
      </c>
      <c r="M59" s="112" t="s">
        <v>3071</v>
      </c>
      <c r="N59" s="470"/>
    </row>
    <row r="60" spans="1:14">
      <c r="A60" s="112" t="s">
        <v>2745</v>
      </c>
      <c r="B60" s="112" t="s">
        <v>377</v>
      </c>
      <c r="C60" s="112">
        <v>43.4</v>
      </c>
      <c r="D60" s="112">
        <v>43.4</v>
      </c>
      <c r="E60" s="112">
        <v>42.55</v>
      </c>
      <c r="F60" s="112">
        <v>42.95</v>
      </c>
      <c r="G60" s="112">
        <v>43</v>
      </c>
      <c r="H60" s="112">
        <v>43.25</v>
      </c>
      <c r="I60" s="112">
        <v>159245</v>
      </c>
      <c r="J60" s="112">
        <v>6853729.9000000004</v>
      </c>
      <c r="K60" s="114">
        <v>43654</v>
      </c>
      <c r="L60" s="112">
        <v>831</v>
      </c>
      <c r="M60" s="112" t="s">
        <v>2746</v>
      </c>
      <c r="N60" s="470"/>
    </row>
    <row r="61" spans="1:14">
      <c r="A61" s="112" t="s">
        <v>413</v>
      </c>
      <c r="B61" s="112" t="s">
        <v>377</v>
      </c>
      <c r="C61" s="112">
        <v>541.25</v>
      </c>
      <c r="D61" s="112">
        <v>552.25</v>
      </c>
      <c r="E61" s="112">
        <v>539</v>
      </c>
      <c r="F61" s="112">
        <v>541.70000000000005</v>
      </c>
      <c r="G61" s="112">
        <v>539</v>
      </c>
      <c r="H61" s="112">
        <v>556.54999999999995</v>
      </c>
      <c r="I61" s="112">
        <v>785</v>
      </c>
      <c r="J61" s="112">
        <v>426301.85</v>
      </c>
      <c r="K61" s="114">
        <v>43654</v>
      </c>
      <c r="L61" s="112">
        <v>117</v>
      </c>
      <c r="M61" s="112" t="s">
        <v>414</v>
      </c>
      <c r="N61" s="470"/>
    </row>
    <row r="62" spans="1:14">
      <c r="A62" s="112" t="s">
        <v>2771</v>
      </c>
      <c r="B62" s="112" t="s">
        <v>377</v>
      </c>
      <c r="C62" s="112">
        <v>40.549999999999997</v>
      </c>
      <c r="D62" s="112">
        <v>40.549999999999997</v>
      </c>
      <c r="E62" s="112">
        <v>39.299999999999997</v>
      </c>
      <c r="F62" s="112">
        <v>39.549999999999997</v>
      </c>
      <c r="G62" s="112">
        <v>39.299999999999997</v>
      </c>
      <c r="H62" s="112">
        <v>40.9</v>
      </c>
      <c r="I62" s="112">
        <v>3466</v>
      </c>
      <c r="J62" s="112">
        <v>137714.20000000001</v>
      </c>
      <c r="K62" s="114">
        <v>43654</v>
      </c>
      <c r="L62" s="112">
        <v>76</v>
      </c>
      <c r="M62" s="112" t="s">
        <v>2772</v>
      </c>
      <c r="N62" s="470"/>
    </row>
    <row r="63" spans="1:14">
      <c r="A63" s="112" t="s">
        <v>415</v>
      </c>
      <c r="B63" s="112" t="s">
        <v>377</v>
      </c>
      <c r="C63" s="112">
        <v>1746.8</v>
      </c>
      <c r="D63" s="112">
        <v>1780</v>
      </c>
      <c r="E63" s="112">
        <v>1705</v>
      </c>
      <c r="F63" s="112">
        <v>1772</v>
      </c>
      <c r="G63" s="112">
        <v>1778</v>
      </c>
      <c r="H63" s="112">
        <v>1737.4</v>
      </c>
      <c r="I63" s="112">
        <v>24577</v>
      </c>
      <c r="J63" s="112">
        <v>43222230</v>
      </c>
      <c r="K63" s="114">
        <v>43654</v>
      </c>
      <c r="L63" s="112">
        <v>5545</v>
      </c>
      <c r="M63" s="112" t="s">
        <v>2747</v>
      </c>
      <c r="N63" s="470"/>
    </row>
    <row r="64" spans="1:14">
      <c r="A64" s="112" t="s">
        <v>416</v>
      </c>
      <c r="B64" s="112" t="s">
        <v>377</v>
      </c>
      <c r="C64" s="112">
        <v>815</v>
      </c>
      <c r="D64" s="112">
        <v>824.05</v>
      </c>
      <c r="E64" s="112">
        <v>806</v>
      </c>
      <c r="F64" s="112">
        <v>819.8</v>
      </c>
      <c r="G64" s="112">
        <v>824</v>
      </c>
      <c r="H64" s="112">
        <v>823.25</v>
      </c>
      <c r="I64" s="112">
        <v>1759</v>
      </c>
      <c r="J64" s="112">
        <v>1443168.75</v>
      </c>
      <c r="K64" s="114">
        <v>43654</v>
      </c>
      <c r="L64" s="112">
        <v>137</v>
      </c>
      <c r="M64" s="112" t="s">
        <v>417</v>
      </c>
      <c r="N64" s="470"/>
    </row>
    <row r="65" spans="1:14">
      <c r="A65" s="112" t="s">
        <v>418</v>
      </c>
      <c r="B65" s="112" t="s">
        <v>377</v>
      </c>
      <c r="C65" s="112">
        <v>101.3</v>
      </c>
      <c r="D65" s="112">
        <v>101.65</v>
      </c>
      <c r="E65" s="112">
        <v>98</v>
      </c>
      <c r="F65" s="112">
        <v>99.4</v>
      </c>
      <c r="G65" s="112">
        <v>99.95</v>
      </c>
      <c r="H65" s="112">
        <v>100.8</v>
      </c>
      <c r="I65" s="112">
        <v>83478</v>
      </c>
      <c r="J65" s="112">
        <v>8295330.7000000002</v>
      </c>
      <c r="K65" s="114">
        <v>43654</v>
      </c>
      <c r="L65" s="112">
        <v>1230</v>
      </c>
      <c r="M65" s="112" t="s">
        <v>419</v>
      </c>
      <c r="N65" s="470"/>
    </row>
    <row r="66" spans="1:14">
      <c r="A66" s="112" t="s">
        <v>420</v>
      </c>
      <c r="B66" s="112" t="s">
        <v>377</v>
      </c>
      <c r="C66" s="112">
        <v>279</v>
      </c>
      <c r="D66" s="112">
        <v>298.7</v>
      </c>
      <c r="E66" s="112">
        <v>279</v>
      </c>
      <c r="F66" s="112">
        <v>290.05</v>
      </c>
      <c r="G66" s="112">
        <v>298.7</v>
      </c>
      <c r="H66" s="112">
        <v>291.39999999999998</v>
      </c>
      <c r="I66" s="112">
        <v>4338</v>
      </c>
      <c r="J66" s="112">
        <v>1246448.7</v>
      </c>
      <c r="K66" s="114">
        <v>43654</v>
      </c>
      <c r="L66" s="112">
        <v>109</v>
      </c>
      <c r="M66" s="112" t="s">
        <v>421</v>
      </c>
      <c r="N66" s="470"/>
    </row>
    <row r="67" spans="1:14">
      <c r="A67" s="112" t="s">
        <v>2543</v>
      </c>
      <c r="B67" s="112" t="s">
        <v>377</v>
      </c>
      <c r="C67" s="112">
        <v>16.75</v>
      </c>
      <c r="D67" s="112">
        <v>18.7</v>
      </c>
      <c r="E67" s="112">
        <v>16</v>
      </c>
      <c r="F67" s="112">
        <v>16.600000000000001</v>
      </c>
      <c r="G67" s="112">
        <v>16.55</v>
      </c>
      <c r="H67" s="112">
        <v>17</v>
      </c>
      <c r="I67" s="112">
        <v>7119</v>
      </c>
      <c r="J67" s="112">
        <v>122272.9</v>
      </c>
      <c r="K67" s="114">
        <v>43654</v>
      </c>
      <c r="L67" s="112">
        <v>56</v>
      </c>
      <c r="M67" s="112" t="s">
        <v>2544</v>
      </c>
      <c r="N67" s="470"/>
    </row>
    <row r="68" spans="1:14">
      <c r="A68" s="112" t="s">
        <v>2299</v>
      </c>
      <c r="B68" s="112" t="s">
        <v>377</v>
      </c>
      <c r="C68" s="112">
        <v>3.35</v>
      </c>
      <c r="D68" s="112">
        <v>3.45</v>
      </c>
      <c r="E68" s="112">
        <v>3.25</v>
      </c>
      <c r="F68" s="112">
        <v>3.3</v>
      </c>
      <c r="G68" s="112">
        <v>3.3</v>
      </c>
      <c r="H68" s="112">
        <v>3.35</v>
      </c>
      <c r="I68" s="112">
        <v>2468715</v>
      </c>
      <c r="J68" s="112">
        <v>8227368</v>
      </c>
      <c r="K68" s="114">
        <v>43654</v>
      </c>
      <c r="L68" s="112">
        <v>1033</v>
      </c>
      <c r="M68" s="112" t="s">
        <v>2300</v>
      </c>
      <c r="N68" s="470"/>
    </row>
    <row r="69" spans="1:14">
      <c r="A69" s="112" t="s">
        <v>2102</v>
      </c>
      <c r="B69" s="112" t="s">
        <v>377</v>
      </c>
      <c r="C69" s="112">
        <v>19.149999999999999</v>
      </c>
      <c r="D69" s="112">
        <v>19.149999999999999</v>
      </c>
      <c r="E69" s="112">
        <v>17.7</v>
      </c>
      <c r="F69" s="112">
        <v>18.3</v>
      </c>
      <c r="G69" s="112">
        <v>18.149999999999999</v>
      </c>
      <c r="H69" s="112">
        <v>19.05</v>
      </c>
      <c r="I69" s="112">
        <v>6554</v>
      </c>
      <c r="J69" s="112">
        <v>121778.85</v>
      </c>
      <c r="K69" s="114">
        <v>43654</v>
      </c>
      <c r="L69" s="112">
        <v>111</v>
      </c>
      <c r="M69" s="112" t="s">
        <v>2103</v>
      </c>
      <c r="N69" s="470"/>
    </row>
    <row r="70" spans="1:14">
      <c r="A70" s="112" t="s">
        <v>370</v>
      </c>
      <c r="B70" s="112" t="s">
        <v>377</v>
      </c>
      <c r="C70" s="112">
        <v>399.9</v>
      </c>
      <c r="D70" s="112">
        <v>400</v>
      </c>
      <c r="E70" s="112">
        <v>384</v>
      </c>
      <c r="F70" s="112">
        <v>384.15</v>
      </c>
      <c r="G70" s="112">
        <v>384</v>
      </c>
      <c r="H70" s="112">
        <v>399.8</v>
      </c>
      <c r="I70" s="112">
        <v>7234</v>
      </c>
      <c r="J70" s="112">
        <v>2793511.45</v>
      </c>
      <c r="K70" s="114">
        <v>43654</v>
      </c>
      <c r="L70" s="112">
        <v>418</v>
      </c>
      <c r="M70" s="112" t="s">
        <v>422</v>
      </c>
      <c r="N70" s="470"/>
    </row>
    <row r="71" spans="1:14">
      <c r="A71" s="112" t="s">
        <v>3618</v>
      </c>
      <c r="B71" s="112" t="s">
        <v>3067</v>
      </c>
      <c r="C71" s="112">
        <v>0.8</v>
      </c>
      <c r="D71" s="112">
        <v>0.8</v>
      </c>
      <c r="E71" s="112">
        <v>0.8</v>
      </c>
      <c r="F71" s="112">
        <v>0.8</v>
      </c>
      <c r="G71" s="112">
        <v>0.8</v>
      </c>
      <c r="H71" s="112">
        <v>0.8</v>
      </c>
      <c r="I71" s="112">
        <v>80593</v>
      </c>
      <c r="J71" s="112">
        <v>64474.400000000001</v>
      </c>
      <c r="K71" s="114">
        <v>43654</v>
      </c>
      <c r="L71" s="112">
        <v>13</v>
      </c>
      <c r="M71" s="112" t="s">
        <v>3619</v>
      </c>
      <c r="N71" s="470"/>
    </row>
    <row r="72" spans="1:14">
      <c r="A72" s="112" t="s">
        <v>184</v>
      </c>
      <c r="B72" s="112" t="s">
        <v>377</v>
      </c>
      <c r="C72" s="112">
        <v>633.35</v>
      </c>
      <c r="D72" s="112">
        <v>640.79999999999995</v>
      </c>
      <c r="E72" s="112">
        <v>632</v>
      </c>
      <c r="F72" s="112">
        <v>636.1</v>
      </c>
      <c r="G72" s="112">
        <v>636.15</v>
      </c>
      <c r="H72" s="112">
        <v>644.4</v>
      </c>
      <c r="I72" s="112">
        <v>656159</v>
      </c>
      <c r="J72" s="112">
        <v>417954072.85000002</v>
      </c>
      <c r="K72" s="114">
        <v>43654</v>
      </c>
      <c r="L72" s="112">
        <v>7693</v>
      </c>
      <c r="M72" s="112" t="s">
        <v>424</v>
      </c>
      <c r="N72" s="470"/>
    </row>
    <row r="73" spans="1:14">
      <c r="A73" s="112" t="s">
        <v>2284</v>
      </c>
      <c r="B73" s="112" t="s">
        <v>377</v>
      </c>
      <c r="C73" s="112">
        <v>822</v>
      </c>
      <c r="D73" s="112">
        <v>822.95</v>
      </c>
      <c r="E73" s="112">
        <v>807.5</v>
      </c>
      <c r="F73" s="112">
        <v>820.35</v>
      </c>
      <c r="G73" s="112">
        <v>820</v>
      </c>
      <c r="H73" s="112">
        <v>827.65</v>
      </c>
      <c r="I73" s="112">
        <v>11767</v>
      </c>
      <c r="J73" s="112">
        <v>9639626.9499999993</v>
      </c>
      <c r="K73" s="114">
        <v>43654</v>
      </c>
      <c r="L73" s="112">
        <v>3911</v>
      </c>
      <c r="M73" s="112" t="s">
        <v>2285</v>
      </c>
      <c r="N73" s="470"/>
    </row>
    <row r="74" spans="1:14">
      <c r="A74" s="112" t="s">
        <v>425</v>
      </c>
      <c r="B74" s="112" t="s">
        <v>377</v>
      </c>
      <c r="C74" s="112">
        <v>1062</v>
      </c>
      <c r="D74" s="112">
        <v>1080</v>
      </c>
      <c r="E74" s="112">
        <v>1028</v>
      </c>
      <c r="F74" s="112">
        <v>1035.8499999999999</v>
      </c>
      <c r="G74" s="112">
        <v>1030</v>
      </c>
      <c r="H74" s="112">
        <v>1045.3</v>
      </c>
      <c r="I74" s="112">
        <v>6635</v>
      </c>
      <c r="J74" s="112">
        <v>7022197.1500000004</v>
      </c>
      <c r="K74" s="114">
        <v>43654</v>
      </c>
      <c r="L74" s="112">
        <v>481</v>
      </c>
      <c r="M74" s="112" t="s">
        <v>426</v>
      </c>
      <c r="N74" s="470"/>
    </row>
    <row r="75" spans="1:14">
      <c r="A75" s="112" t="s">
        <v>33</v>
      </c>
      <c r="B75" s="112" t="s">
        <v>377</v>
      </c>
      <c r="C75" s="112">
        <v>209.85</v>
      </c>
      <c r="D75" s="112">
        <v>209.85</v>
      </c>
      <c r="E75" s="112">
        <v>203.8</v>
      </c>
      <c r="F75" s="112">
        <v>205.4</v>
      </c>
      <c r="G75" s="112">
        <v>206.6</v>
      </c>
      <c r="H75" s="112">
        <v>210.2</v>
      </c>
      <c r="I75" s="112">
        <v>2756090</v>
      </c>
      <c r="J75" s="112">
        <v>568044846.45000005</v>
      </c>
      <c r="K75" s="114">
        <v>43654</v>
      </c>
      <c r="L75" s="112">
        <v>30845</v>
      </c>
      <c r="M75" s="112" t="s">
        <v>427</v>
      </c>
      <c r="N75" s="470"/>
    </row>
    <row r="76" spans="1:14">
      <c r="A76" s="112" t="s">
        <v>2498</v>
      </c>
      <c r="B76" s="112" t="s">
        <v>377</v>
      </c>
      <c r="C76" s="112">
        <v>17.8</v>
      </c>
      <c r="D76" s="112">
        <v>18.45</v>
      </c>
      <c r="E76" s="112">
        <v>16.7</v>
      </c>
      <c r="F76" s="112">
        <v>17.3</v>
      </c>
      <c r="G76" s="112">
        <v>17.3</v>
      </c>
      <c r="H76" s="112">
        <v>18.25</v>
      </c>
      <c r="I76" s="112">
        <v>3995</v>
      </c>
      <c r="J76" s="112">
        <v>69400.899999999994</v>
      </c>
      <c r="K76" s="114">
        <v>43654</v>
      </c>
      <c r="L76" s="112">
        <v>70</v>
      </c>
      <c r="M76" s="112" t="s">
        <v>2499</v>
      </c>
      <c r="N76" s="470"/>
    </row>
    <row r="77" spans="1:14">
      <c r="A77" s="112" t="s">
        <v>2276</v>
      </c>
      <c r="B77" s="112" t="s">
        <v>377</v>
      </c>
      <c r="C77" s="112">
        <v>18.5</v>
      </c>
      <c r="D77" s="112">
        <v>18.5</v>
      </c>
      <c r="E77" s="112">
        <v>17.25</v>
      </c>
      <c r="F77" s="112">
        <v>17.5</v>
      </c>
      <c r="G77" s="112">
        <v>17.649999999999999</v>
      </c>
      <c r="H77" s="112">
        <v>17.7</v>
      </c>
      <c r="I77" s="112">
        <v>8220</v>
      </c>
      <c r="J77" s="112">
        <v>142996.5</v>
      </c>
      <c r="K77" s="114">
        <v>43654</v>
      </c>
      <c r="L77" s="112">
        <v>41</v>
      </c>
      <c r="M77" s="112" t="s">
        <v>1289</v>
      </c>
      <c r="N77" s="470"/>
    </row>
    <row r="78" spans="1:14">
      <c r="A78" s="112" t="s">
        <v>428</v>
      </c>
      <c r="B78" s="112" t="s">
        <v>377</v>
      </c>
      <c r="C78" s="112">
        <v>293.14999999999998</v>
      </c>
      <c r="D78" s="112">
        <v>296.3</v>
      </c>
      <c r="E78" s="112">
        <v>288.5</v>
      </c>
      <c r="F78" s="112">
        <v>294.8</v>
      </c>
      <c r="G78" s="112">
        <v>294.75</v>
      </c>
      <c r="H78" s="112">
        <v>296.10000000000002</v>
      </c>
      <c r="I78" s="112">
        <v>15069</v>
      </c>
      <c r="J78" s="112">
        <v>4415975.1500000004</v>
      </c>
      <c r="K78" s="114">
        <v>43654</v>
      </c>
      <c r="L78" s="112">
        <v>766</v>
      </c>
      <c r="M78" s="112" t="s">
        <v>2484</v>
      </c>
      <c r="N78" s="470"/>
    </row>
    <row r="79" spans="1:14">
      <c r="A79" s="112" t="s">
        <v>429</v>
      </c>
      <c r="B79" s="112" t="s">
        <v>377</v>
      </c>
      <c r="C79" s="112">
        <v>31</v>
      </c>
      <c r="D79" s="112">
        <v>31.3</v>
      </c>
      <c r="E79" s="112">
        <v>29.8</v>
      </c>
      <c r="F79" s="112">
        <v>30</v>
      </c>
      <c r="G79" s="112">
        <v>30</v>
      </c>
      <c r="H79" s="112">
        <v>31.35</v>
      </c>
      <c r="I79" s="112">
        <v>274379</v>
      </c>
      <c r="J79" s="112">
        <v>8343549.2999999998</v>
      </c>
      <c r="K79" s="114">
        <v>43654</v>
      </c>
      <c r="L79" s="112">
        <v>1915</v>
      </c>
      <c r="M79" s="112" t="s">
        <v>430</v>
      </c>
      <c r="N79" s="470"/>
    </row>
    <row r="80" spans="1:14">
      <c r="A80" s="112" t="s">
        <v>34</v>
      </c>
      <c r="B80" s="112" t="s">
        <v>377</v>
      </c>
      <c r="C80" s="112">
        <v>23.65</v>
      </c>
      <c r="D80" s="112">
        <v>23.7</v>
      </c>
      <c r="E80" s="112">
        <v>22.9</v>
      </c>
      <c r="F80" s="112">
        <v>22.95</v>
      </c>
      <c r="G80" s="112">
        <v>23</v>
      </c>
      <c r="H80" s="112">
        <v>23.7</v>
      </c>
      <c r="I80" s="112">
        <v>672440</v>
      </c>
      <c r="J80" s="112">
        <v>15527567.199999999</v>
      </c>
      <c r="K80" s="114">
        <v>43654</v>
      </c>
      <c r="L80" s="112">
        <v>1900</v>
      </c>
      <c r="M80" s="112" t="s">
        <v>431</v>
      </c>
      <c r="N80" s="470"/>
    </row>
    <row r="81" spans="1:14">
      <c r="A81" s="112" t="s">
        <v>2209</v>
      </c>
      <c r="B81" s="112" t="s">
        <v>377</v>
      </c>
      <c r="C81" s="112">
        <v>3.9</v>
      </c>
      <c r="D81" s="112">
        <v>4.05</v>
      </c>
      <c r="E81" s="112">
        <v>3.8</v>
      </c>
      <c r="F81" s="112">
        <v>3.9</v>
      </c>
      <c r="G81" s="112">
        <v>3.9</v>
      </c>
      <c r="H81" s="112">
        <v>4</v>
      </c>
      <c r="I81" s="112">
        <v>117584</v>
      </c>
      <c r="J81" s="112">
        <v>455622.2</v>
      </c>
      <c r="K81" s="114">
        <v>43654</v>
      </c>
      <c r="L81" s="112">
        <v>76</v>
      </c>
      <c r="M81" s="112" t="s">
        <v>2210</v>
      </c>
      <c r="N81" s="470"/>
    </row>
    <row r="82" spans="1:14">
      <c r="A82" s="112" t="s">
        <v>432</v>
      </c>
      <c r="B82" s="112" t="s">
        <v>377</v>
      </c>
      <c r="C82" s="112">
        <v>313.3</v>
      </c>
      <c r="D82" s="112">
        <v>317.05</v>
      </c>
      <c r="E82" s="112">
        <v>309</v>
      </c>
      <c r="F82" s="112">
        <v>309.85000000000002</v>
      </c>
      <c r="G82" s="112">
        <v>310.5</v>
      </c>
      <c r="H82" s="112">
        <v>316.2</v>
      </c>
      <c r="I82" s="112">
        <v>10615</v>
      </c>
      <c r="J82" s="112">
        <v>3301523.05</v>
      </c>
      <c r="K82" s="114">
        <v>43654</v>
      </c>
      <c r="L82" s="112">
        <v>580</v>
      </c>
      <c r="M82" s="112" t="s">
        <v>433</v>
      </c>
      <c r="N82" s="470"/>
    </row>
    <row r="83" spans="1:14">
      <c r="A83" s="112" t="s">
        <v>2545</v>
      </c>
      <c r="B83" s="112" t="s">
        <v>377</v>
      </c>
      <c r="C83" s="112">
        <v>10</v>
      </c>
      <c r="D83" s="112">
        <v>10.65</v>
      </c>
      <c r="E83" s="112">
        <v>10</v>
      </c>
      <c r="F83" s="112">
        <v>10.25</v>
      </c>
      <c r="G83" s="112">
        <v>10.25</v>
      </c>
      <c r="H83" s="112">
        <v>10</v>
      </c>
      <c r="I83" s="112">
        <v>6394</v>
      </c>
      <c r="J83" s="112">
        <v>65331.15</v>
      </c>
      <c r="K83" s="114">
        <v>43654</v>
      </c>
      <c r="L83" s="112">
        <v>28</v>
      </c>
      <c r="M83" s="112" t="s">
        <v>2546</v>
      </c>
      <c r="N83" s="470"/>
    </row>
    <row r="84" spans="1:14">
      <c r="A84" s="112" t="s">
        <v>3072</v>
      </c>
      <c r="B84" s="112" t="s">
        <v>3067</v>
      </c>
      <c r="C84" s="112">
        <v>0.45</v>
      </c>
      <c r="D84" s="112">
        <v>0.5</v>
      </c>
      <c r="E84" s="112">
        <v>0.45</v>
      </c>
      <c r="F84" s="112">
        <v>0.45</v>
      </c>
      <c r="G84" s="112">
        <v>0.45</v>
      </c>
      <c r="H84" s="112">
        <v>0.5</v>
      </c>
      <c r="I84" s="112">
        <v>4800</v>
      </c>
      <c r="J84" s="112">
        <v>2260</v>
      </c>
      <c r="K84" s="114">
        <v>43654</v>
      </c>
      <c r="L84" s="112">
        <v>4</v>
      </c>
      <c r="M84" s="112" t="s">
        <v>3073</v>
      </c>
      <c r="N84" s="470"/>
    </row>
    <row r="85" spans="1:14">
      <c r="A85" s="112" t="s">
        <v>434</v>
      </c>
      <c r="B85" s="112" t="s">
        <v>377</v>
      </c>
      <c r="C85" s="112">
        <v>5.35</v>
      </c>
      <c r="D85" s="112">
        <v>5.7</v>
      </c>
      <c r="E85" s="112">
        <v>5.25</v>
      </c>
      <c r="F85" s="112">
        <v>5.25</v>
      </c>
      <c r="G85" s="112">
        <v>5.3</v>
      </c>
      <c r="H85" s="112">
        <v>5.5</v>
      </c>
      <c r="I85" s="112">
        <v>41402</v>
      </c>
      <c r="J85" s="112">
        <v>219798.9</v>
      </c>
      <c r="K85" s="114">
        <v>43654</v>
      </c>
      <c r="L85" s="112">
        <v>115</v>
      </c>
      <c r="M85" s="112" t="s">
        <v>435</v>
      </c>
      <c r="N85" s="470"/>
    </row>
    <row r="86" spans="1:14">
      <c r="A86" s="112" t="s">
        <v>436</v>
      </c>
      <c r="B86" s="112" t="s">
        <v>377</v>
      </c>
      <c r="C86" s="112">
        <v>5.9</v>
      </c>
      <c r="D86" s="112">
        <v>5.95</v>
      </c>
      <c r="E86" s="112">
        <v>5.4</v>
      </c>
      <c r="F86" s="112">
        <v>5.6</v>
      </c>
      <c r="G86" s="112">
        <v>5.6</v>
      </c>
      <c r="H86" s="112">
        <v>5.8</v>
      </c>
      <c r="I86" s="112">
        <v>50893</v>
      </c>
      <c r="J86" s="112">
        <v>285192.7</v>
      </c>
      <c r="K86" s="114">
        <v>43654</v>
      </c>
      <c r="L86" s="112">
        <v>206</v>
      </c>
      <c r="M86" s="112" t="s">
        <v>437</v>
      </c>
      <c r="N86" s="470"/>
    </row>
    <row r="87" spans="1:14">
      <c r="A87" s="112" t="s">
        <v>3074</v>
      </c>
      <c r="B87" s="112" t="s">
        <v>3067</v>
      </c>
      <c r="C87" s="112">
        <v>0.85</v>
      </c>
      <c r="D87" s="112">
        <v>0.9</v>
      </c>
      <c r="E87" s="112">
        <v>0.85</v>
      </c>
      <c r="F87" s="112">
        <v>0.9</v>
      </c>
      <c r="G87" s="112">
        <v>0.9</v>
      </c>
      <c r="H87" s="112">
        <v>0.9</v>
      </c>
      <c r="I87" s="112">
        <v>104924</v>
      </c>
      <c r="J87" s="112">
        <v>90001.5</v>
      </c>
      <c r="K87" s="114">
        <v>43654</v>
      </c>
      <c r="L87" s="112">
        <v>61</v>
      </c>
      <c r="M87" s="112" t="s">
        <v>3075</v>
      </c>
      <c r="N87" s="470"/>
    </row>
    <row r="88" spans="1:14">
      <c r="A88" s="112" t="s">
        <v>3262</v>
      </c>
      <c r="B88" s="112" t="s">
        <v>377</v>
      </c>
      <c r="C88" s="112">
        <v>480.2</v>
      </c>
      <c r="D88" s="112">
        <v>488</v>
      </c>
      <c r="E88" s="112">
        <v>465</v>
      </c>
      <c r="F88" s="112">
        <v>480</v>
      </c>
      <c r="G88" s="112">
        <v>476.1</v>
      </c>
      <c r="H88" s="112">
        <v>484.2</v>
      </c>
      <c r="I88" s="112">
        <v>9484</v>
      </c>
      <c r="J88" s="112">
        <v>4489673.9000000004</v>
      </c>
      <c r="K88" s="114">
        <v>43654</v>
      </c>
      <c r="L88" s="112">
        <v>379</v>
      </c>
      <c r="M88" s="112" t="s">
        <v>3263</v>
      </c>
      <c r="N88" s="470"/>
    </row>
    <row r="89" spans="1:14">
      <c r="A89" s="112" t="s">
        <v>2748</v>
      </c>
      <c r="B89" s="112" t="s">
        <v>377</v>
      </c>
      <c r="C89" s="112">
        <v>586</v>
      </c>
      <c r="D89" s="112">
        <v>586</v>
      </c>
      <c r="E89" s="112">
        <v>565</v>
      </c>
      <c r="F89" s="112">
        <v>568.20000000000005</v>
      </c>
      <c r="G89" s="112">
        <v>569.35</v>
      </c>
      <c r="H89" s="112">
        <v>584.65</v>
      </c>
      <c r="I89" s="112">
        <v>12315</v>
      </c>
      <c r="J89" s="112">
        <v>7068996.1500000004</v>
      </c>
      <c r="K89" s="114">
        <v>43654</v>
      </c>
      <c r="L89" s="112">
        <v>4184</v>
      </c>
      <c r="M89" s="112" t="s">
        <v>2749</v>
      </c>
      <c r="N89" s="470"/>
    </row>
    <row r="90" spans="1:14">
      <c r="A90" s="112" t="s">
        <v>2773</v>
      </c>
      <c r="B90" s="112" t="s">
        <v>377</v>
      </c>
      <c r="C90" s="112">
        <v>165</v>
      </c>
      <c r="D90" s="112">
        <v>165</v>
      </c>
      <c r="E90" s="112">
        <v>155</v>
      </c>
      <c r="F90" s="112">
        <v>156.55000000000001</v>
      </c>
      <c r="G90" s="112">
        <v>155</v>
      </c>
      <c r="H90" s="112">
        <v>163.80000000000001</v>
      </c>
      <c r="I90" s="112">
        <v>1643</v>
      </c>
      <c r="J90" s="112">
        <v>260059.65</v>
      </c>
      <c r="K90" s="114">
        <v>43654</v>
      </c>
      <c r="L90" s="112">
        <v>128</v>
      </c>
      <c r="M90" s="112" t="s">
        <v>2774</v>
      </c>
      <c r="N90" s="470"/>
    </row>
    <row r="91" spans="1:14">
      <c r="A91" s="112" t="s">
        <v>2750</v>
      </c>
      <c r="B91" s="112" t="s">
        <v>377</v>
      </c>
      <c r="C91" s="112">
        <v>225.75</v>
      </c>
      <c r="D91" s="112">
        <v>225.75</v>
      </c>
      <c r="E91" s="112">
        <v>215.6</v>
      </c>
      <c r="F91" s="112">
        <v>219.9</v>
      </c>
      <c r="G91" s="112">
        <v>219.1</v>
      </c>
      <c r="H91" s="112">
        <v>223.75</v>
      </c>
      <c r="I91" s="112">
        <v>8335</v>
      </c>
      <c r="J91" s="112">
        <v>1823948.9</v>
      </c>
      <c r="K91" s="114">
        <v>43654</v>
      </c>
      <c r="L91" s="112">
        <v>488</v>
      </c>
      <c r="M91" s="112" t="s">
        <v>3620</v>
      </c>
      <c r="N91" s="470"/>
    </row>
    <row r="92" spans="1:14">
      <c r="A92" s="112" t="s">
        <v>2140</v>
      </c>
      <c r="B92" s="112" t="s">
        <v>377</v>
      </c>
      <c r="C92" s="112">
        <v>257.89999999999998</v>
      </c>
      <c r="D92" s="112">
        <v>262.7</v>
      </c>
      <c r="E92" s="112">
        <v>248.25</v>
      </c>
      <c r="F92" s="112">
        <v>250.95</v>
      </c>
      <c r="G92" s="112">
        <v>250.95</v>
      </c>
      <c r="H92" s="112">
        <v>260.60000000000002</v>
      </c>
      <c r="I92" s="112">
        <v>71316</v>
      </c>
      <c r="J92" s="112">
        <v>18025803.75</v>
      </c>
      <c r="K92" s="114">
        <v>43654</v>
      </c>
      <c r="L92" s="112">
        <v>3704</v>
      </c>
      <c r="M92" s="112" t="s">
        <v>2141</v>
      </c>
      <c r="N92" s="470"/>
    </row>
    <row r="93" spans="1:14">
      <c r="A93" s="112" t="s">
        <v>438</v>
      </c>
      <c r="B93" s="112" t="s">
        <v>377</v>
      </c>
      <c r="C93" s="112">
        <v>1571.05</v>
      </c>
      <c r="D93" s="112">
        <v>1647</v>
      </c>
      <c r="E93" s="112">
        <v>1564.35</v>
      </c>
      <c r="F93" s="112">
        <v>1613.95</v>
      </c>
      <c r="G93" s="112">
        <v>1612</v>
      </c>
      <c r="H93" s="112">
        <v>1610.4</v>
      </c>
      <c r="I93" s="112">
        <v>11561</v>
      </c>
      <c r="J93" s="112">
        <v>18735802.25</v>
      </c>
      <c r="K93" s="114">
        <v>43654</v>
      </c>
      <c r="L93" s="112">
        <v>2096</v>
      </c>
      <c r="M93" s="112" t="s">
        <v>439</v>
      </c>
      <c r="N93" s="470"/>
    </row>
    <row r="94" spans="1:14">
      <c r="A94" s="112" t="s">
        <v>440</v>
      </c>
      <c r="B94" s="112" t="s">
        <v>377</v>
      </c>
      <c r="C94" s="112">
        <v>525.65</v>
      </c>
      <c r="D94" s="112">
        <v>551.79999999999995</v>
      </c>
      <c r="E94" s="112">
        <v>525.65</v>
      </c>
      <c r="F94" s="112">
        <v>539.65</v>
      </c>
      <c r="G94" s="112">
        <v>550</v>
      </c>
      <c r="H94" s="112">
        <v>533.6</v>
      </c>
      <c r="I94" s="112">
        <v>108204</v>
      </c>
      <c r="J94" s="112">
        <v>58736560.899999999</v>
      </c>
      <c r="K94" s="114">
        <v>43654</v>
      </c>
      <c r="L94" s="112">
        <v>5447</v>
      </c>
      <c r="M94" s="112" t="s">
        <v>441</v>
      </c>
      <c r="N94" s="470"/>
    </row>
    <row r="95" spans="1:14">
      <c r="A95" s="112" t="s">
        <v>2286</v>
      </c>
      <c r="B95" s="112" t="s">
        <v>377</v>
      </c>
      <c r="C95" s="112">
        <v>118</v>
      </c>
      <c r="D95" s="112">
        <v>118</v>
      </c>
      <c r="E95" s="112">
        <v>114</v>
      </c>
      <c r="F95" s="112">
        <v>114.55</v>
      </c>
      <c r="G95" s="112">
        <v>115.15</v>
      </c>
      <c r="H95" s="112">
        <v>117.15</v>
      </c>
      <c r="I95" s="112">
        <v>16917</v>
      </c>
      <c r="J95" s="112">
        <v>1944629.2</v>
      </c>
      <c r="K95" s="114">
        <v>43654</v>
      </c>
      <c r="L95" s="112">
        <v>386</v>
      </c>
      <c r="M95" s="112" t="s">
        <v>2287</v>
      </c>
      <c r="N95" s="470"/>
    </row>
    <row r="96" spans="1:14">
      <c r="A96" s="112" t="s">
        <v>35</v>
      </c>
      <c r="B96" s="112" t="s">
        <v>377</v>
      </c>
      <c r="C96" s="112">
        <v>1296.0999999999999</v>
      </c>
      <c r="D96" s="112">
        <v>1324.55</v>
      </c>
      <c r="E96" s="112">
        <v>1290.55</v>
      </c>
      <c r="F96" s="112">
        <v>1303.25</v>
      </c>
      <c r="G96" s="112">
        <v>1297.95</v>
      </c>
      <c r="H96" s="112">
        <v>1306.6500000000001</v>
      </c>
      <c r="I96" s="112">
        <v>523713</v>
      </c>
      <c r="J96" s="112">
        <v>685651024.35000002</v>
      </c>
      <c r="K96" s="114">
        <v>43654</v>
      </c>
      <c r="L96" s="112">
        <v>29439</v>
      </c>
      <c r="M96" s="112" t="s">
        <v>442</v>
      </c>
      <c r="N96" s="470"/>
    </row>
    <row r="97" spans="1:14">
      <c r="A97" s="112" t="s">
        <v>36</v>
      </c>
      <c r="B97" s="112" t="s">
        <v>377</v>
      </c>
      <c r="C97" s="112">
        <v>193</v>
      </c>
      <c r="D97" s="112">
        <v>195.3</v>
      </c>
      <c r="E97" s="112">
        <v>186.6</v>
      </c>
      <c r="F97" s="112">
        <v>187.45</v>
      </c>
      <c r="G97" s="112">
        <v>188.35</v>
      </c>
      <c r="H97" s="112">
        <v>195.3</v>
      </c>
      <c r="I97" s="112">
        <v>2485531</v>
      </c>
      <c r="J97" s="112">
        <v>470305449.5</v>
      </c>
      <c r="K97" s="114">
        <v>43654</v>
      </c>
      <c r="L97" s="112">
        <v>24113</v>
      </c>
      <c r="M97" s="112" t="s">
        <v>443</v>
      </c>
      <c r="N97" s="470"/>
    </row>
    <row r="98" spans="1:14">
      <c r="A98" s="112" t="s">
        <v>2012</v>
      </c>
      <c r="B98" s="112" t="s">
        <v>377</v>
      </c>
      <c r="C98" s="112">
        <v>924.45</v>
      </c>
      <c r="D98" s="112">
        <v>924.45</v>
      </c>
      <c r="E98" s="112">
        <v>891.05</v>
      </c>
      <c r="F98" s="112">
        <v>899.3</v>
      </c>
      <c r="G98" s="112">
        <v>891.05</v>
      </c>
      <c r="H98" s="112">
        <v>906.1</v>
      </c>
      <c r="I98" s="112">
        <v>215</v>
      </c>
      <c r="J98" s="112">
        <v>193681.4</v>
      </c>
      <c r="K98" s="114">
        <v>43654</v>
      </c>
      <c r="L98" s="112">
        <v>39</v>
      </c>
      <c r="M98" s="112" t="s">
        <v>3027</v>
      </c>
      <c r="N98" s="470"/>
    </row>
    <row r="99" spans="1:14">
      <c r="A99" s="112" t="s">
        <v>444</v>
      </c>
      <c r="B99" s="112" t="s">
        <v>377</v>
      </c>
      <c r="C99" s="112">
        <v>139.44999999999999</v>
      </c>
      <c r="D99" s="112">
        <v>140.55000000000001</v>
      </c>
      <c r="E99" s="112">
        <v>136.4</v>
      </c>
      <c r="F99" s="112">
        <v>138.15</v>
      </c>
      <c r="G99" s="112">
        <v>139.9</v>
      </c>
      <c r="H99" s="112">
        <v>140.80000000000001</v>
      </c>
      <c r="I99" s="112">
        <v>111932</v>
      </c>
      <c r="J99" s="112">
        <v>15427452.65</v>
      </c>
      <c r="K99" s="114">
        <v>43654</v>
      </c>
      <c r="L99" s="112">
        <v>3936</v>
      </c>
      <c r="M99" s="112" t="s">
        <v>445</v>
      </c>
      <c r="N99" s="470"/>
    </row>
    <row r="100" spans="1:14">
      <c r="A100" s="112" t="s">
        <v>446</v>
      </c>
      <c r="B100" s="112" t="s">
        <v>377</v>
      </c>
      <c r="C100" s="112">
        <v>31.95</v>
      </c>
      <c r="D100" s="112">
        <v>31.95</v>
      </c>
      <c r="E100" s="112">
        <v>30</v>
      </c>
      <c r="F100" s="112">
        <v>30.65</v>
      </c>
      <c r="G100" s="112">
        <v>30.7</v>
      </c>
      <c r="H100" s="112">
        <v>31.15</v>
      </c>
      <c r="I100" s="112">
        <v>15611</v>
      </c>
      <c r="J100" s="112">
        <v>475457.9</v>
      </c>
      <c r="K100" s="114">
        <v>43654</v>
      </c>
      <c r="L100" s="112">
        <v>276</v>
      </c>
      <c r="M100" s="112" t="s">
        <v>447</v>
      </c>
      <c r="N100" s="470"/>
    </row>
    <row r="101" spans="1:14">
      <c r="A101" s="112" t="s">
        <v>2547</v>
      </c>
      <c r="B101" s="112" t="s">
        <v>377</v>
      </c>
      <c r="C101" s="112">
        <v>20.6</v>
      </c>
      <c r="D101" s="112">
        <v>20.6</v>
      </c>
      <c r="E101" s="112">
        <v>20.100000000000001</v>
      </c>
      <c r="F101" s="112">
        <v>20.2</v>
      </c>
      <c r="G101" s="112">
        <v>20.399999999999999</v>
      </c>
      <c r="H101" s="112">
        <v>20.6</v>
      </c>
      <c r="I101" s="112">
        <v>24697</v>
      </c>
      <c r="J101" s="112">
        <v>501040.15</v>
      </c>
      <c r="K101" s="114">
        <v>43654</v>
      </c>
      <c r="L101" s="112">
        <v>136</v>
      </c>
      <c r="M101" s="112" t="s">
        <v>2548</v>
      </c>
      <c r="N101" s="470"/>
    </row>
    <row r="102" spans="1:14">
      <c r="A102" s="112" t="s">
        <v>448</v>
      </c>
      <c r="B102" s="112" t="s">
        <v>377</v>
      </c>
      <c r="C102" s="112">
        <v>3.1</v>
      </c>
      <c r="D102" s="112">
        <v>3.15</v>
      </c>
      <c r="E102" s="112">
        <v>2.95</v>
      </c>
      <c r="F102" s="112">
        <v>2.95</v>
      </c>
      <c r="G102" s="112">
        <v>2.95</v>
      </c>
      <c r="H102" s="112">
        <v>3.1</v>
      </c>
      <c r="I102" s="112">
        <v>51411</v>
      </c>
      <c r="J102" s="112">
        <v>153900.85</v>
      </c>
      <c r="K102" s="114">
        <v>43654</v>
      </c>
      <c r="L102" s="112">
        <v>71</v>
      </c>
      <c r="M102" s="112" t="s">
        <v>2042</v>
      </c>
      <c r="N102" s="470"/>
    </row>
    <row r="103" spans="1:14">
      <c r="A103" s="112" t="s">
        <v>2301</v>
      </c>
      <c r="B103" s="112" t="s">
        <v>377</v>
      </c>
      <c r="C103" s="112">
        <v>61.5</v>
      </c>
      <c r="D103" s="112">
        <v>62.75</v>
      </c>
      <c r="E103" s="112">
        <v>59</v>
      </c>
      <c r="F103" s="112">
        <v>59.65</v>
      </c>
      <c r="G103" s="112">
        <v>59.55</v>
      </c>
      <c r="H103" s="112">
        <v>62.2</v>
      </c>
      <c r="I103" s="112">
        <v>25258</v>
      </c>
      <c r="J103" s="112">
        <v>1512804.55</v>
      </c>
      <c r="K103" s="114">
        <v>43654</v>
      </c>
      <c r="L103" s="112">
        <v>501</v>
      </c>
      <c r="M103" s="112" t="s">
        <v>2302</v>
      </c>
      <c r="N103" s="470"/>
    </row>
    <row r="104" spans="1:14">
      <c r="A104" s="112" t="s">
        <v>3342</v>
      </c>
      <c r="B104" s="112" t="s">
        <v>377</v>
      </c>
      <c r="C104" s="112">
        <v>22.9</v>
      </c>
      <c r="D104" s="112">
        <v>24.2</v>
      </c>
      <c r="E104" s="112">
        <v>22.85</v>
      </c>
      <c r="F104" s="112">
        <v>23.25</v>
      </c>
      <c r="G104" s="112">
        <v>23.65</v>
      </c>
      <c r="H104" s="112">
        <v>23.05</v>
      </c>
      <c r="I104" s="112">
        <v>2318</v>
      </c>
      <c r="J104" s="112">
        <v>54199.25</v>
      </c>
      <c r="K104" s="114">
        <v>43654</v>
      </c>
      <c r="L104" s="112">
        <v>20</v>
      </c>
      <c r="M104" s="112" t="s">
        <v>3343</v>
      </c>
      <c r="N104" s="470"/>
    </row>
    <row r="105" spans="1:14">
      <c r="A105" s="112" t="s">
        <v>1984</v>
      </c>
      <c r="B105" s="112" t="s">
        <v>377</v>
      </c>
      <c r="C105" s="112">
        <v>50.05</v>
      </c>
      <c r="D105" s="112">
        <v>53</v>
      </c>
      <c r="E105" s="112">
        <v>50</v>
      </c>
      <c r="F105" s="112">
        <v>50.5</v>
      </c>
      <c r="G105" s="112">
        <v>50</v>
      </c>
      <c r="H105" s="112">
        <v>52.35</v>
      </c>
      <c r="I105" s="112">
        <v>42316</v>
      </c>
      <c r="J105" s="112">
        <v>2144700.4500000002</v>
      </c>
      <c r="K105" s="114">
        <v>43654</v>
      </c>
      <c r="L105" s="112">
        <v>249</v>
      </c>
      <c r="M105" s="112" t="s">
        <v>1985</v>
      </c>
      <c r="N105" s="470"/>
    </row>
    <row r="106" spans="1:14">
      <c r="A106" s="112" t="s">
        <v>2549</v>
      </c>
      <c r="B106" s="112" t="s">
        <v>377</v>
      </c>
      <c r="C106" s="112">
        <v>407</v>
      </c>
      <c r="D106" s="112">
        <v>418</v>
      </c>
      <c r="E106" s="112">
        <v>403</v>
      </c>
      <c r="F106" s="112">
        <v>411.6</v>
      </c>
      <c r="G106" s="112">
        <v>418</v>
      </c>
      <c r="H106" s="112">
        <v>407</v>
      </c>
      <c r="I106" s="112">
        <v>7825</v>
      </c>
      <c r="J106" s="112">
        <v>3186312.15</v>
      </c>
      <c r="K106" s="114">
        <v>43654</v>
      </c>
      <c r="L106" s="112">
        <v>118</v>
      </c>
      <c r="M106" s="112" t="s">
        <v>2550</v>
      </c>
      <c r="N106" s="470"/>
    </row>
    <row r="107" spans="1:14">
      <c r="A107" s="112" t="s">
        <v>449</v>
      </c>
      <c r="B107" s="112" t="s">
        <v>377</v>
      </c>
      <c r="C107" s="112">
        <v>44.5</v>
      </c>
      <c r="D107" s="112">
        <v>45.3</v>
      </c>
      <c r="E107" s="112">
        <v>43.1</v>
      </c>
      <c r="F107" s="112">
        <v>43.65</v>
      </c>
      <c r="G107" s="112">
        <v>44</v>
      </c>
      <c r="H107" s="112">
        <v>44.5</v>
      </c>
      <c r="I107" s="112">
        <v>9912</v>
      </c>
      <c r="J107" s="112">
        <v>432830.1</v>
      </c>
      <c r="K107" s="114">
        <v>43654</v>
      </c>
      <c r="L107" s="112">
        <v>130</v>
      </c>
      <c r="M107" s="112" t="s">
        <v>450</v>
      </c>
      <c r="N107" s="470"/>
    </row>
    <row r="108" spans="1:14">
      <c r="A108" s="112" t="s">
        <v>451</v>
      </c>
      <c r="B108" s="112" t="s">
        <v>3067</v>
      </c>
      <c r="C108" s="112">
        <v>82.1</v>
      </c>
      <c r="D108" s="112">
        <v>82.1</v>
      </c>
      <c r="E108" s="112">
        <v>82.1</v>
      </c>
      <c r="F108" s="112">
        <v>82.1</v>
      </c>
      <c r="G108" s="112">
        <v>82.1</v>
      </c>
      <c r="H108" s="112">
        <v>86.4</v>
      </c>
      <c r="I108" s="112">
        <v>824</v>
      </c>
      <c r="J108" s="112">
        <v>67650.399999999994</v>
      </c>
      <c r="K108" s="114">
        <v>43654</v>
      </c>
      <c r="L108" s="112">
        <v>23</v>
      </c>
      <c r="M108" s="112" t="s">
        <v>452</v>
      </c>
      <c r="N108" s="470"/>
    </row>
    <row r="109" spans="1:14">
      <c r="A109" s="112" t="s">
        <v>453</v>
      </c>
      <c r="B109" s="112" t="s">
        <v>377</v>
      </c>
      <c r="C109" s="112">
        <v>12.5</v>
      </c>
      <c r="D109" s="112">
        <v>12.5</v>
      </c>
      <c r="E109" s="112">
        <v>11.85</v>
      </c>
      <c r="F109" s="112">
        <v>12.2</v>
      </c>
      <c r="G109" s="112">
        <v>12.2</v>
      </c>
      <c r="H109" s="112">
        <v>12.55</v>
      </c>
      <c r="I109" s="112">
        <v>6931</v>
      </c>
      <c r="J109" s="112">
        <v>83504.55</v>
      </c>
      <c r="K109" s="114">
        <v>43654</v>
      </c>
      <c r="L109" s="112">
        <v>82</v>
      </c>
      <c r="M109" s="112" t="s">
        <v>454</v>
      </c>
      <c r="N109" s="470"/>
    </row>
    <row r="110" spans="1:14">
      <c r="A110" s="112" t="s">
        <v>2013</v>
      </c>
      <c r="B110" s="112" t="s">
        <v>377</v>
      </c>
      <c r="C110" s="112">
        <v>16.149999999999999</v>
      </c>
      <c r="D110" s="112">
        <v>16.600000000000001</v>
      </c>
      <c r="E110" s="112">
        <v>15.5</v>
      </c>
      <c r="F110" s="112">
        <v>15.95</v>
      </c>
      <c r="G110" s="112">
        <v>15.95</v>
      </c>
      <c r="H110" s="112">
        <v>16.25</v>
      </c>
      <c r="I110" s="112">
        <v>54099</v>
      </c>
      <c r="J110" s="112">
        <v>865930.5</v>
      </c>
      <c r="K110" s="114">
        <v>43654</v>
      </c>
      <c r="L110" s="112">
        <v>150</v>
      </c>
      <c r="M110" s="112" t="s">
        <v>2014</v>
      </c>
      <c r="N110" s="470"/>
    </row>
    <row r="111" spans="1:14">
      <c r="A111" s="112" t="s">
        <v>3076</v>
      </c>
      <c r="B111" s="112" t="s">
        <v>377</v>
      </c>
      <c r="C111" s="112">
        <v>37.549999999999997</v>
      </c>
      <c r="D111" s="112">
        <v>39.9</v>
      </c>
      <c r="E111" s="112">
        <v>37.1</v>
      </c>
      <c r="F111" s="112">
        <v>37.35</v>
      </c>
      <c r="G111" s="112">
        <v>37.1</v>
      </c>
      <c r="H111" s="112">
        <v>39.049999999999997</v>
      </c>
      <c r="I111" s="112">
        <v>7854</v>
      </c>
      <c r="J111" s="112">
        <v>293325.05</v>
      </c>
      <c r="K111" s="114">
        <v>43654</v>
      </c>
      <c r="L111" s="112">
        <v>73</v>
      </c>
      <c r="M111" s="112" t="s">
        <v>3077</v>
      </c>
      <c r="N111" s="470"/>
    </row>
    <row r="112" spans="1:14">
      <c r="A112" s="112" t="s">
        <v>37</v>
      </c>
      <c r="B112" s="112" t="s">
        <v>377</v>
      </c>
      <c r="C112" s="112">
        <v>65.7</v>
      </c>
      <c r="D112" s="112">
        <v>66.3</v>
      </c>
      <c r="E112" s="112">
        <v>61.85</v>
      </c>
      <c r="F112" s="112">
        <v>62.75</v>
      </c>
      <c r="G112" s="112">
        <v>63.1</v>
      </c>
      <c r="H112" s="112">
        <v>66.3</v>
      </c>
      <c r="I112" s="112">
        <v>2495441</v>
      </c>
      <c r="J112" s="112">
        <v>158925480.34999999</v>
      </c>
      <c r="K112" s="114">
        <v>43654</v>
      </c>
      <c r="L112" s="112">
        <v>12030</v>
      </c>
      <c r="M112" s="112" t="s">
        <v>455</v>
      </c>
      <c r="N112" s="470"/>
    </row>
    <row r="113" spans="1:14">
      <c r="A113" s="112" t="s">
        <v>3272</v>
      </c>
      <c r="B113" s="112" t="s">
        <v>377</v>
      </c>
      <c r="C113" s="112">
        <v>676.7</v>
      </c>
      <c r="D113" s="112">
        <v>678.95</v>
      </c>
      <c r="E113" s="112">
        <v>650</v>
      </c>
      <c r="F113" s="112">
        <v>665.05</v>
      </c>
      <c r="G113" s="112">
        <v>674.9</v>
      </c>
      <c r="H113" s="112">
        <v>681.65</v>
      </c>
      <c r="I113" s="112">
        <v>26040</v>
      </c>
      <c r="J113" s="112">
        <v>17270153.75</v>
      </c>
      <c r="K113" s="114">
        <v>43654</v>
      </c>
      <c r="L113" s="112">
        <v>3582</v>
      </c>
      <c r="M113" s="112" t="s">
        <v>3273</v>
      </c>
      <c r="N113" s="470"/>
    </row>
    <row r="114" spans="1:14">
      <c r="A114" s="112" t="s">
        <v>1920</v>
      </c>
      <c r="B114" s="112" t="s">
        <v>377</v>
      </c>
      <c r="C114" s="112">
        <v>97.3</v>
      </c>
      <c r="D114" s="112">
        <v>101.55</v>
      </c>
      <c r="E114" s="112">
        <v>92.55</v>
      </c>
      <c r="F114" s="112">
        <v>94.6</v>
      </c>
      <c r="G114" s="112">
        <v>93.45</v>
      </c>
      <c r="H114" s="112">
        <v>100.8</v>
      </c>
      <c r="I114" s="112">
        <v>20105</v>
      </c>
      <c r="J114" s="112">
        <v>1948206.35</v>
      </c>
      <c r="K114" s="114">
        <v>43654</v>
      </c>
      <c r="L114" s="112">
        <v>640</v>
      </c>
      <c r="M114" s="112" t="s">
        <v>456</v>
      </c>
      <c r="N114" s="470"/>
    </row>
    <row r="115" spans="1:14">
      <c r="A115" s="112" t="s">
        <v>457</v>
      </c>
      <c r="B115" s="112" t="s">
        <v>377</v>
      </c>
      <c r="C115" s="112">
        <v>211.75</v>
      </c>
      <c r="D115" s="112">
        <v>213.85</v>
      </c>
      <c r="E115" s="112">
        <v>209.25</v>
      </c>
      <c r="F115" s="112">
        <v>211.3</v>
      </c>
      <c r="G115" s="112">
        <v>211.25</v>
      </c>
      <c r="H115" s="112">
        <v>212.4</v>
      </c>
      <c r="I115" s="112">
        <v>31675</v>
      </c>
      <c r="J115" s="112">
        <v>6675424.5</v>
      </c>
      <c r="K115" s="114">
        <v>43654</v>
      </c>
      <c r="L115" s="112">
        <v>518</v>
      </c>
      <c r="M115" s="112" t="s">
        <v>458</v>
      </c>
      <c r="N115" s="470"/>
    </row>
    <row r="116" spans="1:14">
      <c r="A116" s="112" t="s">
        <v>459</v>
      </c>
      <c r="B116" s="112" t="s">
        <v>377</v>
      </c>
      <c r="C116" s="112">
        <v>141.44999999999999</v>
      </c>
      <c r="D116" s="112">
        <v>144.94999999999999</v>
      </c>
      <c r="E116" s="112">
        <v>130.80000000000001</v>
      </c>
      <c r="F116" s="112">
        <v>132.94999999999999</v>
      </c>
      <c r="G116" s="112">
        <v>136.30000000000001</v>
      </c>
      <c r="H116" s="112">
        <v>133.55000000000001</v>
      </c>
      <c r="I116" s="112">
        <v>2796</v>
      </c>
      <c r="J116" s="112">
        <v>371842.8</v>
      </c>
      <c r="K116" s="114">
        <v>43654</v>
      </c>
      <c r="L116" s="112">
        <v>166</v>
      </c>
      <c r="M116" s="112" t="s">
        <v>460</v>
      </c>
      <c r="N116" s="470"/>
    </row>
    <row r="117" spans="1:14">
      <c r="A117" s="112" t="s">
        <v>1929</v>
      </c>
      <c r="B117" s="112" t="s">
        <v>377</v>
      </c>
      <c r="C117" s="112">
        <v>43.3</v>
      </c>
      <c r="D117" s="112">
        <v>45.5</v>
      </c>
      <c r="E117" s="112">
        <v>42.05</v>
      </c>
      <c r="F117" s="112">
        <v>42.7</v>
      </c>
      <c r="G117" s="112">
        <v>42.85</v>
      </c>
      <c r="H117" s="112">
        <v>43.9</v>
      </c>
      <c r="I117" s="112">
        <v>2217</v>
      </c>
      <c r="J117" s="112">
        <v>95889.15</v>
      </c>
      <c r="K117" s="114">
        <v>43654</v>
      </c>
      <c r="L117" s="112">
        <v>115</v>
      </c>
      <c r="M117" s="112" t="s">
        <v>1930</v>
      </c>
      <c r="N117" s="470"/>
    </row>
    <row r="118" spans="1:14">
      <c r="A118" s="112" t="s">
        <v>461</v>
      </c>
      <c r="B118" s="112" t="s">
        <v>377</v>
      </c>
      <c r="C118" s="112">
        <v>17.5</v>
      </c>
      <c r="D118" s="112">
        <v>19</v>
      </c>
      <c r="E118" s="112">
        <v>17.5</v>
      </c>
      <c r="F118" s="112">
        <v>18.45</v>
      </c>
      <c r="G118" s="112">
        <v>18.3</v>
      </c>
      <c r="H118" s="112">
        <v>18.350000000000001</v>
      </c>
      <c r="I118" s="112">
        <v>16724</v>
      </c>
      <c r="J118" s="112">
        <v>308129.3</v>
      </c>
      <c r="K118" s="114">
        <v>43654</v>
      </c>
      <c r="L118" s="112">
        <v>144</v>
      </c>
      <c r="M118" s="112" t="s">
        <v>462</v>
      </c>
      <c r="N118" s="470"/>
    </row>
    <row r="119" spans="1:14">
      <c r="A119" s="112" t="s">
        <v>463</v>
      </c>
      <c r="B119" s="112" t="s">
        <v>377</v>
      </c>
      <c r="C119" s="112">
        <v>119.5</v>
      </c>
      <c r="D119" s="112">
        <v>119.5</v>
      </c>
      <c r="E119" s="112">
        <v>114.6</v>
      </c>
      <c r="F119" s="112">
        <v>116.55</v>
      </c>
      <c r="G119" s="112">
        <v>117</v>
      </c>
      <c r="H119" s="112">
        <v>119.95</v>
      </c>
      <c r="I119" s="112">
        <v>171027</v>
      </c>
      <c r="J119" s="112">
        <v>19974477.300000001</v>
      </c>
      <c r="K119" s="114">
        <v>43654</v>
      </c>
      <c r="L119" s="112">
        <v>5926</v>
      </c>
      <c r="M119" s="112" t="s">
        <v>464</v>
      </c>
      <c r="N119" s="470"/>
    </row>
    <row r="120" spans="1:14">
      <c r="A120" s="112" t="s">
        <v>465</v>
      </c>
      <c r="B120" s="112" t="s">
        <v>377</v>
      </c>
      <c r="C120" s="112">
        <v>10.050000000000001</v>
      </c>
      <c r="D120" s="112">
        <v>10.4</v>
      </c>
      <c r="E120" s="112">
        <v>9.1999999999999993</v>
      </c>
      <c r="F120" s="112">
        <v>9.65</v>
      </c>
      <c r="G120" s="112">
        <v>9.8000000000000007</v>
      </c>
      <c r="H120" s="112">
        <v>10.199999999999999</v>
      </c>
      <c r="I120" s="112">
        <v>17622</v>
      </c>
      <c r="J120" s="112">
        <v>168025.3</v>
      </c>
      <c r="K120" s="114">
        <v>43654</v>
      </c>
      <c r="L120" s="112">
        <v>182</v>
      </c>
      <c r="M120" s="112" t="s">
        <v>466</v>
      </c>
      <c r="N120" s="470"/>
    </row>
    <row r="121" spans="1:14">
      <c r="A121" s="112" t="s">
        <v>467</v>
      </c>
      <c r="B121" s="112" t="s">
        <v>377</v>
      </c>
      <c r="C121" s="112">
        <v>140.15</v>
      </c>
      <c r="D121" s="112">
        <v>142.4</v>
      </c>
      <c r="E121" s="112">
        <v>125</v>
      </c>
      <c r="F121" s="112">
        <v>132.30000000000001</v>
      </c>
      <c r="G121" s="112">
        <v>132.69999999999999</v>
      </c>
      <c r="H121" s="112">
        <v>141.25</v>
      </c>
      <c r="I121" s="112">
        <v>399894</v>
      </c>
      <c r="J121" s="112">
        <v>52791776.350000001</v>
      </c>
      <c r="K121" s="114">
        <v>43654</v>
      </c>
      <c r="L121" s="112">
        <v>6564</v>
      </c>
      <c r="M121" s="112" t="s">
        <v>468</v>
      </c>
      <c r="N121" s="470"/>
    </row>
    <row r="122" spans="1:14">
      <c r="A122" s="112" t="s">
        <v>38</v>
      </c>
      <c r="B122" s="112" t="s">
        <v>377</v>
      </c>
      <c r="C122" s="112">
        <v>86</v>
      </c>
      <c r="D122" s="112">
        <v>86.2</v>
      </c>
      <c r="E122" s="112">
        <v>83.7</v>
      </c>
      <c r="F122" s="112">
        <v>84.8</v>
      </c>
      <c r="G122" s="112">
        <v>85.5</v>
      </c>
      <c r="H122" s="112">
        <v>87.05</v>
      </c>
      <c r="I122" s="112">
        <v>15584784</v>
      </c>
      <c r="J122" s="112">
        <v>1319778916.3499999</v>
      </c>
      <c r="K122" s="114">
        <v>43654</v>
      </c>
      <c r="L122" s="112">
        <v>56201</v>
      </c>
      <c r="M122" s="112" t="s">
        <v>469</v>
      </c>
      <c r="N122" s="470"/>
    </row>
    <row r="123" spans="1:14">
      <c r="A123" s="112" t="s">
        <v>2500</v>
      </c>
      <c r="B123" s="112" t="s">
        <v>377</v>
      </c>
      <c r="C123" s="112">
        <v>124.35</v>
      </c>
      <c r="D123" s="112">
        <v>129.05000000000001</v>
      </c>
      <c r="E123" s="112">
        <v>121.6</v>
      </c>
      <c r="F123" s="112">
        <v>125.55</v>
      </c>
      <c r="G123" s="112">
        <v>126</v>
      </c>
      <c r="H123" s="112">
        <v>128.65</v>
      </c>
      <c r="I123" s="112">
        <v>495</v>
      </c>
      <c r="J123" s="112">
        <v>62009.95</v>
      </c>
      <c r="K123" s="114">
        <v>43654</v>
      </c>
      <c r="L123" s="112">
        <v>63</v>
      </c>
      <c r="M123" s="112" t="s">
        <v>2501</v>
      </c>
      <c r="N123" s="470"/>
    </row>
    <row r="124" spans="1:14">
      <c r="A124" s="112" t="s">
        <v>39</v>
      </c>
      <c r="B124" s="112" t="s">
        <v>377</v>
      </c>
      <c r="C124" s="112">
        <v>1358</v>
      </c>
      <c r="D124" s="112">
        <v>1358.4</v>
      </c>
      <c r="E124" s="112">
        <v>1332.7</v>
      </c>
      <c r="F124" s="112">
        <v>1340.25</v>
      </c>
      <c r="G124" s="112">
        <v>1341</v>
      </c>
      <c r="H124" s="112">
        <v>1358.7</v>
      </c>
      <c r="I124" s="112">
        <v>866416</v>
      </c>
      <c r="J124" s="112">
        <v>1162058239.8</v>
      </c>
      <c r="K124" s="114">
        <v>43654</v>
      </c>
      <c r="L124" s="112">
        <v>33577</v>
      </c>
      <c r="M124" s="112" t="s">
        <v>470</v>
      </c>
      <c r="N124" s="470"/>
    </row>
    <row r="125" spans="1:14">
      <c r="A125" s="112" t="s">
        <v>471</v>
      </c>
      <c r="B125" s="112" t="s">
        <v>377</v>
      </c>
      <c r="C125" s="112">
        <v>238.9</v>
      </c>
      <c r="D125" s="112">
        <v>238.9</v>
      </c>
      <c r="E125" s="112">
        <v>217.9</v>
      </c>
      <c r="F125" s="112">
        <v>229.8</v>
      </c>
      <c r="G125" s="112">
        <v>230</v>
      </c>
      <c r="H125" s="112">
        <v>237.45</v>
      </c>
      <c r="I125" s="112">
        <v>333575</v>
      </c>
      <c r="J125" s="112">
        <v>77020478.450000003</v>
      </c>
      <c r="K125" s="114">
        <v>43654</v>
      </c>
      <c r="L125" s="112">
        <v>5410</v>
      </c>
      <c r="M125" s="112" t="s">
        <v>472</v>
      </c>
      <c r="N125" s="470"/>
    </row>
    <row r="126" spans="1:14">
      <c r="A126" s="112" t="s">
        <v>2104</v>
      </c>
      <c r="B126" s="112" t="s">
        <v>377</v>
      </c>
      <c r="C126" s="112">
        <v>138</v>
      </c>
      <c r="D126" s="112">
        <v>146.6</v>
      </c>
      <c r="E126" s="112">
        <v>135.5</v>
      </c>
      <c r="F126" s="112">
        <v>141.44999999999999</v>
      </c>
      <c r="G126" s="112">
        <v>135.5</v>
      </c>
      <c r="H126" s="112">
        <v>143.9</v>
      </c>
      <c r="I126" s="112">
        <v>2722</v>
      </c>
      <c r="J126" s="112">
        <v>388282.05</v>
      </c>
      <c r="K126" s="114">
        <v>43654</v>
      </c>
      <c r="L126" s="112">
        <v>74</v>
      </c>
      <c r="M126" s="112" t="s">
        <v>2105</v>
      </c>
      <c r="N126" s="470"/>
    </row>
    <row r="127" spans="1:14">
      <c r="A127" s="112" t="s">
        <v>3078</v>
      </c>
      <c r="B127" s="112" t="s">
        <v>3067</v>
      </c>
      <c r="C127" s="112">
        <v>1.5</v>
      </c>
      <c r="D127" s="112">
        <v>1.5</v>
      </c>
      <c r="E127" s="112">
        <v>1.5</v>
      </c>
      <c r="F127" s="112">
        <v>1.5</v>
      </c>
      <c r="G127" s="112">
        <v>1.5</v>
      </c>
      <c r="H127" s="112">
        <v>1.45</v>
      </c>
      <c r="I127" s="112">
        <v>84554</v>
      </c>
      <c r="J127" s="112">
        <v>126831</v>
      </c>
      <c r="K127" s="114">
        <v>43654</v>
      </c>
      <c r="L127" s="112">
        <v>49</v>
      </c>
      <c r="M127" s="112" t="s">
        <v>3079</v>
      </c>
      <c r="N127" s="470"/>
    </row>
    <row r="128" spans="1:14">
      <c r="A128" s="112" t="s">
        <v>473</v>
      </c>
      <c r="B128" s="112" t="s">
        <v>377</v>
      </c>
      <c r="C128" s="112">
        <v>443.95</v>
      </c>
      <c r="D128" s="112">
        <v>443.95</v>
      </c>
      <c r="E128" s="112">
        <v>429.05</v>
      </c>
      <c r="F128" s="112">
        <v>431.2</v>
      </c>
      <c r="G128" s="112">
        <v>429.8</v>
      </c>
      <c r="H128" s="112">
        <v>440.4</v>
      </c>
      <c r="I128" s="112">
        <v>4512</v>
      </c>
      <c r="J128" s="112">
        <v>1972778.75</v>
      </c>
      <c r="K128" s="114">
        <v>43654</v>
      </c>
      <c r="L128" s="112">
        <v>231</v>
      </c>
      <c r="M128" s="112" t="s">
        <v>474</v>
      </c>
      <c r="N128" s="470"/>
    </row>
    <row r="129" spans="1:14">
      <c r="A129" s="112" t="s">
        <v>2449</v>
      </c>
      <c r="B129" s="112" t="s">
        <v>377</v>
      </c>
      <c r="C129" s="112">
        <v>123.8</v>
      </c>
      <c r="D129" s="112">
        <v>123.8</v>
      </c>
      <c r="E129" s="112">
        <v>116.25</v>
      </c>
      <c r="F129" s="112">
        <v>117.8</v>
      </c>
      <c r="G129" s="112">
        <v>117.5</v>
      </c>
      <c r="H129" s="112">
        <v>122.9</v>
      </c>
      <c r="I129" s="112">
        <v>1601438</v>
      </c>
      <c r="J129" s="112">
        <v>193227946.40000001</v>
      </c>
      <c r="K129" s="114">
        <v>43654</v>
      </c>
      <c r="L129" s="112">
        <v>3408</v>
      </c>
      <c r="M129" s="112" t="s">
        <v>2450</v>
      </c>
      <c r="N129" s="470"/>
    </row>
    <row r="130" spans="1:14">
      <c r="A130" s="112" t="s">
        <v>475</v>
      </c>
      <c r="B130" s="112" t="s">
        <v>377</v>
      </c>
      <c r="C130" s="112">
        <v>1305</v>
      </c>
      <c r="D130" s="112">
        <v>1311.65</v>
      </c>
      <c r="E130" s="112">
        <v>1283</v>
      </c>
      <c r="F130" s="112">
        <v>1290</v>
      </c>
      <c r="G130" s="112">
        <v>1290</v>
      </c>
      <c r="H130" s="112">
        <v>1309.55</v>
      </c>
      <c r="I130" s="112">
        <v>12348</v>
      </c>
      <c r="J130" s="112">
        <v>15985991.6</v>
      </c>
      <c r="K130" s="114">
        <v>43654</v>
      </c>
      <c r="L130" s="112">
        <v>1609</v>
      </c>
      <c r="M130" s="112" t="s">
        <v>476</v>
      </c>
      <c r="N130" s="470"/>
    </row>
    <row r="131" spans="1:14">
      <c r="A131" s="112" t="s">
        <v>477</v>
      </c>
      <c r="B131" s="112" t="s">
        <v>377</v>
      </c>
      <c r="C131" s="112">
        <v>84.05</v>
      </c>
      <c r="D131" s="112">
        <v>84.2</v>
      </c>
      <c r="E131" s="112">
        <v>82</v>
      </c>
      <c r="F131" s="112">
        <v>82.05</v>
      </c>
      <c r="G131" s="112">
        <v>82</v>
      </c>
      <c r="H131" s="112">
        <v>84.9</v>
      </c>
      <c r="I131" s="112">
        <v>42364</v>
      </c>
      <c r="J131" s="112">
        <v>3510691.95</v>
      </c>
      <c r="K131" s="114">
        <v>43654</v>
      </c>
      <c r="L131" s="112">
        <v>577</v>
      </c>
      <c r="M131" s="112" t="s">
        <v>478</v>
      </c>
      <c r="N131" s="470"/>
    </row>
    <row r="132" spans="1:14">
      <c r="A132" s="112" t="s">
        <v>479</v>
      </c>
      <c r="B132" s="112" t="s">
        <v>377</v>
      </c>
      <c r="C132" s="112">
        <v>2066</v>
      </c>
      <c r="D132" s="112">
        <v>2072.65</v>
      </c>
      <c r="E132" s="112">
        <v>1945</v>
      </c>
      <c r="F132" s="112">
        <v>1969.95</v>
      </c>
      <c r="G132" s="112">
        <v>1961.05</v>
      </c>
      <c r="H132" s="112">
        <v>2061.5500000000002</v>
      </c>
      <c r="I132" s="112">
        <v>11681</v>
      </c>
      <c r="J132" s="112">
        <v>23244782.600000001</v>
      </c>
      <c r="K132" s="114">
        <v>43654</v>
      </c>
      <c r="L132" s="112">
        <v>1804</v>
      </c>
      <c r="M132" s="112" t="s">
        <v>480</v>
      </c>
      <c r="N132" s="470"/>
    </row>
    <row r="133" spans="1:14">
      <c r="A133" s="112" t="s">
        <v>2272</v>
      </c>
      <c r="B133" s="112" t="s">
        <v>377</v>
      </c>
      <c r="C133" s="112">
        <v>113.6</v>
      </c>
      <c r="D133" s="112">
        <v>114.3</v>
      </c>
      <c r="E133" s="112">
        <v>110.5</v>
      </c>
      <c r="F133" s="112">
        <v>111.8</v>
      </c>
      <c r="G133" s="112">
        <v>111.95</v>
      </c>
      <c r="H133" s="112">
        <v>115.5</v>
      </c>
      <c r="I133" s="112">
        <v>485071</v>
      </c>
      <c r="J133" s="112">
        <v>54294822.5</v>
      </c>
      <c r="K133" s="114">
        <v>43654</v>
      </c>
      <c r="L133" s="112">
        <v>998</v>
      </c>
      <c r="M133" s="112" t="s">
        <v>2273</v>
      </c>
      <c r="N133" s="470"/>
    </row>
    <row r="134" spans="1:14">
      <c r="A134" s="112" t="s">
        <v>481</v>
      </c>
      <c r="B134" s="112" t="s">
        <v>377</v>
      </c>
      <c r="C134" s="112">
        <v>503.45</v>
      </c>
      <c r="D134" s="112">
        <v>504.9</v>
      </c>
      <c r="E134" s="112">
        <v>494.4</v>
      </c>
      <c r="F134" s="112">
        <v>495.7</v>
      </c>
      <c r="G134" s="112">
        <v>496</v>
      </c>
      <c r="H134" s="112">
        <v>503.65</v>
      </c>
      <c r="I134" s="112">
        <v>3140</v>
      </c>
      <c r="J134" s="112">
        <v>1557071.7</v>
      </c>
      <c r="K134" s="114">
        <v>43654</v>
      </c>
      <c r="L134" s="112">
        <v>217</v>
      </c>
      <c r="M134" s="112" t="s">
        <v>482</v>
      </c>
      <c r="N134" s="470"/>
    </row>
    <row r="135" spans="1:14">
      <c r="A135" s="112" t="s">
        <v>483</v>
      </c>
      <c r="B135" s="112" t="s">
        <v>377</v>
      </c>
      <c r="C135" s="112">
        <v>9.4499999999999993</v>
      </c>
      <c r="D135" s="112">
        <v>9.9</v>
      </c>
      <c r="E135" s="112">
        <v>9.1999999999999993</v>
      </c>
      <c r="F135" s="112">
        <v>9.3000000000000007</v>
      </c>
      <c r="G135" s="112">
        <v>9.5</v>
      </c>
      <c r="H135" s="112">
        <v>9.65</v>
      </c>
      <c r="I135" s="112">
        <v>37133</v>
      </c>
      <c r="J135" s="112">
        <v>354443.1</v>
      </c>
      <c r="K135" s="114">
        <v>43654</v>
      </c>
      <c r="L135" s="112">
        <v>476</v>
      </c>
      <c r="M135" s="112" t="s">
        <v>484</v>
      </c>
      <c r="N135" s="470"/>
    </row>
    <row r="136" spans="1:14">
      <c r="A136" s="112" t="s">
        <v>3080</v>
      </c>
      <c r="B136" s="112" t="s">
        <v>3067</v>
      </c>
      <c r="C136" s="112">
        <v>37.75</v>
      </c>
      <c r="D136" s="112">
        <v>37.75</v>
      </c>
      <c r="E136" s="112">
        <v>34.75</v>
      </c>
      <c r="F136" s="112">
        <v>36</v>
      </c>
      <c r="G136" s="112">
        <v>36.5</v>
      </c>
      <c r="H136" s="112">
        <v>36.549999999999997</v>
      </c>
      <c r="I136" s="112">
        <v>9620</v>
      </c>
      <c r="J136" s="112">
        <v>342342.55</v>
      </c>
      <c r="K136" s="114">
        <v>43654</v>
      </c>
      <c r="L136" s="112">
        <v>81</v>
      </c>
      <c r="M136" s="112" t="s">
        <v>3081</v>
      </c>
      <c r="N136" s="470"/>
    </row>
    <row r="137" spans="1:14">
      <c r="A137" s="112" t="s">
        <v>3695</v>
      </c>
      <c r="B137" s="112" t="s">
        <v>3067</v>
      </c>
      <c r="C137" s="112">
        <v>0.05</v>
      </c>
      <c r="D137" s="112">
        <v>0.1</v>
      </c>
      <c r="E137" s="112">
        <v>0.05</v>
      </c>
      <c r="F137" s="112">
        <v>0.1</v>
      </c>
      <c r="G137" s="112">
        <v>0.1</v>
      </c>
      <c r="H137" s="112">
        <v>0.1</v>
      </c>
      <c r="I137" s="112">
        <v>23800</v>
      </c>
      <c r="J137" s="112">
        <v>1745</v>
      </c>
      <c r="K137" s="114">
        <v>43654</v>
      </c>
      <c r="L137" s="112">
        <v>8</v>
      </c>
      <c r="M137" s="112" t="s">
        <v>3696</v>
      </c>
      <c r="N137" s="470"/>
    </row>
    <row r="138" spans="1:14">
      <c r="A138" s="112" t="s">
        <v>485</v>
      </c>
      <c r="B138" s="112" t="s">
        <v>377</v>
      </c>
      <c r="C138" s="112">
        <v>3960</v>
      </c>
      <c r="D138" s="112">
        <v>3975</v>
      </c>
      <c r="E138" s="112">
        <v>3850</v>
      </c>
      <c r="F138" s="112">
        <v>3913.8</v>
      </c>
      <c r="G138" s="112">
        <v>3911</v>
      </c>
      <c r="H138" s="112">
        <v>3965.9</v>
      </c>
      <c r="I138" s="112">
        <v>9252</v>
      </c>
      <c r="J138" s="112">
        <v>36007191.5</v>
      </c>
      <c r="K138" s="114">
        <v>43654</v>
      </c>
      <c r="L138" s="112">
        <v>3090</v>
      </c>
      <c r="M138" s="112" t="s">
        <v>486</v>
      </c>
      <c r="N138" s="470"/>
    </row>
    <row r="139" spans="1:14">
      <c r="A139" s="112" t="s">
        <v>487</v>
      </c>
      <c r="B139" s="112" t="s">
        <v>377</v>
      </c>
      <c r="C139" s="112">
        <v>269.60000000000002</v>
      </c>
      <c r="D139" s="112">
        <v>273.3</v>
      </c>
      <c r="E139" s="112">
        <v>269.5</v>
      </c>
      <c r="F139" s="112">
        <v>272.5</v>
      </c>
      <c r="G139" s="112">
        <v>271</v>
      </c>
      <c r="H139" s="112">
        <v>271.89999999999998</v>
      </c>
      <c r="I139" s="112">
        <v>27199</v>
      </c>
      <c r="J139" s="112">
        <v>7372665.8499999996</v>
      </c>
      <c r="K139" s="114">
        <v>43654</v>
      </c>
      <c r="L139" s="112">
        <v>612</v>
      </c>
      <c r="M139" s="112" t="s">
        <v>488</v>
      </c>
      <c r="N139" s="470"/>
    </row>
    <row r="140" spans="1:14">
      <c r="A140" s="112" t="s">
        <v>2061</v>
      </c>
      <c r="B140" s="112" t="s">
        <v>377</v>
      </c>
      <c r="C140" s="112">
        <v>680</v>
      </c>
      <c r="D140" s="112">
        <v>692</v>
      </c>
      <c r="E140" s="112">
        <v>642.5</v>
      </c>
      <c r="F140" s="112">
        <v>680.05</v>
      </c>
      <c r="G140" s="112">
        <v>692</v>
      </c>
      <c r="H140" s="112">
        <v>683</v>
      </c>
      <c r="I140" s="112">
        <v>641507</v>
      </c>
      <c r="J140" s="112">
        <v>418628087.60000002</v>
      </c>
      <c r="K140" s="114">
        <v>43654</v>
      </c>
      <c r="L140" s="112">
        <v>25567</v>
      </c>
      <c r="M140" s="112" t="s">
        <v>2062</v>
      </c>
      <c r="N140" s="470"/>
    </row>
    <row r="141" spans="1:14">
      <c r="A141" s="112" t="s">
        <v>489</v>
      </c>
      <c r="B141" s="112" t="s">
        <v>377</v>
      </c>
      <c r="C141" s="112">
        <v>107.2</v>
      </c>
      <c r="D141" s="112">
        <v>108.9</v>
      </c>
      <c r="E141" s="112">
        <v>103.25</v>
      </c>
      <c r="F141" s="112">
        <v>105.95</v>
      </c>
      <c r="G141" s="112">
        <v>106</v>
      </c>
      <c r="H141" s="112">
        <v>107.1</v>
      </c>
      <c r="I141" s="112">
        <v>2906</v>
      </c>
      <c r="J141" s="112">
        <v>310617.84999999998</v>
      </c>
      <c r="K141" s="114">
        <v>43654</v>
      </c>
      <c r="L141" s="112">
        <v>137</v>
      </c>
      <c r="M141" s="112" t="s">
        <v>490</v>
      </c>
      <c r="N141" s="470"/>
    </row>
    <row r="142" spans="1:14">
      <c r="A142" s="112" t="s">
        <v>40</v>
      </c>
      <c r="B142" s="112" t="s">
        <v>377</v>
      </c>
      <c r="C142" s="112">
        <v>593</v>
      </c>
      <c r="D142" s="112">
        <v>599.75</v>
      </c>
      <c r="E142" s="112">
        <v>581.75</v>
      </c>
      <c r="F142" s="112">
        <v>586.79999999999995</v>
      </c>
      <c r="G142" s="112">
        <v>586</v>
      </c>
      <c r="H142" s="112">
        <v>597.20000000000005</v>
      </c>
      <c r="I142" s="112">
        <v>1926774</v>
      </c>
      <c r="J142" s="112">
        <v>1138401329</v>
      </c>
      <c r="K142" s="114">
        <v>43654</v>
      </c>
      <c r="L142" s="112">
        <v>47241</v>
      </c>
      <c r="M142" s="112" t="s">
        <v>491</v>
      </c>
      <c r="N142" s="470"/>
    </row>
    <row r="143" spans="1:14">
      <c r="A143" s="112" t="s">
        <v>1979</v>
      </c>
      <c r="B143" s="112" t="s">
        <v>377</v>
      </c>
      <c r="C143" s="112">
        <v>34.15</v>
      </c>
      <c r="D143" s="112">
        <v>35.6</v>
      </c>
      <c r="E143" s="112">
        <v>34.15</v>
      </c>
      <c r="F143" s="112">
        <v>34.5</v>
      </c>
      <c r="G143" s="112">
        <v>34.5</v>
      </c>
      <c r="H143" s="112">
        <v>35.799999999999997</v>
      </c>
      <c r="I143" s="112">
        <v>868</v>
      </c>
      <c r="J143" s="112">
        <v>29964.35</v>
      </c>
      <c r="K143" s="114">
        <v>43654</v>
      </c>
      <c r="L143" s="112">
        <v>70</v>
      </c>
      <c r="M143" s="112" t="s">
        <v>1980</v>
      </c>
      <c r="N143" s="470"/>
    </row>
    <row r="144" spans="1:14">
      <c r="A144" s="112" t="s">
        <v>492</v>
      </c>
      <c r="B144" s="112" t="s">
        <v>377</v>
      </c>
      <c r="C144" s="112">
        <v>1018</v>
      </c>
      <c r="D144" s="112">
        <v>1035</v>
      </c>
      <c r="E144" s="112">
        <v>999.05</v>
      </c>
      <c r="F144" s="112">
        <v>1027.95</v>
      </c>
      <c r="G144" s="112">
        <v>1034.95</v>
      </c>
      <c r="H144" s="112">
        <v>1027.9000000000001</v>
      </c>
      <c r="I144" s="112">
        <v>18860</v>
      </c>
      <c r="J144" s="112">
        <v>19134684</v>
      </c>
      <c r="K144" s="114">
        <v>43654</v>
      </c>
      <c r="L144" s="112">
        <v>2866</v>
      </c>
      <c r="M144" s="112" t="s">
        <v>493</v>
      </c>
      <c r="N144" s="470"/>
    </row>
    <row r="145" spans="1:14">
      <c r="A145" s="112" t="s">
        <v>2303</v>
      </c>
      <c r="B145" s="112" t="s">
        <v>377</v>
      </c>
      <c r="C145" s="112">
        <v>49.35</v>
      </c>
      <c r="D145" s="112">
        <v>51.25</v>
      </c>
      <c r="E145" s="112">
        <v>49.35</v>
      </c>
      <c r="F145" s="112">
        <v>49.95</v>
      </c>
      <c r="G145" s="112">
        <v>49.8</v>
      </c>
      <c r="H145" s="112">
        <v>51.55</v>
      </c>
      <c r="I145" s="112">
        <v>19170</v>
      </c>
      <c r="J145" s="112">
        <v>960528.4</v>
      </c>
      <c r="K145" s="114">
        <v>43654</v>
      </c>
      <c r="L145" s="112">
        <v>317</v>
      </c>
      <c r="M145" s="112" t="s">
        <v>2304</v>
      </c>
      <c r="N145" s="470"/>
    </row>
    <row r="146" spans="1:14">
      <c r="A146" s="112" t="s">
        <v>2242</v>
      </c>
      <c r="B146" s="112" t="s">
        <v>377</v>
      </c>
      <c r="C146" s="112">
        <v>320</v>
      </c>
      <c r="D146" s="112">
        <v>321.89999999999998</v>
      </c>
      <c r="E146" s="112">
        <v>304.89999999999998</v>
      </c>
      <c r="F146" s="112">
        <v>306.7</v>
      </c>
      <c r="G146" s="112">
        <v>308</v>
      </c>
      <c r="H146" s="112">
        <v>324.89999999999998</v>
      </c>
      <c r="I146" s="112">
        <v>40729</v>
      </c>
      <c r="J146" s="112">
        <v>12680791.65</v>
      </c>
      <c r="K146" s="114">
        <v>43654</v>
      </c>
      <c r="L146" s="112">
        <v>1989</v>
      </c>
      <c r="M146" s="112" t="s">
        <v>2243</v>
      </c>
      <c r="N146" s="470"/>
    </row>
    <row r="147" spans="1:14">
      <c r="A147" s="112" t="s">
        <v>494</v>
      </c>
      <c r="B147" s="112" t="s">
        <v>377</v>
      </c>
      <c r="C147" s="112">
        <v>346</v>
      </c>
      <c r="D147" s="112">
        <v>346</v>
      </c>
      <c r="E147" s="112">
        <v>332.35</v>
      </c>
      <c r="F147" s="112">
        <v>336.35</v>
      </c>
      <c r="G147" s="112">
        <v>338.7</v>
      </c>
      <c r="H147" s="112">
        <v>348.9</v>
      </c>
      <c r="I147" s="112">
        <v>205902</v>
      </c>
      <c r="J147" s="112">
        <v>69686135.650000006</v>
      </c>
      <c r="K147" s="114">
        <v>43654</v>
      </c>
      <c r="L147" s="112">
        <v>7686</v>
      </c>
      <c r="M147" s="112" t="s">
        <v>2638</v>
      </c>
      <c r="N147" s="470"/>
    </row>
    <row r="148" spans="1:14">
      <c r="A148" s="112" t="s">
        <v>495</v>
      </c>
      <c r="B148" s="112" t="s">
        <v>377</v>
      </c>
      <c r="C148" s="112">
        <v>23.6</v>
      </c>
      <c r="D148" s="112">
        <v>24.3</v>
      </c>
      <c r="E148" s="112">
        <v>23.4</v>
      </c>
      <c r="F148" s="112">
        <v>23.7</v>
      </c>
      <c r="G148" s="112">
        <v>23.5</v>
      </c>
      <c r="H148" s="112">
        <v>24.4</v>
      </c>
      <c r="I148" s="112">
        <v>17072</v>
      </c>
      <c r="J148" s="112">
        <v>404881.8</v>
      </c>
      <c r="K148" s="114">
        <v>43654</v>
      </c>
      <c r="L148" s="112">
        <v>144</v>
      </c>
      <c r="M148" s="112" t="s">
        <v>496</v>
      </c>
      <c r="N148" s="470"/>
    </row>
    <row r="149" spans="1:14">
      <c r="A149" s="112" t="s">
        <v>41</v>
      </c>
      <c r="B149" s="112" t="s">
        <v>377</v>
      </c>
      <c r="C149" s="112">
        <v>802</v>
      </c>
      <c r="D149" s="112">
        <v>803.65</v>
      </c>
      <c r="E149" s="112">
        <v>778.65</v>
      </c>
      <c r="F149" s="112">
        <v>782.9</v>
      </c>
      <c r="G149" s="112">
        <v>784.45</v>
      </c>
      <c r="H149" s="112">
        <v>806.1</v>
      </c>
      <c r="I149" s="112">
        <v>7485169</v>
      </c>
      <c r="J149" s="112">
        <v>5885565084.4499998</v>
      </c>
      <c r="K149" s="114">
        <v>43654</v>
      </c>
      <c r="L149" s="112">
        <v>139420</v>
      </c>
      <c r="M149" s="112" t="s">
        <v>497</v>
      </c>
      <c r="N149" s="470"/>
    </row>
    <row r="150" spans="1:14">
      <c r="A150" s="112" t="s">
        <v>498</v>
      </c>
      <c r="B150" s="112" t="s">
        <v>377</v>
      </c>
      <c r="C150" s="112">
        <v>64.400000000000006</v>
      </c>
      <c r="D150" s="112">
        <v>69.900000000000006</v>
      </c>
      <c r="E150" s="112">
        <v>63.05</v>
      </c>
      <c r="F150" s="112">
        <v>64.3</v>
      </c>
      <c r="G150" s="112">
        <v>64.95</v>
      </c>
      <c r="H150" s="112">
        <v>64</v>
      </c>
      <c r="I150" s="112">
        <v>179432</v>
      </c>
      <c r="J150" s="112">
        <v>11427107.1</v>
      </c>
      <c r="K150" s="114">
        <v>43654</v>
      </c>
      <c r="L150" s="112">
        <v>1132</v>
      </c>
      <c r="M150" s="112" t="s">
        <v>499</v>
      </c>
      <c r="N150" s="470"/>
    </row>
    <row r="151" spans="1:14">
      <c r="A151" s="112" t="s">
        <v>3347</v>
      </c>
      <c r="B151" s="112" t="s">
        <v>377</v>
      </c>
      <c r="C151" s="112">
        <v>2933</v>
      </c>
      <c r="D151" s="112">
        <v>3022</v>
      </c>
      <c r="E151" s="112">
        <v>2933</v>
      </c>
      <c r="F151" s="112">
        <v>3021.85</v>
      </c>
      <c r="G151" s="112">
        <v>3022</v>
      </c>
      <c r="H151" s="112">
        <v>2977.05</v>
      </c>
      <c r="I151" s="112">
        <v>424</v>
      </c>
      <c r="J151" s="112">
        <v>1275233.45</v>
      </c>
      <c r="K151" s="114">
        <v>43654</v>
      </c>
      <c r="L151" s="112">
        <v>72</v>
      </c>
      <c r="M151" s="112" t="s">
        <v>3348</v>
      </c>
      <c r="N151" s="470"/>
    </row>
    <row r="152" spans="1:14">
      <c r="A152" s="112" t="s">
        <v>3251</v>
      </c>
      <c r="B152" s="112" t="s">
        <v>377</v>
      </c>
      <c r="C152" s="112">
        <v>1210</v>
      </c>
      <c r="D152" s="112">
        <v>1210</v>
      </c>
      <c r="E152" s="112">
        <v>1186.8</v>
      </c>
      <c r="F152" s="112">
        <v>1186.8</v>
      </c>
      <c r="G152" s="112">
        <v>1186.8</v>
      </c>
      <c r="H152" s="112">
        <v>1213.95</v>
      </c>
      <c r="I152" s="112">
        <v>123</v>
      </c>
      <c r="J152" s="112">
        <v>147297.24</v>
      </c>
      <c r="K152" s="114">
        <v>43654</v>
      </c>
      <c r="L152" s="112">
        <v>20</v>
      </c>
      <c r="M152" s="112" t="s">
        <v>3252</v>
      </c>
      <c r="N152" s="470"/>
    </row>
    <row r="153" spans="1:14">
      <c r="A153" s="112" t="s">
        <v>500</v>
      </c>
      <c r="B153" s="112" t="s">
        <v>377</v>
      </c>
      <c r="C153" s="112">
        <v>39</v>
      </c>
      <c r="D153" s="112">
        <v>39</v>
      </c>
      <c r="E153" s="112">
        <v>33.6</v>
      </c>
      <c r="F153" s="112">
        <v>34</v>
      </c>
      <c r="G153" s="112">
        <v>33.65</v>
      </c>
      <c r="H153" s="112">
        <v>35.950000000000003</v>
      </c>
      <c r="I153" s="112">
        <v>6170</v>
      </c>
      <c r="J153" s="112">
        <v>217680.75</v>
      </c>
      <c r="K153" s="114">
        <v>43654</v>
      </c>
      <c r="L153" s="112">
        <v>143</v>
      </c>
      <c r="M153" s="112" t="s">
        <v>501</v>
      </c>
      <c r="N153" s="470"/>
    </row>
    <row r="154" spans="1:14">
      <c r="A154" s="112" t="s">
        <v>2211</v>
      </c>
      <c r="B154" s="112" t="s">
        <v>3067</v>
      </c>
      <c r="C154" s="112">
        <v>5</v>
      </c>
      <c r="D154" s="112">
        <v>5.45</v>
      </c>
      <c r="E154" s="112">
        <v>5</v>
      </c>
      <c r="F154" s="112">
        <v>5.35</v>
      </c>
      <c r="G154" s="112">
        <v>5.4</v>
      </c>
      <c r="H154" s="112">
        <v>5.25</v>
      </c>
      <c r="I154" s="112">
        <v>1647</v>
      </c>
      <c r="J154" s="112">
        <v>8727.2999999999993</v>
      </c>
      <c r="K154" s="114">
        <v>43654</v>
      </c>
      <c r="L154" s="112">
        <v>26</v>
      </c>
      <c r="M154" s="112" t="s">
        <v>2212</v>
      </c>
      <c r="N154" s="470"/>
    </row>
    <row r="155" spans="1:14">
      <c r="A155" s="112" t="s">
        <v>2305</v>
      </c>
      <c r="B155" s="112" t="s">
        <v>377</v>
      </c>
      <c r="C155" s="112">
        <v>3.6</v>
      </c>
      <c r="D155" s="112">
        <v>3.6</v>
      </c>
      <c r="E155" s="112">
        <v>3.35</v>
      </c>
      <c r="F155" s="112">
        <v>3.5</v>
      </c>
      <c r="G155" s="112">
        <v>3.4</v>
      </c>
      <c r="H155" s="112">
        <v>3.6</v>
      </c>
      <c r="I155" s="112">
        <v>35074</v>
      </c>
      <c r="J155" s="112">
        <v>122070.25</v>
      </c>
      <c r="K155" s="114">
        <v>43654</v>
      </c>
      <c r="L155" s="112">
        <v>145</v>
      </c>
      <c r="M155" s="112" t="s">
        <v>2306</v>
      </c>
      <c r="N155" s="470"/>
    </row>
    <row r="156" spans="1:14">
      <c r="A156" s="112" t="s">
        <v>42</v>
      </c>
      <c r="B156" s="112" t="s">
        <v>377</v>
      </c>
      <c r="C156" s="112">
        <v>2827.55</v>
      </c>
      <c r="D156" s="112">
        <v>2827.55</v>
      </c>
      <c r="E156" s="112">
        <v>2746.6</v>
      </c>
      <c r="F156" s="112">
        <v>2777.8</v>
      </c>
      <c r="G156" s="112">
        <v>2776.15</v>
      </c>
      <c r="H156" s="112">
        <v>2842.55</v>
      </c>
      <c r="I156" s="112">
        <v>363327</v>
      </c>
      <c r="J156" s="112">
        <v>1007743587.1</v>
      </c>
      <c r="K156" s="114">
        <v>43654</v>
      </c>
      <c r="L156" s="112">
        <v>26249</v>
      </c>
      <c r="M156" s="112" t="s">
        <v>502</v>
      </c>
      <c r="N156" s="470"/>
    </row>
    <row r="157" spans="1:14">
      <c r="A157" s="112" t="s">
        <v>3207</v>
      </c>
      <c r="B157" s="112" t="s">
        <v>377</v>
      </c>
      <c r="C157" s="112">
        <v>323</v>
      </c>
      <c r="D157" s="112">
        <v>325</v>
      </c>
      <c r="E157" s="112">
        <v>319.2</v>
      </c>
      <c r="F157" s="112">
        <v>320.10000000000002</v>
      </c>
      <c r="G157" s="112">
        <v>320.39999999999998</v>
      </c>
      <c r="H157" s="112">
        <v>323.10000000000002</v>
      </c>
      <c r="I157" s="112">
        <v>52365</v>
      </c>
      <c r="J157" s="112">
        <v>16860228.800000001</v>
      </c>
      <c r="K157" s="114">
        <v>43654</v>
      </c>
      <c r="L157" s="112">
        <v>1714</v>
      </c>
      <c r="M157" s="112" t="s">
        <v>503</v>
      </c>
      <c r="N157" s="470"/>
    </row>
    <row r="158" spans="1:14">
      <c r="A158" s="112" t="s">
        <v>504</v>
      </c>
      <c r="B158" s="112" t="s">
        <v>377</v>
      </c>
      <c r="C158" s="112">
        <v>515</v>
      </c>
      <c r="D158" s="112">
        <v>523.6</v>
      </c>
      <c r="E158" s="112">
        <v>501.65</v>
      </c>
      <c r="F158" s="112">
        <v>503.55</v>
      </c>
      <c r="G158" s="112">
        <v>503</v>
      </c>
      <c r="H158" s="112">
        <v>514.1</v>
      </c>
      <c r="I158" s="112">
        <v>91184</v>
      </c>
      <c r="J158" s="112">
        <v>46683130.850000001</v>
      </c>
      <c r="K158" s="114">
        <v>43654</v>
      </c>
      <c r="L158" s="112">
        <v>3740</v>
      </c>
      <c r="M158" s="112" t="s">
        <v>505</v>
      </c>
      <c r="N158" s="470"/>
    </row>
    <row r="159" spans="1:14">
      <c r="A159" s="112" t="s">
        <v>186</v>
      </c>
      <c r="B159" s="112" t="s">
        <v>377</v>
      </c>
      <c r="C159" s="112">
        <v>8499.9</v>
      </c>
      <c r="D159" s="112">
        <v>8499.9</v>
      </c>
      <c r="E159" s="112">
        <v>7463.05</v>
      </c>
      <c r="F159" s="112">
        <v>7593.05</v>
      </c>
      <c r="G159" s="112">
        <v>7581.9</v>
      </c>
      <c r="H159" s="112">
        <v>8435.35</v>
      </c>
      <c r="I159" s="112">
        <v>826206</v>
      </c>
      <c r="J159" s="112">
        <v>6426816697.1000004</v>
      </c>
      <c r="K159" s="114">
        <v>43654</v>
      </c>
      <c r="L159" s="112">
        <v>95212</v>
      </c>
      <c r="M159" s="112" t="s">
        <v>506</v>
      </c>
      <c r="N159" s="470"/>
    </row>
    <row r="160" spans="1:14">
      <c r="A160" s="112" t="s">
        <v>507</v>
      </c>
      <c r="B160" s="112" t="s">
        <v>377</v>
      </c>
      <c r="C160" s="112">
        <v>7.5</v>
      </c>
      <c r="D160" s="112">
        <v>7.5</v>
      </c>
      <c r="E160" s="112">
        <v>7.15</v>
      </c>
      <c r="F160" s="112">
        <v>7.25</v>
      </c>
      <c r="G160" s="112">
        <v>7.25</v>
      </c>
      <c r="H160" s="112">
        <v>7.55</v>
      </c>
      <c r="I160" s="112">
        <v>1219109</v>
      </c>
      <c r="J160" s="112">
        <v>8901845.8000000007</v>
      </c>
      <c r="K160" s="114">
        <v>43654</v>
      </c>
      <c r="L160" s="112">
        <v>1240</v>
      </c>
      <c r="M160" s="112" t="s">
        <v>2775</v>
      </c>
      <c r="N160" s="470"/>
    </row>
    <row r="161" spans="1:14">
      <c r="A161" s="112" t="s">
        <v>508</v>
      </c>
      <c r="B161" s="112" t="s">
        <v>377</v>
      </c>
      <c r="C161" s="112">
        <v>3601</v>
      </c>
      <c r="D161" s="112">
        <v>3646.95</v>
      </c>
      <c r="E161" s="112">
        <v>3460</v>
      </c>
      <c r="F161" s="112">
        <v>3505.55</v>
      </c>
      <c r="G161" s="112">
        <v>3525</v>
      </c>
      <c r="H161" s="112">
        <v>3601.8</v>
      </c>
      <c r="I161" s="112">
        <v>52061</v>
      </c>
      <c r="J161" s="112">
        <v>184972525.65000001</v>
      </c>
      <c r="K161" s="114">
        <v>43654</v>
      </c>
      <c r="L161" s="112">
        <v>7531</v>
      </c>
      <c r="M161" s="112" t="s">
        <v>2776</v>
      </c>
      <c r="N161" s="470"/>
    </row>
    <row r="162" spans="1:14">
      <c r="A162" s="112" t="s">
        <v>185</v>
      </c>
      <c r="B162" s="112" t="s">
        <v>377</v>
      </c>
      <c r="C162" s="112">
        <v>3724.95</v>
      </c>
      <c r="D162" s="112">
        <v>3724.95</v>
      </c>
      <c r="E162" s="112">
        <v>3375</v>
      </c>
      <c r="F162" s="112">
        <v>3413.3</v>
      </c>
      <c r="G162" s="112">
        <v>3430</v>
      </c>
      <c r="H162" s="112">
        <v>3719.15</v>
      </c>
      <c r="I162" s="112">
        <v>3857132</v>
      </c>
      <c r="J162" s="112">
        <v>13357354718.799999</v>
      </c>
      <c r="K162" s="114">
        <v>43654</v>
      </c>
      <c r="L162" s="112">
        <v>198213</v>
      </c>
      <c r="M162" s="112" t="s">
        <v>1852</v>
      </c>
      <c r="N162" s="470"/>
    </row>
    <row r="163" spans="1:14">
      <c r="A163" s="112" t="s">
        <v>509</v>
      </c>
      <c r="B163" s="112" t="s">
        <v>377</v>
      </c>
      <c r="C163" s="112">
        <v>56.1</v>
      </c>
      <c r="D163" s="112">
        <v>57.1</v>
      </c>
      <c r="E163" s="112">
        <v>52.2</v>
      </c>
      <c r="F163" s="112">
        <v>52.95</v>
      </c>
      <c r="G163" s="112">
        <v>53</v>
      </c>
      <c r="H163" s="112">
        <v>56.25</v>
      </c>
      <c r="I163" s="112">
        <v>120321</v>
      </c>
      <c r="J163" s="112">
        <v>6466992.4000000004</v>
      </c>
      <c r="K163" s="114">
        <v>43654</v>
      </c>
      <c r="L163" s="112">
        <v>774</v>
      </c>
      <c r="M163" s="112" t="s">
        <v>510</v>
      </c>
      <c r="N163" s="470"/>
    </row>
    <row r="164" spans="1:14">
      <c r="A164" s="112" t="s">
        <v>511</v>
      </c>
      <c r="B164" s="112" t="s">
        <v>377</v>
      </c>
      <c r="C164" s="112">
        <v>365</v>
      </c>
      <c r="D164" s="112">
        <v>371</v>
      </c>
      <c r="E164" s="112">
        <v>350</v>
      </c>
      <c r="F164" s="112">
        <v>352.45</v>
      </c>
      <c r="G164" s="112">
        <v>351.1</v>
      </c>
      <c r="H164" s="112">
        <v>367.35</v>
      </c>
      <c r="I164" s="112">
        <v>16725</v>
      </c>
      <c r="J164" s="112">
        <v>5962781.5499999998</v>
      </c>
      <c r="K164" s="114">
        <v>43654</v>
      </c>
      <c r="L164" s="112">
        <v>1066</v>
      </c>
      <c r="M164" s="112" t="s">
        <v>512</v>
      </c>
      <c r="N164" s="470"/>
    </row>
    <row r="165" spans="1:14">
      <c r="A165" s="112" t="s">
        <v>3279</v>
      </c>
      <c r="B165" s="112" t="s">
        <v>3067</v>
      </c>
      <c r="C165" s="112">
        <v>66.95</v>
      </c>
      <c r="D165" s="112">
        <v>66.95</v>
      </c>
      <c r="E165" s="112">
        <v>60.65</v>
      </c>
      <c r="F165" s="112">
        <v>62.75</v>
      </c>
      <c r="G165" s="112">
        <v>66.900000000000006</v>
      </c>
      <c r="H165" s="112">
        <v>63.8</v>
      </c>
      <c r="I165" s="112">
        <v>3555</v>
      </c>
      <c r="J165" s="112">
        <v>234622.8</v>
      </c>
      <c r="K165" s="114">
        <v>43654</v>
      </c>
      <c r="L165" s="112">
        <v>88</v>
      </c>
      <c r="M165" s="112" t="s">
        <v>3280</v>
      </c>
      <c r="N165" s="470"/>
    </row>
    <row r="166" spans="1:14">
      <c r="A166" s="112" t="s">
        <v>2307</v>
      </c>
      <c r="B166" s="112" t="s">
        <v>377</v>
      </c>
      <c r="C166" s="112">
        <v>28.9</v>
      </c>
      <c r="D166" s="112">
        <v>30</v>
      </c>
      <c r="E166" s="112">
        <v>28</v>
      </c>
      <c r="F166" s="112">
        <v>28.2</v>
      </c>
      <c r="G166" s="112">
        <v>28.6</v>
      </c>
      <c r="H166" s="112">
        <v>28.75</v>
      </c>
      <c r="I166" s="112">
        <v>9027</v>
      </c>
      <c r="J166" s="112">
        <v>256786.15</v>
      </c>
      <c r="K166" s="114">
        <v>43654</v>
      </c>
      <c r="L166" s="112">
        <v>99</v>
      </c>
      <c r="M166" s="112" t="s">
        <v>2308</v>
      </c>
      <c r="N166" s="470"/>
    </row>
    <row r="167" spans="1:14">
      <c r="A167" s="112" t="s">
        <v>513</v>
      </c>
      <c r="B167" s="112" t="s">
        <v>377</v>
      </c>
      <c r="C167" s="112">
        <v>736</v>
      </c>
      <c r="D167" s="112">
        <v>737.95</v>
      </c>
      <c r="E167" s="112">
        <v>708.9</v>
      </c>
      <c r="F167" s="112">
        <v>717.7</v>
      </c>
      <c r="G167" s="112">
        <v>718.95</v>
      </c>
      <c r="H167" s="112">
        <v>736.95</v>
      </c>
      <c r="I167" s="112">
        <v>993914</v>
      </c>
      <c r="J167" s="112">
        <v>719097226.79999995</v>
      </c>
      <c r="K167" s="114">
        <v>43654</v>
      </c>
      <c r="L167" s="112">
        <v>26127</v>
      </c>
      <c r="M167" s="112" t="s">
        <v>514</v>
      </c>
      <c r="N167" s="470"/>
    </row>
    <row r="168" spans="1:14">
      <c r="A168" s="112" t="s">
        <v>515</v>
      </c>
      <c r="B168" s="112" t="s">
        <v>377</v>
      </c>
      <c r="C168" s="112">
        <v>1.9</v>
      </c>
      <c r="D168" s="112">
        <v>1.9</v>
      </c>
      <c r="E168" s="112">
        <v>1.7</v>
      </c>
      <c r="F168" s="112">
        <v>1.7</v>
      </c>
      <c r="G168" s="112">
        <v>1.7</v>
      </c>
      <c r="H168" s="112">
        <v>1.85</v>
      </c>
      <c r="I168" s="112">
        <v>905610</v>
      </c>
      <c r="J168" s="112">
        <v>1559970.75</v>
      </c>
      <c r="K168" s="114">
        <v>43654</v>
      </c>
      <c r="L168" s="112">
        <v>316</v>
      </c>
      <c r="M168" s="112" t="s">
        <v>516</v>
      </c>
      <c r="N168" s="470"/>
    </row>
    <row r="169" spans="1:14">
      <c r="A169" s="112" t="s">
        <v>517</v>
      </c>
      <c r="B169" s="112" t="s">
        <v>377</v>
      </c>
      <c r="C169" s="112">
        <v>179.55</v>
      </c>
      <c r="D169" s="112">
        <v>179.7</v>
      </c>
      <c r="E169" s="112">
        <v>174.7</v>
      </c>
      <c r="F169" s="112">
        <v>175.4</v>
      </c>
      <c r="G169" s="112">
        <v>176.25</v>
      </c>
      <c r="H169" s="112">
        <v>179.8</v>
      </c>
      <c r="I169" s="112">
        <v>80589</v>
      </c>
      <c r="J169" s="112">
        <v>14270679.9</v>
      </c>
      <c r="K169" s="114">
        <v>43654</v>
      </c>
      <c r="L169" s="112">
        <v>1614</v>
      </c>
      <c r="M169" s="112" t="s">
        <v>518</v>
      </c>
      <c r="N169" s="470"/>
    </row>
    <row r="170" spans="1:14">
      <c r="A170" s="112" t="s">
        <v>519</v>
      </c>
      <c r="B170" s="112" t="s">
        <v>377</v>
      </c>
      <c r="C170" s="112">
        <v>53.15</v>
      </c>
      <c r="D170" s="112">
        <v>53.5</v>
      </c>
      <c r="E170" s="112">
        <v>51.55</v>
      </c>
      <c r="F170" s="112">
        <v>52.65</v>
      </c>
      <c r="G170" s="112">
        <v>52</v>
      </c>
      <c r="H170" s="112">
        <v>54</v>
      </c>
      <c r="I170" s="112">
        <v>7115</v>
      </c>
      <c r="J170" s="112">
        <v>371289.4</v>
      </c>
      <c r="K170" s="114">
        <v>43654</v>
      </c>
      <c r="L170" s="112">
        <v>233</v>
      </c>
      <c r="M170" s="112" t="s">
        <v>520</v>
      </c>
      <c r="N170" s="470"/>
    </row>
    <row r="171" spans="1:14">
      <c r="A171" s="112" t="s">
        <v>521</v>
      </c>
      <c r="B171" s="112" t="s">
        <v>377</v>
      </c>
      <c r="C171" s="112">
        <v>148</v>
      </c>
      <c r="D171" s="112">
        <v>156</v>
      </c>
      <c r="E171" s="112">
        <v>147.1</v>
      </c>
      <c r="F171" s="112">
        <v>154.94999999999999</v>
      </c>
      <c r="G171" s="112">
        <v>156</v>
      </c>
      <c r="H171" s="112">
        <v>150.9</v>
      </c>
      <c r="I171" s="112">
        <v>2084066</v>
      </c>
      <c r="J171" s="112">
        <v>319131273.10000002</v>
      </c>
      <c r="K171" s="114">
        <v>43654</v>
      </c>
      <c r="L171" s="112">
        <v>49696</v>
      </c>
      <c r="M171" s="112" t="s">
        <v>522</v>
      </c>
      <c r="N171" s="470"/>
    </row>
    <row r="172" spans="1:14">
      <c r="A172" s="112" t="s">
        <v>3274</v>
      </c>
      <c r="B172" s="112" t="s">
        <v>377</v>
      </c>
      <c r="C172" s="112">
        <v>45.5</v>
      </c>
      <c r="D172" s="112">
        <v>45.5</v>
      </c>
      <c r="E172" s="112">
        <v>43</v>
      </c>
      <c r="F172" s="112">
        <v>44.1</v>
      </c>
      <c r="G172" s="112">
        <v>44.1</v>
      </c>
      <c r="H172" s="112">
        <v>44</v>
      </c>
      <c r="I172" s="112">
        <v>3926</v>
      </c>
      <c r="J172" s="112">
        <v>172808.05</v>
      </c>
      <c r="K172" s="114">
        <v>43654</v>
      </c>
      <c r="L172" s="112">
        <v>26</v>
      </c>
      <c r="M172" s="112" t="s">
        <v>3275</v>
      </c>
      <c r="N172" s="470"/>
    </row>
    <row r="173" spans="1:14">
      <c r="A173" s="112" t="s">
        <v>3494</v>
      </c>
      <c r="B173" s="112" t="s">
        <v>377</v>
      </c>
      <c r="C173" s="112">
        <v>1411.05</v>
      </c>
      <c r="D173" s="112">
        <v>1446</v>
      </c>
      <c r="E173" s="112">
        <v>1405</v>
      </c>
      <c r="F173" s="112">
        <v>1433</v>
      </c>
      <c r="G173" s="112">
        <v>1446</v>
      </c>
      <c r="H173" s="112">
        <v>1417.3</v>
      </c>
      <c r="I173" s="112">
        <v>1297</v>
      </c>
      <c r="J173" s="112">
        <v>1827800.7</v>
      </c>
      <c r="K173" s="114">
        <v>43654</v>
      </c>
      <c r="L173" s="112">
        <v>37</v>
      </c>
      <c r="M173" s="112" t="s">
        <v>3495</v>
      </c>
      <c r="N173" s="470"/>
    </row>
    <row r="174" spans="1:14">
      <c r="A174" s="112" t="s">
        <v>523</v>
      </c>
      <c r="B174" s="112" t="s">
        <v>377</v>
      </c>
      <c r="C174" s="112">
        <v>120.3</v>
      </c>
      <c r="D174" s="112">
        <v>120.3</v>
      </c>
      <c r="E174" s="112">
        <v>116</v>
      </c>
      <c r="F174" s="112">
        <v>117.05</v>
      </c>
      <c r="G174" s="112">
        <v>117</v>
      </c>
      <c r="H174" s="112">
        <v>120.3</v>
      </c>
      <c r="I174" s="112">
        <v>19547</v>
      </c>
      <c r="J174" s="112">
        <v>2302165.25</v>
      </c>
      <c r="K174" s="114">
        <v>43654</v>
      </c>
      <c r="L174" s="112">
        <v>483</v>
      </c>
      <c r="M174" s="112" t="s">
        <v>524</v>
      </c>
      <c r="N174" s="470"/>
    </row>
    <row r="175" spans="1:14">
      <c r="A175" s="112" t="s">
        <v>2460</v>
      </c>
      <c r="B175" s="112" t="s">
        <v>377</v>
      </c>
      <c r="C175" s="112">
        <v>538.1</v>
      </c>
      <c r="D175" s="112">
        <v>548</v>
      </c>
      <c r="E175" s="112">
        <v>527.5</v>
      </c>
      <c r="F175" s="112">
        <v>531.75</v>
      </c>
      <c r="G175" s="112">
        <v>528.79999999999995</v>
      </c>
      <c r="H175" s="112">
        <v>547.54999999999995</v>
      </c>
      <c r="I175" s="112">
        <v>259887</v>
      </c>
      <c r="J175" s="112">
        <v>139564410.80000001</v>
      </c>
      <c r="K175" s="114">
        <v>43654</v>
      </c>
      <c r="L175" s="112">
        <v>11997</v>
      </c>
      <c r="M175" s="112" t="s">
        <v>2461</v>
      </c>
      <c r="N175" s="470"/>
    </row>
    <row r="176" spans="1:14">
      <c r="A176" s="112" t="s">
        <v>2015</v>
      </c>
      <c r="B176" s="112" t="s">
        <v>377</v>
      </c>
      <c r="C176" s="112">
        <v>35.299999999999997</v>
      </c>
      <c r="D176" s="112">
        <v>35.299999999999997</v>
      </c>
      <c r="E176" s="112">
        <v>34.15</v>
      </c>
      <c r="F176" s="112">
        <v>35.200000000000003</v>
      </c>
      <c r="G176" s="112">
        <v>35</v>
      </c>
      <c r="H176" s="112">
        <v>35.9</v>
      </c>
      <c r="I176" s="112">
        <v>6333</v>
      </c>
      <c r="J176" s="112">
        <v>219519.8</v>
      </c>
      <c r="K176" s="114">
        <v>43654</v>
      </c>
      <c r="L176" s="112">
        <v>190</v>
      </c>
      <c r="M176" s="112" t="s">
        <v>2016</v>
      </c>
      <c r="N176" s="470"/>
    </row>
    <row r="177" spans="1:14">
      <c r="A177" s="112" t="s">
        <v>43</v>
      </c>
      <c r="B177" s="112" t="s">
        <v>377</v>
      </c>
      <c r="C177" s="112">
        <v>130.19999999999999</v>
      </c>
      <c r="D177" s="112">
        <v>130.9</v>
      </c>
      <c r="E177" s="112">
        <v>123.1</v>
      </c>
      <c r="F177" s="112">
        <v>124.65</v>
      </c>
      <c r="G177" s="112">
        <v>124.6</v>
      </c>
      <c r="H177" s="112">
        <v>130.44999999999999</v>
      </c>
      <c r="I177" s="112">
        <v>31279495</v>
      </c>
      <c r="J177" s="112">
        <v>3935942931.3000002</v>
      </c>
      <c r="K177" s="114">
        <v>43654</v>
      </c>
      <c r="L177" s="112">
        <v>92388</v>
      </c>
      <c r="M177" s="112" t="s">
        <v>525</v>
      </c>
      <c r="N177" s="470"/>
    </row>
    <row r="178" spans="1:14">
      <c r="A178" s="112" t="s">
        <v>526</v>
      </c>
      <c r="B178" s="112" t="s">
        <v>377</v>
      </c>
      <c r="C178" s="112">
        <v>3200.25</v>
      </c>
      <c r="D178" s="112">
        <v>3200.25</v>
      </c>
      <c r="E178" s="112">
        <v>3120</v>
      </c>
      <c r="F178" s="112">
        <v>3126.87</v>
      </c>
      <c r="G178" s="112">
        <v>3131.5</v>
      </c>
      <c r="H178" s="112">
        <v>3215.77</v>
      </c>
      <c r="I178" s="112">
        <v>8342</v>
      </c>
      <c r="J178" s="112">
        <v>26295023.57</v>
      </c>
      <c r="K178" s="114">
        <v>43654</v>
      </c>
      <c r="L178" s="112">
        <v>1318</v>
      </c>
      <c r="M178" s="112" t="s">
        <v>527</v>
      </c>
      <c r="N178" s="470"/>
    </row>
    <row r="179" spans="1:14">
      <c r="A179" s="112" t="s">
        <v>44</v>
      </c>
      <c r="B179" s="112" t="s">
        <v>377</v>
      </c>
      <c r="C179" s="112">
        <v>93.6</v>
      </c>
      <c r="D179" s="112">
        <v>93.6</v>
      </c>
      <c r="E179" s="112">
        <v>81.599999999999994</v>
      </c>
      <c r="F179" s="112">
        <v>84.45</v>
      </c>
      <c r="G179" s="112">
        <v>84.2</v>
      </c>
      <c r="H179" s="112">
        <v>93.95</v>
      </c>
      <c r="I179" s="112">
        <v>19045284</v>
      </c>
      <c r="J179" s="112">
        <v>1654890304.55</v>
      </c>
      <c r="K179" s="114">
        <v>43654</v>
      </c>
      <c r="L179" s="112">
        <v>57197</v>
      </c>
      <c r="M179" s="112" t="s">
        <v>528</v>
      </c>
      <c r="N179" s="470"/>
    </row>
    <row r="180" spans="1:14">
      <c r="A180" s="112" t="s">
        <v>529</v>
      </c>
      <c r="B180" s="112" t="s">
        <v>377</v>
      </c>
      <c r="C180" s="112">
        <v>66.3</v>
      </c>
      <c r="D180" s="112">
        <v>66.849999999999994</v>
      </c>
      <c r="E180" s="112">
        <v>65.25</v>
      </c>
      <c r="F180" s="112">
        <v>66.349999999999994</v>
      </c>
      <c r="G180" s="112">
        <v>66.3</v>
      </c>
      <c r="H180" s="112">
        <v>67.75</v>
      </c>
      <c r="I180" s="112">
        <v>1493</v>
      </c>
      <c r="J180" s="112">
        <v>97958.2</v>
      </c>
      <c r="K180" s="114">
        <v>43654</v>
      </c>
      <c r="L180" s="112">
        <v>39</v>
      </c>
      <c r="M180" s="112" t="s">
        <v>530</v>
      </c>
      <c r="N180" s="470"/>
    </row>
    <row r="181" spans="1:14">
      <c r="A181" s="112" t="s">
        <v>2551</v>
      </c>
      <c r="B181" s="112" t="s">
        <v>377</v>
      </c>
      <c r="C181" s="112">
        <v>3.65</v>
      </c>
      <c r="D181" s="112">
        <v>3.85</v>
      </c>
      <c r="E181" s="112">
        <v>3.55</v>
      </c>
      <c r="F181" s="112">
        <v>3.6</v>
      </c>
      <c r="G181" s="112">
        <v>3.6</v>
      </c>
      <c r="H181" s="112">
        <v>3.75</v>
      </c>
      <c r="I181" s="112">
        <v>4529</v>
      </c>
      <c r="J181" s="112">
        <v>16609.45</v>
      </c>
      <c r="K181" s="114">
        <v>43654</v>
      </c>
      <c r="L181" s="112">
        <v>46</v>
      </c>
      <c r="M181" s="112" t="s">
        <v>2552</v>
      </c>
      <c r="N181" s="470"/>
    </row>
    <row r="182" spans="1:14">
      <c r="A182" s="112" t="s">
        <v>531</v>
      </c>
      <c r="B182" s="112" t="s">
        <v>377</v>
      </c>
      <c r="C182" s="112">
        <v>1290.05</v>
      </c>
      <c r="D182" s="112">
        <v>1290.05</v>
      </c>
      <c r="E182" s="112">
        <v>1211.3</v>
      </c>
      <c r="F182" s="112">
        <v>1244.9000000000001</v>
      </c>
      <c r="G182" s="112">
        <v>1241.05</v>
      </c>
      <c r="H182" s="112">
        <v>1289.45</v>
      </c>
      <c r="I182" s="112">
        <v>10454</v>
      </c>
      <c r="J182" s="112">
        <v>12951757.199999999</v>
      </c>
      <c r="K182" s="114">
        <v>43654</v>
      </c>
      <c r="L182" s="112">
        <v>1473</v>
      </c>
      <c r="M182" s="112" t="s">
        <v>532</v>
      </c>
      <c r="N182" s="470"/>
    </row>
    <row r="183" spans="1:14">
      <c r="A183" s="112" t="s">
        <v>3049</v>
      </c>
      <c r="B183" s="112" t="s">
        <v>377</v>
      </c>
      <c r="C183" s="112">
        <v>145.05000000000001</v>
      </c>
      <c r="D183" s="112">
        <v>151</v>
      </c>
      <c r="E183" s="112">
        <v>145.05000000000001</v>
      </c>
      <c r="F183" s="112">
        <v>149.85</v>
      </c>
      <c r="G183" s="112">
        <v>150.9</v>
      </c>
      <c r="H183" s="112">
        <v>156.75</v>
      </c>
      <c r="I183" s="112">
        <v>855</v>
      </c>
      <c r="J183" s="112">
        <v>126843</v>
      </c>
      <c r="K183" s="114">
        <v>43654</v>
      </c>
      <c r="L183" s="112">
        <v>34</v>
      </c>
      <c r="M183" s="112" t="s">
        <v>3050</v>
      </c>
      <c r="N183" s="470"/>
    </row>
    <row r="184" spans="1:14">
      <c r="A184" s="112" t="s">
        <v>45</v>
      </c>
      <c r="B184" s="112" t="s">
        <v>377</v>
      </c>
      <c r="C184" s="112">
        <v>1444.7</v>
      </c>
      <c r="D184" s="112">
        <v>1444.7</v>
      </c>
      <c r="E184" s="112">
        <v>1407.05</v>
      </c>
      <c r="F184" s="112">
        <v>1426.1</v>
      </c>
      <c r="G184" s="112">
        <v>1430</v>
      </c>
      <c r="H184" s="112">
        <v>1449</v>
      </c>
      <c r="I184" s="112">
        <v>662235</v>
      </c>
      <c r="J184" s="112">
        <v>940869889.04999995</v>
      </c>
      <c r="K184" s="114">
        <v>43654</v>
      </c>
      <c r="L184" s="112">
        <v>15363</v>
      </c>
      <c r="M184" s="112" t="s">
        <v>533</v>
      </c>
      <c r="N184" s="470"/>
    </row>
    <row r="185" spans="1:14">
      <c r="A185" s="112" t="s">
        <v>534</v>
      </c>
      <c r="B185" s="112" t="s">
        <v>377</v>
      </c>
      <c r="C185" s="112">
        <v>3410</v>
      </c>
      <c r="D185" s="112">
        <v>3459.7</v>
      </c>
      <c r="E185" s="112">
        <v>3362.55</v>
      </c>
      <c r="F185" s="112">
        <v>3450.5</v>
      </c>
      <c r="G185" s="112">
        <v>3402.05</v>
      </c>
      <c r="H185" s="112">
        <v>3443.95</v>
      </c>
      <c r="I185" s="112">
        <v>11694</v>
      </c>
      <c r="J185" s="112">
        <v>39938788.700000003</v>
      </c>
      <c r="K185" s="114">
        <v>43654</v>
      </c>
      <c r="L185" s="112">
        <v>991</v>
      </c>
      <c r="M185" s="112" t="s">
        <v>535</v>
      </c>
      <c r="N185" s="470"/>
    </row>
    <row r="186" spans="1:14">
      <c r="A186" s="112" t="s">
        <v>536</v>
      </c>
      <c r="B186" s="112" t="s">
        <v>377</v>
      </c>
      <c r="C186" s="112">
        <v>1079.95</v>
      </c>
      <c r="D186" s="112">
        <v>1079.95</v>
      </c>
      <c r="E186" s="112">
        <v>988.5</v>
      </c>
      <c r="F186" s="112">
        <v>1005.1</v>
      </c>
      <c r="G186" s="112">
        <v>1004</v>
      </c>
      <c r="H186" s="112">
        <v>1064.75</v>
      </c>
      <c r="I186" s="112">
        <v>9678</v>
      </c>
      <c r="J186" s="112">
        <v>9880307.25</v>
      </c>
      <c r="K186" s="114">
        <v>43654</v>
      </c>
      <c r="L186" s="112">
        <v>1142</v>
      </c>
      <c r="M186" s="112" t="s">
        <v>537</v>
      </c>
      <c r="N186" s="470"/>
    </row>
    <row r="187" spans="1:14">
      <c r="A187" s="112" t="s">
        <v>538</v>
      </c>
      <c r="B187" s="112" t="s">
        <v>377</v>
      </c>
      <c r="C187" s="112">
        <v>934</v>
      </c>
      <c r="D187" s="112">
        <v>937.9</v>
      </c>
      <c r="E187" s="112">
        <v>891.65</v>
      </c>
      <c r="F187" s="112">
        <v>904.1</v>
      </c>
      <c r="G187" s="112">
        <v>905</v>
      </c>
      <c r="H187" s="112">
        <v>947.1</v>
      </c>
      <c r="I187" s="112">
        <v>74145</v>
      </c>
      <c r="J187" s="112">
        <v>67612336.950000003</v>
      </c>
      <c r="K187" s="114">
        <v>43654</v>
      </c>
      <c r="L187" s="112">
        <v>4388</v>
      </c>
      <c r="M187" s="112" t="s">
        <v>539</v>
      </c>
      <c r="N187" s="470"/>
    </row>
    <row r="188" spans="1:14">
      <c r="A188" s="112" t="s">
        <v>3021</v>
      </c>
      <c r="B188" s="112" t="s">
        <v>377</v>
      </c>
      <c r="C188" s="112">
        <v>4.1500000000000004</v>
      </c>
      <c r="D188" s="112">
        <v>4.2</v>
      </c>
      <c r="E188" s="112">
        <v>3.95</v>
      </c>
      <c r="F188" s="112">
        <v>3.95</v>
      </c>
      <c r="G188" s="112">
        <v>3.95</v>
      </c>
      <c r="H188" s="112">
        <v>4.1500000000000004</v>
      </c>
      <c r="I188" s="112">
        <v>208232</v>
      </c>
      <c r="J188" s="112">
        <v>823886.2</v>
      </c>
      <c r="K188" s="114">
        <v>43654</v>
      </c>
      <c r="L188" s="112">
        <v>175</v>
      </c>
      <c r="M188" s="112" t="s">
        <v>2518</v>
      </c>
      <c r="N188" s="470"/>
    </row>
    <row r="189" spans="1:14">
      <c r="A189" s="112" t="s">
        <v>2458</v>
      </c>
      <c r="B189" s="112" t="s">
        <v>377</v>
      </c>
      <c r="C189" s="112">
        <v>317.85000000000002</v>
      </c>
      <c r="D189" s="112">
        <v>317.85000000000002</v>
      </c>
      <c r="E189" s="112">
        <v>295</v>
      </c>
      <c r="F189" s="112">
        <v>297.8</v>
      </c>
      <c r="G189" s="112">
        <v>299</v>
      </c>
      <c r="H189" s="112">
        <v>318.05</v>
      </c>
      <c r="I189" s="112">
        <v>65983</v>
      </c>
      <c r="J189" s="112">
        <v>20053212.649999999</v>
      </c>
      <c r="K189" s="114">
        <v>43654</v>
      </c>
      <c r="L189" s="112">
        <v>3290</v>
      </c>
      <c r="M189" s="112" t="s">
        <v>2459</v>
      </c>
      <c r="N189" s="470"/>
    </row>
    <row r="190" spans="1:14">
      <c r="A190" s="112" t="s">
        <v>3433</v>
      </c>
      <c r="B190" s="112" t="s">
        <v>377</v>
      </c>
      <c r="C190" s="112">
        <v>14.5</v>
      </c>
      <c r="D190" s="112">
        <v>15.05</v>
      </c>
      <c r="E190" s="112">
        <v>13.7</v>
      </c>
      <c r="F190" s="112">
        <v>13.95</v>
      </c>
      <c r="G190" s="112">
        <v>13.95</v>
      </c>
      <c r="H190" s="112">
        <v>14.9</v>
      </c>
      <c r="I190" s="112">
        <v>21</v>
      </c>
      <c r="J190" s="112">
        <v>294.89999999999998</v>
      </c>
      <c r="K190" s="114">
        <v>43654</v>
      </c>
      <c r="L190" s="112">
        <v>11</v>
      </c>
      <c r="M190" s="112" t="s">
        <v>3434</v>
      </c>
      <c r="N190" s="470"/>
    </row>
    <row r="191" spans="1:14">
      <c r="A191" s="112" t="s">
        <v>3082</v>
      </c>
      <c r="B191" s="112" t="s">
        <v>377</v>
      </c>
      <c r="C191" s="112">
        <v>16.350000000000001</v>
      </c>
      <c r="D191" s="112">
        <v>16.350000000000001</v>
      </c>
      <c r="E191" s="112">
        <v>14.5</v>
      </c>
      <c r="F191" s="112">
        <v>14.6</v>
      </c>
      <c r="G191" s="112">
        <v>14.55</v>
      </c>
      <c r="H191" s="112">
        <v>15.85</v>
      </c>
      <c r="I191" s="112">
        <v>11074</v>
      </c>
      <c r="J191" s="112">
        <v>163617.85</v>
      </c>
      <c r="K191" s="114">
        <v>43654</v>
      </c>
      <c r="L191" s="112">
        <v>99</v>
      </c>
      <c r="M191" s="112" t="s">
        <v>3083</v>
      </c>
      <c r="N191" s="470"/>
    </row>
    <row r="192" spans="1:14">
      <c r="A192" s="112" t="s">
        <v>187</v>
      </c>
      <c r="B192" s="112" t="s">
        <v>377</v>
      </c>
      <c r="C192" s="112">
        <v>108.1</v>
      </c>
      <c r="D192" s="112">
        <v>109.75</v>
      </c>
      <c r="E192" s="112">
        <v>100.75</v>
      </c>
      <c r="F192" s="112">
        <v>101.2</v>
      </c>
      <c r="G192" s="112">
        <v>101.25</v>
      </c>
      <c r="H192" s="112">
        <v>108.4</v>
      </c>
      <c r="I192" s="112">
        <v>17892928</v>
      </c>
      <c r="J192" s="112">
        <v>1851473965.75</v>
      </c>
      <c r="K192" s="114">
        <v>43654</v>
      </c>
      <c r="L192" s="112">
        <v>45312</v>
      </c>
      <c r="M192" s="112" t="s">
        <v>1974</v>
      </c>
      <c r="N192" s="470"/>
    </row>
    <row r="193" spans="1:14">
      <c r="A193" s="112" t="s">
        <v>236</v>
      </c>
      <c r="B193" s="112" t="s">
        <v>377</v>
      </c>
      <c r="C193" s="112">
        <v>904.7</v>
      </c>
      <c r="D193" s="112">
        <v>905.4</v>
      </c>
      <c r="E193" s="112">
        <v>871.4</v>
      </c>
      <c r="F193" s="112">
        <v>884.55</v>
      </c>
      <c r="G193" s="112">
        <v>888</v>
      </c>
      <c r="H193" s="112">
        <v>907.2</v>
      </c>
      <c r="I193" s="112">
        <v>695369</v>
      </c>
      <c r="J193" s="112">
        <v>613722710.95000005</v>
      </c>
      <c r="K193" s="114">
        <v>43654</v>
      </c>
      <c r="L193" s="112">
        <v>20920</v>
      </c>
      <c r="M193" s="112" t="s">
        <v>540</v>
      </c>
      <c r="N193" s="470"/>
    </row>
    <row r="194" spans="1:14">
      <c r="A194" s="112" t="s">
        <v>541</v>
      </c>
      <c r="B194" s="112" t="s">
        <v>377</v>
      </c>
      <c r="C194" s="112">
        <v>63.65</v>
      </c>
      <c r="D194" s="112">
        <v>64</v>
      </c>
      <c r="E194" s="112">
        <v>62.25</v>
      </c>
      <c r="F194" s="112">
        <v>63</v>
      </c>
      <c r="G194" s="112">
        <v>63</v>
      </c>
      <c r="H194" s="112">
        <v>63.75</v>
      </c>
      <c r="I194" s="112">
        <v>249530</v>
      </c>
      <c r="J194" s="112">
        <v>15733231.4</v>
      </c>
      <c r="K194" s="114">
        <v>43654</v>
      </c>
      <c r="L194" s="112">
        <v>2456</v>
      </c>
      <c r="M194" s="112" t="s">
        <v>542</v>
      </c>
      <c r="N194" s="470"/>
    </row>
    <row r="195" spans="1:14">
      <c r="A195" s="112" t="s">
        <v>543</v>
      </c>
      <c r="B195" s="112" t="s">
        <v>377</v>
      </c>
      <c r="C195" s="112">
        <v>313.39999999999998</v>
      </c>
      <c r="D195" s="112">
        <v>313.39999999999998</v>
      </c>
      <c r="E195" s="112">
        <v>302.25</v>
      </c>
      <c r="F195" s="112">
        <v>305.8</v>
      </c>
      <c r="G195" s="112">
        <v>305.5</v>
      </c>
      <c r="H195" s="112">
        <v>313.5</v>
      </c>
      <c r="I195" s="112">
        <v>944140</v>
      </c>
      <c r="J195" s="112">
        <v>288670282.14999998</v>
      </c>
      <c r="K195" s="114">
        <v>43654</v>
      </c>
      <c r="L195" s="112">
        <v>15960</v>
      </c>
      <c r="M195" s="112" t="s">
        <v>2777</v>
      </c>
      <c r="N195" s="470"/>
    </row>
    <row r="196" spans="1:14">
      <c r="A196" s="112" t="s">
        <v>544</v>
      </c>
      <c r="B196" s="112" t="s">
        <v>377</v>
      </c>
      <c r="C196" s="112">
        <v>245</v>
      </c>
      <c r="D196" s="112">
        <v>291.89999999999998</v>
      </c>
      <c r="E196" s="112">
        <v>245</v>
      </c>
      <c r="F196" s="112">
        <v>284.3</v>
      </c>
      <c r="G196" s="112">
        <v>288.5</v>
      </c>
      <c r="H196" s="112">
        <v>245.1</v>
      </c>
      <c r="I196" s="112">
        <v>1306278</v>
      </c>
      <c r="J196" s="112">
        <v>361654675.44999999</v>
      </c>
      <c r="K196" s="114">
        <v>43654</v>
      </c>
      <c r="L196" s="112">
        <v>26477</v>
      </c>
      <c r="M196" s="112" t="s">
        <v>545</v>
      </c>
      <c r="N196" s="470"/>
    </row>
    <row r="197" spans="1:14">
      <c r="A197" s="112" t="s">
        <v>546</v>
      </c>
      <c r="B197" s="112" t="s">
        <v>377</v>
      </c>
      <c r="C197" s="112">
        <v>177</v>
      </c>
      <c r="D197" s="112">
        <v>209.45</v>
      </c>
      <c r="E197" s="112">
        <v>176</v>
      </c>
      <c r="F197" s="112">
        <v>207.45</v>
      </c>
      <c r="G197" s="112">
        <v>209.45</v>
      </c>
      <c r="H197" s="112">
        <v>174.55</v>
      </c>
      <c r="I197" s="112">
        <v>3598131</v>
      </c>
      <c r="J197" s="112">
        <v>718239992.75</v>
      </c>
      <c r="K197" s="114">
        <v>43654</v>
      </c>
      <c r="L197" s="112">
        <v>52344</v>
      </c>
      <c r="M197" s="112" t="s">
        <v>547</v>
      </c>
      <c r="N197" s="470"/>
    </row>
    <row r="198" spans="1:14">
      <c r="A198" s="112" t="s">
        <v>3084</v>
      </c>
      <c r="B198" s="112" t="s">
        <v>3067</v>
      </c>
      <c r="C198" s="112">
        <v>1.75</v>
      </c>
      <c r="D198" s="112">
        <v>1.85</v>
      </c>
      <c r="E198" s="112">
        <v>1.75</v>
      </c>
      <c r="F198" s="112">
        <v>1.75</v>
      </c>
      <c r="G198" s="112">
        <v>1.75</v>
      </c>
      <c r="H198" s="112">
        <v>1.8</v>
      </c>
      <c r="I198" s="112">
        <v>19955</v>
      </c>
      <c r="J198" s="112">
        <v>34975.699999999997</v>
      </c>
      <c r="K198" s="114">
        <v>43654</v>
      </c>
      <c r="L198" s="112">
        <v>28</v>
      </c>
      <c r="M198" s="112" t="s">
        <v>3085</v>
      </c>
      <c r="N198" s="470"/>
    </row>
    <row r="199" spans="1:14">
      <c r="A199" s="112" t="s">
        <v>548</v>
      </c>
      <c r="B199" s="112" t="s">
        <v>377</v>
      </c>
      <c r="C199" s="112">
        <v>50.45</v>
      </c>
      <c r="D199" s="112">
        <v>50.45</v>
      </c>
      <c r="E199" s="112">
        <v>47.75</v>
      </c>
      <c r="F199" s="112">
        <v>48.6</v>
      </c>
      <c r="G199" s="112">
        <v>48.8</v>
      </c>
      <c r="H199" s="112">
        <v>50.45</v>
      </c>
      <c r="I199" s="112">
        <v>43879</v>
      </c>
      <c r="J199" s="112">
        <v>2134614.85</v>
      </c>
      <c r="K199" s="114">
        <v>43654</v>
      </c>
      <c r="L199" s="112">
        <v>654</v>
      </c>
      <c r="M199" s="112" t="s">
        <v>549</v>
      </c>
      <c r="N199" s="470"/>
    </row>
    <row r="200" spans="1:14">
      <c r="A200" s="112" t="s">
        <v>550</v>
      </c>
      <c r="B200" s="112" t="s">
        <v>377</v>
      </c>
      <c r="C200" s="112">
        <v>266.95</v>
      </c>
      <c r="D200" s="112">
        <v>267</v>
      </c>
      <c r="E200" s="112">
        <v>255.9</v>
      </c>
      <c r="F200" s="112">
        <v>261.45</v>
      </c>
      <c r="G200" s="112">
        <v>260.2</v>
      </c>
      <c r="H200" s="112">
        <v>267.7</v>
      </c>
      <c r="I200" s="112">
        <v>12620</v>
      </c>
      <c r="J200" s="112">
        <v>3312614.6</v>
      </c>
      <c r="K200" s="114">
        <v>43654</v>
      </c>
      <c r="L200" s="112">
        <v>304</v>
      </c>
      <c r="M200" s="112" t="s">
        <v>1884</v>
      </c>
      <c r="N200" s="470"/>
    </row>
    <row r="201" spans="1:14">
      <c r="A201" s="112" t="s">
        <v>2038</v>
      </c>
      <c r="B201" s="112" t="s">
        <v>377</v>
      </c>
      <c r="C201" s="112">
        <v>24.55</v>
      </c>
      <c r="D201" s="112">
        <v>26</v>
      </c>
      <c r="E201" s="112">
        <v>24</v>
      </c>
      <c r="F201" s="112">
        <v>24.7</v>
      </c>
      <c r="G201" s="112">
        <v>24.7</v>
      </c>
      <c r="H201" s="112">
        <v>24.5</v>
      </c>
      <c r="I201" s="112">
        <v>4123</v>
      </c>
      <c r="J201" s="112">
        <v>101058.75</v>
      </c>
      <c r="K201" s="114">
        <v>43654</v>
      </c>
      <c r="L201" s="112">
        <v>57</v>
      </c>
      <c r="M201" s="112" t="s">
        <v>2039</v>
      </c>
      <c r="N201" s="470"/>
    </row>
    <row r="202" spans="1:14">
      <c r="A202" s="112" t="s">
        <v>3276</v>
      </c>
      <c r="B202" s="112" t="s">
        <v>377</v>
      </c>
      <c r="C202" s="112">
        <v>23.1</v>
      </c>
      <c r="D202" s="112">
        <v>24.25</v>
      </c>
      <c r="E202" s="112">
        <v>23.1</v>
      </c>
      <c r="F202" s="112">
        <v>24.25</v>
      </c>
      <c r="G202" s="112">
        <v>24.2</v>
      </c>
      <c r="H202" s="112">
        <v>23.8</v>
      </c>
      <c r="I202" s="112">
        <v>1359</v>
      </c>
      <c r="J202" s="112">
        <v>31579.7</v>
      </c>
      <c r="K202" s="114">
        <v>43654</v>
      </c>
      <c r="L202" s="112">
        <v>14</v>
      </c>
      <c r="M202" s="112" t="s">
        <v>3277</v>
      </c>
      <c r="N202" s="470"/>
    </row>
    <row r="203" spans="1:14">
      <c r="A203" s="112" t="s">
        <v>2309</v>
      </c>
      <c r="B203" s="112" t="s">
        <v>377</v>
      </c>
      <c r="C203" s="112">
        <v>1.65</v>
      </c>
      <c r="D203" s="112">
        <v>1.7</v>
      </c>
      <c r="E203" s="112">
        <v>1.6</v>
      </c>
      <c r="F203" s="112">
        <v>1.65</v>
      </c>
      <c r="G203" s="112">
        <v>1.65</v>
      </c>
      <c r="H203" s="112">
        <v>1.65</v>
      </c>
      <c r="I203" s="112">
        <v>137236</v>
      </c>
      <c r="J203" s="112">
        <v>224681.60000000001</v>
      </c>
      <c r="K203" s="114">
        <v>43654</v>
      </c>
      <c r="L203" s="112">
        <v>57</v>
      </c>
      <c r="M203" s="112" t="s">
        <v>2310</v>
      </c>
      <c r="N203" s="470"/>
    </row>
    <row r="204" spans="1:14">
      <c r="A204" s="112" t="s">
        <v>46</v>
      </c>
      <c r="B204" s="112" t="s">
        <v>377</v>
      </c>
      <c r="C204" s="112">
        <v>454.8</v>
      </c>
      <c r="D204" s="112">
        <v>460.75</v>
      </c>
      <c r="E204" s="112">
        <v>444.05</v>
      </c>
      <c r="F204" s="112">
        <v>449.15</v>
      </c>
      <c r="G204" s="112">
        <v>449</v>
      </c>
      <c r="H204" s="112">
        <v>458.1</v>
      </c>
      <c r="I204" s="112">
        <v>971252</v>
      </c>
      <c r="J204" s="112">
        <v>437855529.64999998</v>
      </c>
      <c r="K204" s="114">
        <v>43654</v>
      </c>
      <c r="L204" s="112">
        <v>26189</v>
      </c>
      <c r="M204" s="112" t="s">
        <v>551</v>
      </c>
      <c r="N204" s="470"/>
    </row>
    <row r="205" spans="1:14">
      <c r="A205" s="112" t="s">
        <v>552</v>
      </c>
      <c r="B205" s="112" t="s">
        <v>377</v>
      </c>
      <c r="C205" s="112">
        <v>97</v>
      </c>
      <c r="D205" s="112">
        <v>100.85</v>
      </c>
      <c r="E205" s="112">
        <v>92.75</v>
      </c>
      <c r="F205" s="112">
        <v>94.2</v>
      </c>
      <c r="G205" s="112">
        <v>94.55</v>
      </c>
      <c r="H205" s="112">
        <v>97.75</v>
      </c>
      <c r="I205" s="112">
        <v>6735</v>
      </c>
      <c r="J205" s="112">
        <v>633819.6</v>
      </c>
      <c r="K205" s="114">
        <v>43654</v>
      </c>
      <c r="L205" s="112">
        <v>277</v>
      </c>
      <c r="M205" s="112" t="s">
        <v>553</v>
      </c>
      <c r="N205" s="470"/>
    </row>
    <row r="206" spans="1:14">
      <c r="A206" s="112" t="s">
        <v>554</v>
      </c>
      <c r="B206" s="112" t="s">
        <v>377</v>
      </c>
      <c r="C206" s="112">
        <v>4355</v>
      </c>
      <c r="D206" s="112">
        <v>4373.55</v>
      </c>
      <c r="E206" s="112">
        <v>4180</v>
      </c>
      <c r="F206" s="112">
        <v>4246.5</v>
      </c>
      <c r="G206" s="112">
        <v>4252</v>
      </c>
      <c r="H206" s="112">
        <v>4355.8</v>
      </c>
      <c r="I206" s="112">
        <v>974</v>
      </c>
      <c r="J206" s="112">
        <v>4131361.85</v>
      </c>
      <c r="K206" s="114">
        <v>43654</v>
      </c>
      <c r="L206" s="112">
        <v>233</v>
      </c>
      <c r="M206" s="112" t="s">
        <v>555</v>
      </c>
      <c r="N206" s="470"/>
    </row>
    <row r="207" spans="1:14">
      <c r="A207" s="112" t="s">
        <v>1963</v>
      </c>
      <c r="B207" s="112" t="s">
        <v>377</v>
      </c>
      <c r="C207" s="112">
        <v>33</v>
      </c>
      <c r="D207" s="112">
        <v>33.5</v>
      </c>
      <c r="E207" s="112">
        <v>32.950000000000003</v>
      </c>
      <c r="F207" s="112">
        <v>33.049999999999997</v>
      </c>
      <c r="G207" s="112">
        <v>33.200000000000003</v>
      </c>
      <c r="H207" s="112">
        <v>33</v>
      </c>
      <c r="I207" s="112">
        <v>8476</v>
      </c>
      <c r="J207" s="112">
        <v>280230.25</v>
      </c>
      <c r="K207" s="114">
        <v>43654</v>
      </c>
      <c r="L207" s="112">
        <v>53</v>
      </c>
      <c r="M207" s="112" t="s">
        <v>1964</v>
      </c>
      <c r="N207" s="470"/>
    </row>
    <row r="208" spans="1:14">
      <c r="A208" s="112" t="s">
        <v>47</v>
      </c>
      <c r="B208" s="112" t="s">
        <v>377</v>
      </c>
      <c r="C208" s="112">
        <v>362</v>
      </c>
      <c r="D208" s="112">
        <v>364.4</v>
      </c>
      <c r="E208" s="112">
        <v>354.45</v>
      </c>
      <c r="F208" s="112">
        <v>356.4</v>
      </c>
      <c r="G208" s="112">
        <v>355.05</v>
      </c>
      <c r="H208" s="112">
        <v>364.8</v>
      </c>
      <c r="I208" s="112">
        <v>3478536</v>
      </c>
      <c r="J208" s="112">
        <v>1250625592.9000001</v>
      </c>
      <c r="K208" s="114">
        <v>43654</v>
      </c>
      <c r="L208" s="112">
        <v>58382</v>
      </c>
      <c r="M208" s="112" t="s">
        <v>556</v>
      </c>
      <c r="N208" s="470"/>
    </row>
    <row r="209" spans="1:14">
      <c r="A209" s="112" t="s">
        <v>48</v>
      </c>
      <c r="B209" s="112" t="s">
        <v>377</v>
      </c>
      <c r="C209" s="112">
        <v>69.5</v>
      </c>
      <c r="D209" s="112">
        <v>70.349999999999994</v>
      </c>
      <c r="E209" s="112">
        <v>66.599999999999994</v>
      </c>
      <c r="F209" s="112">
        <v>67.3</v>
      </c>
      <c r="G209" s="112">
        <v>67.150000000000006</v>
      </c>
      <c r="H209" s="112">
        <v>70.150000000000006</v>
      </c>
      <c r="I209" s="112">
        <v>9496461</v>
      </c>
      <c r="J209" s="112">
        <v>646479564.5</v>
      </c>
      <c r="K209" s="114">
        <v>43654</v>
      </c>
      <c r="L209" s="112">
        <v>35457</v>
      </c>
      <c r="M209" s="112" t="s">
        <v>557</v>
      </c>
      <c r="N209" s="470"/>
    </row>
    <row r="210" spans="1:14">
      <c r="A210" s="112" t="s">
        <v>2778</v>
      </c>
      <c r="B210" s="112" t="s">
        <v>377</v>
      </c>
      <c r="C210" s="112">
        <v>28.5</v>
      </c>
      <c r="D210" s="112">
        <v>29.45</v>
      </c>
      <c r="E210" s="112">
        <v>28.15</v>
      </c>
      <c r="F210" s="112">
        <v>29.15</v>
      </c>
      <c r="G210" s="112">
        <v>29.2</v>
      </c>
      <c r="H210" s="112">
        <v>29.35</v>
      </c>
      <c r="I210" s="112">
        <v>1214</v>
      </c>
      <c r="J210" s="112">
        <v>34607.599999999999</v>
      </c>
      <c r="K210" s="114">
        <v>43654</v>
      </c>
      <c r="L210" s="112">
        <v>18</v>
      </c>
      <c r="M210" s="112" t="s">
        <v>2779</v>
      </c>
      <c r="N210" s="470"/>
    </row>
    <row r="211" spans="1:14">
      <c r="A211" s="112" t="s">
        <v>3210</v>
      </c>
      <c r="B211" s="112" t="s">
        <v>3067</v>
      </c>
      <c r="C211" s="112">
        <v>315</v>
      </c>
      <c r="D211" s="112">
        <v>315</v>
      </c>
      <c r="E211" s="112">
        <v>301.64999999999998</v>
      </c>
      <c r="F211" s="112">
        <v>308.75</v>
      </c>
      <c r="G211" s="112">
        <v>308.75</v>
      </c>
      <c r="H211" s="112">
        <v>317.5</v>
      </c>
      <c r="I211" s="112">
        <v>713</v>
      </c>
      <c r="J211" s="112">
        <v>218727.65</v>
      </c>
      <c r="K211" s="114">
        <v>43654</v>
      </c>
      <c r="L211" s="112">
        <v>13</v>
      </c>
      <c r="M211" s="112" t="s">
        <v>3211</v>
      </c>
      <c r="N211" s="470"/>
    </row>
    <row r="212" spans="1:14">
      <c r="A212" s="112" t="s">
        <v>2553</v>
      </c>
      <c r="B212" s="112" t="s">
        <v>377</v>
      </c>
      <c r="C212" s="112">
        <v>2.85</v>
      </c>
      <c r="D212" s="112">
        <v>2.85</v>
      </c>
      <c r="E212" s="112">
        <v>2.85</v>
      </c>
      <c r="F212" s="112">
        <v>2.85</v>
      </c>
      <c r="G212" s="112">
        <v>2.85</v>
      </c>
      <c r="H212" s="112">
        <v>2.75</v>
      </c>
      <c r="I212" s="112">
        <v>33300</v>
      </c>
      <c r="J212" s="112">
        <v>94905</v>
      </c>
      <c r="K212" s="114">
        <v>43654</v>
      </c>
      <c r="L212" s="112">
        <v>50</v>
      </c>
      <c r="M212" s="112" t="s">
        <v>2554</v>
      </c>
      <c r="N212" s="470"/>
    </row>
    <row r="213" spans="1:14">
      <c r="A213" s="112" t="s">
        <v>559</v>
      </c>
      <c r="B213" s="112" t="s">
        <v>377</v>
      </c>
      <c r="C213" s="112">
        <v>12.65</v>
      </c>
      <c r="D213" s="112">
        <v>12.85</v>
      </c>
      <c r="E213" s="112">
        <v>12.1</v>
      </c>
      <c r="F213" s="112">
        <v>12.45</v>
      </c>
      <c r="G213" s="112">
        <v>12.4</v>
      </c>
      <c r="H213" s="112">
        <v>12.7</v>
      </c>
      <c r="I213" s="112">
        <v>9259</v>
      </c>
      <c r="J213" s="112">
        <v>114841.3</v>
      </c>
      <c r="K213" s="114">
        <v>43654</v>
      </c>
      <c r="L213" s="112">
        <v>135</v>
      </c>
      <c r="M213" s="112" t="s">
        <v>560</v>
      </c>
      <c r="N213" s="470"/>
    </row>
    <row r="214" spans="1:14">
      <c r="A214" s="112" t="s">
        <v>49</v>
      </c>
      <c r="B214" s="112" t="s">
        <v>377</v>
      </c>
      <c r="C214" s="112">
        <v>230</v>
      </c>
      <c r="D214" s="112">
        <v>243.45</v>
      </c>
      <c r="E214" s="112">
        <v>230</v>
      </c>
      <c r="F214" s="112">
        <v>240.3</v>
      </c>
      <c r="G214" s="112">
        <v>241</v>
      </c>
      <c r="H214" s="112">
        <v>240.1</v>
      </c>
      <c r="I214" s="112">
        <v>3786185</v>
      </c>
      <c r="J214" s="112">
        <v>905634048.89999998</v>
      </c>
      <c r="K214" s="114">
        <v>43654</v>
      </c>
      <c r="L214" s="112">
        <v>55283</v>
      </c>
      <c r="M214" s="112" t="s">
        <v>561</v>
      </c>
      <c r="N214" s="470"/>
    </row>
    <row r="215" spans="1:14">
      <c r="A215" s="112" t="s">
        <v>3621</v>
      </c>
      <c r="B215" s="112" t="s">
        <v>3067</v>
      </c>
      <c r="C215" s="112">
        <v>5.6</v>
      </c>
      <c r="D215" s="112">
        <v>5.85</v>
      </c>
      <c r="E215" s="112">
        <v>5.6</v>
      </c>
      <c r="F215" s="112">
        <v>5.85</v>
      </c>
      <c r="G215" s="112">
        <v>5.85</v>
      </c>
      <c r="H215" s="112">
        <v>5.6</v>
      </c>
      <c r="I215" s="112">
        <v>110</v>
      </c>
      <c r="J215" s="112">
        <v>629.75</v>
      </c>
      <c r="K215" s="114">
        <v>43654</v>
      </c>
      <c r="L215" s="112">
        <v>3</v>
      </c>
      <c r="M215" s="112" t="s">
        <v>3622</v>
      </c>
      <c r="N215" s="470"/>
    </row>
    <row r="216" spans="1:14">
      <c r="A216" s="112" t="s">
        <v>2555</v>
      </c>
      <c r="B216" s="112" t="s">
        <v>377</v>
      </c>
      <c r="C216" s="112">
        <v>90.45</v>
      </c>
      <c r="D216" s="112">
        <v>90.45</v>
      </c>
      <c r="E216" s="112">
        <v>85.3</v>
      </c>
      <c r="F216" s="112">
        <v>85.85</v>
      </c>
      <c r="G216" s="112">
        <v>86</v>
      </c>
      <c r="H216" s="112">
        <v>90.45</v>
      </c>
      <c r="I216" s="112">
        <v>37273</v>
      </c>
      <c r="J216" s="112">
        <v>3234812.55</v>
      </c>
      <c r="K216" s="114">
        <v>43654</v>
      </c>
      <c r="L216" s="112">
        <v>1092</v>
      </c>
      <c r="M216" s="112" t="s">
        <v>2556</v>
      </c>
      <c r="N216" s="470"/>
    </row>
    <row r="217" spans="1:14">
      <c r="A217" s="112" t="s">
        <v>562</v>
      </c>
      <c r="B217" s="112" t="s">
        <v>377</v>
      </c>
      <c r="C217" s="112">
        <v>590.9</v>
      </c>
      <c r="D217" s="112">
        <v>591</v>
      </c>
      <c r="E217" s="112">
        <v>572.1</v>
      </c>
      <c r="F217" s="112">
        <v>582.85</v>
      </c>
      <c r="G217" s="112">
        <v>582</v>
      </c>
      <c r="H217" s="112">
        <v>595.1</v>
      </c>
      <c r="I217" s="112">
        <v>52816</v>
      </c>
      <c r="J217" s="112">
        <v>30706831.300000001</v>
      </c>
      <c r="K217" s="114">
        <v>43654</v>
      </c>
      <c r="L217" s="112">
        <v>2318</v>
      </c>
      <c r="M217" s="112" t="s">
        <v>563</v>
      </c>
      <c r="N217" s="470"/>
    </row>
    <row r="218" spans="1:14">
      <c r="A218" s="112" t="s">
        <v>2557</v>
      </c>
      <c r="B218" s="112" t="s">
        <v>377</v>
      </c>
      <c r="C218" s="112">
        <v>46.5</v>
      </c>
      <c r="D218" s="112">
        <v>47.95</v>
      </c>
      <c r="E218" s="112">
        <v>45.3</v>
      </c>
      <c r="F218" s="112">
        <v>45.95</v>
      </c>
      <c r="G218" s="112">
        <v>45.3</v>
      </c>
      <c r="H218" s="112">
        <v>45.7</v>
      </c>
      <c r="I218" s="112">
        <v>120743</v>
      </c>
      <c r="J218" s="112">
        <v>5618938.5999999996</v>
      </c>
      <c r="K218" s="114">
        <v>43654</v>
      </c>
      <c r="L218" s="112">
        <v>1171</v>
      </c>
      <c r="M218" s="112" t="s">
        <v>2558</v>
      </c>
      <c r="N218" s="470"/>
    </row>
    <row r="219" spans="1:14">
      <c r="A219" s="112" t="s">
        <v>2244</v>
      </c>
      <c r="B219" s="112" t="s">
        <v>377</v>
      </c>
      <c r="C219" s="112">
        <v>2.65</v>
      </c>
      <c r="D219" s="112">
        <v>2.8</v>
      </c>
      <c r="E219" s="112">
        <v>2.65</v>
      </c>
      <c r="F219" s="112">
        <v>2.65</v>
      </c>
      <c r="G219" s="112">
        <v>2.8</v>
      </c>
      <c r="H219" s="112">
        <v>2.75</v>
      </c>
      <c r="I219" s="112">
        <v>8570</v>
      </c>
      <c r="J219" s="112">
        <v>22838.15</v>
      </c>
      <c r="K219" s="114">
        <v>43654</v>
      </c>
      <c r="L219" s="112">
        <v>21</v>
      </c>
      <c r="M219" s="112" t="s">
        <v>2116</v>
      </c>
      <c r="N219" s="470"/>
    </row>
    <row r="220" spans="1:14">
      <c r="A220" s="112" t="s">
        <v>3289</v>
      </c>
      <c r="B220" s="112" t="s">
        <v>3067</v>
      </c>
      <c r="C220" s="112">
        <v>4.05</v>
      </c>
      <c r="D220" s="112">
        <v>4.2</v>
      </c>
      <c r="E220" s="112">
        <v>3.85</v>
      </c>
      <c r="F220" s="112">
        <v>4</v>
      </c>
      <c r="G220" s="112">
        <v>4</v>
      </c>
      <c r="H220" s="112">
        <v>4.05</v>
      </c>
      <c r="I220" s="112">
        <v>3024</v>
      </c>
      <c r="J220" s="112">
        <v>12145</v>
      </c>
      <c r="K220" s="114">
        <v>43654</v>
      </c>
      <c r="L220" s="112">
        <v>36</v>
      </c>
      <c r="M220" s="112" t="s">
        <v>3290</v>
      </c>
      <c r="N220" s="470"/>
    </row>
    <row r="221" spans="1:14">
      <c r="A221" s="112" t="s">
        <v>564</v>
      </c>
      <c r="B221" s="112" t="s">
        <v>377</v>
      </c>
      <c r="C221" s="112">
        <v>156</v>
      </c>
      <c r="D221" s="112">
        <v>160</v>
      </c>
      <c r="E221" s="112">
        <v>154.5</v>
      </c>
      <c r="F221" s="112">
        <v>158.55000000000001</v>
      </c>
      <c r="G221" s="112">
        <v>157.35</v>
      </c>
      <c r="H221" s="112">
        <v>155.80000000000001</v>
      </c>
      <c r="I221" s="112">
        <v>1019299</v>
      </c>
      <c r="J221" s="112">
        <v>160454096.30000001</v>
      </c>
      <c r="K221" s="114">
        <v>43654</v>
      </c>
      <c r="L221" s="112">
        <v>2718</v>
      </c>
      <c r="M221" s="112" t="s">
        <v>2780</v>
      </c>
      <c r="N221" s="470"/>
    </row>
    <row r="222" spans="1:14">
      <c r="A222" s="112" t="s">
        <v>565</v>
      </c>
      <c r="B222" s="112" t="s">
        <v>377</v>
      </c>
      <c r="C222" s="112">
        <v>10.7</v>
      </c>
      <c r="D222" s="112">
        <v>10.7</v>
      </c>
      <c r="E222" s="112">
        <v>9.75</v>
      </c>
      <c r="F222" s="112">
        <v>10.7</v>
      </c>
      <c r="G222" s="112">
        <v>10.65</v>
      </c>
      <c r="H222" s="112">
        <v>10.199999999999999</v>
      </c>
      <c r="I222" s="112">
        <v>406015</v>
      </c>
      <c r="J222" s="112">
        <v>4280149.2</v>
      </c>
      <c r="K222" s="114">
        <v>43654</v>
      </c>
      <c r="L222" s="112">
        <v>887</v>
      </c>
      <c r="M222" s="112" t="s">
        <v>566</v>
      </c>
      <c r="N222" s="470"/>
    </row>
    <row r="223" spans="1:14">
      <c r="A223" s="112" t="s">
        <v>1891</v>
      </c>
      <c r="B223" s="112" t="s">
        <v>377</v>
      </c>
      <c r="C223" s="112">
        <v>88.75</v>
      </c>
      <c r="D223" s="112">
        <v>88.75</v>
      </c>
      <c r="E223" s="112">
        <v>71</v>
      </c>
      <c r="F223" s="112">
        <v>71.2</v>
      </c>
      <c r="G223" s="112">
        <v>71</v>
      </c>
      <c r="H223" s="112">
        <v>88.75</v>
      </c>
      <c r="I223" s="112">
        <v>986937</v>
      </c>
      <c r="J223" s="112">
        <v>71229765.150000006</v>
      </c>
      <c r="K223" s="114">
        <v>43654</v>
      </c>
      <c r="L223" s="112">
        <v>4346</v>
      </c>
      <c r="M223" s="112" t="s">
        <v>1999</v>
      </c>
      <c r="N223" s="470"/>
    </row>
    <row r="224" spans="1:14">
      <c r="A224" s="112" t="s">
        <v>3697</v>
      </c>
      <c r="B224" s="112" t="s">
        <v>3067</v>
      </c>
      <c r="C224" s="112">
        <v>2.4</v>
      </c>
      <c r="D224" s="112">
        <v>2.4</v>
      </c>
      <c r="E224" s="112">
        <v>2.4</v>
      </c>
      <c r="F224" s="112">
        <v>2.4</v>
      </c>
      <c r="G224" s="112">
        <v>2.4</v>
      </c>
      <c r="H224" s="112">
        <v>2.5</v>
      </c>
      <c r="I224" s="112">
        <v>101</v>
      </c>
      <c r="J224" s="112">
        <v>242.4</v>
      </c>
      <c r="K224" s="114">
        <v>43654</v>
      </c>
      <c r="L224" s="112">
        <v>2</v>
      </c>
      <c r="M224" s="112" t="s">
        <v>3698</v>
      </c>
      <c r="N224" s="470"/>
    </row>
    <row r="225" spans="1:14">
      <c r="A225" s="112" t="s">
        <v>3266</v>
      </c>
      <c r="B225" s="112" t="s">
        <v>377</v>
      </c>
      <c r="C225" s="112">
        <v>3.65</v>
      </c>
      <c r="D225" s="112">
        <v>3.65</v>
      </c>
      <c r="E225" s="112">
        <v>3.5</v>
      </c>
      <c r="F225" s="112">
        <v>3.65</v>
      </c>
      <c r="G225" s="112">
        <v>3.65</v>
      </c>
      <c r="H225" s="112">
        <v>3.65</v>
      </c>
      <c r="I225" s="112">
        <v>2727</v>
      </c>
      <c r="J225" s="112">
        <v>9659.25</v>
      </c>
      <c r="K225" s="114">
        <v>43654</v>
      </c>
      <c r="L225" s="112">
        <v>9</v>
      </c>
      <c r="M225" s="112" t="s">
        <v>3267</v>
      </c>
      <c r="N225" s="470"/>
    </row>
    <row r="226" spans="1:14">
      <c r="A226" s="112" t="s">
        <v>567</v>
      </c>
      <c r="B226" s="112" t="s">
        <v>377</v>
      </c>
      <c r="C226" s="112">
        <v>2660.55</v>
      </c>
      <c r="D226" s="112">
        <v>2663.2</v>
      </c>
      <c r="E226" s="112">
        <v>2625.05</v>
      </c>
      <c r="F226" s="112">
        <v>2632.55</v>
      </c>
      <c r="G226" s="112">
        <v>2630</v>
      </c>
      <c r="H226" s="112">
        <v>2655.6</v>
      </c>
      <c r="I226" s="112">
        <v>1043</v>
      </c>
      <c r="J226" s="112">
        <v>2755329.05</v>
      </c>
      <c r="K226" s="114">
        <v>43654</v>
      </c>
      <c r="L226" s="112">
        <v>266</v>
      </c>
      <c r="M226" s="112" t="s">
        <v>568</v>
      </c>
      <c r="N226" s="470"/>
    </row>
    <row r="227" spans="1:14">
      <c r="A227" s="112" t="s">
        <v>569</v>
      </c>
      <c r="B227" s="112" t="s">
        <v>377</v>
      </c>
      <c r="C227" s="112">
        <v>752.8</v>
      </c>
      <c r="D227" s="112">
        <v>766</v>
      </c>
      <c r="E227" s="112">
        <v>736.45</v>
      </c>
      <c r="F227" s="112">
        <v>753.6</v>
      </c>
      <c r="G227" s="112">
        <v>751.6</v>
      </c>
      <c r="H227" s="112">
        <v>749.5</v>
      </c>
      <c r="I227" s="112">
        <v>18646</v>
      </c>
      <c r="J227" s="112">
        <v>13992307.050000001</v>
      </c>
      <c r="K227" s="114">
        <v>43654</v>
      </c>
      <c r="L227" s="112">
        <v>1660</v>
      </c>
      <c r="M227" s="112" t="s">
        <v>570</v>
      </c>
      <c r="N227" s="470"/>
    </row>
    <row r="228" spans="1:14">
      <c r="A228" s="112" t="s">
        <v>571</v>
      </c>
      <c r="B228" s="112" t="s">
        <v>377</v>
      </c>
      <c r="C228" s="112">
        <v>97.45</v>
      </c>
      <c r="D228" s="112">
        <v>98.25</v>
      </c>
      <c r="E228" s="112">
        <v>94.9</v>
      </c>
      <c r="F228" s="112">
        <v>95.25</v>
      </c>
      <c r="G228" s="112">
        <v>95.9</v>
      </c>
      <c r="H228" s="112">
        <v>97.45</v>
      </c>
      <c r="I228" s="112">
        <v>69816</v>
      </c>
      <c r="J228" s="112">
        <v>6718853.2999999998</v>
      </c>
      <c r="K228" s="114">
        <v>43654</v>
      </c>
      <c r="L228" s="112">
        <v>1148</v>
      </c>
      <c r="M228" s="112" t="s">
        <v>572</v>
      </c>
      <c r="N228" s="470"/>
    </row>
    <row r="229" spans="1:14">
      <c r="A229" s="112" t="s">
        <v>573</v>
      </c>
      <c r="B229" s="112" t="s">
        <v>377</v>
      </c>
      <c r="C229" s="112">
        <v>105</v>
      </c>
      <c r="D229" s="112">
        <v>105.5</v>
      </c>
      <c r="E229" s="112">
        <v>100.2</v>
      </c>
      <c r="F229" s="112">
        <v>101.1</v>
      </c>
      <c r="G229" s="112">
        <v>101.45</v>
      </c>
      <c r="H229" s="112">
        <v>106.7</v>
      </c>
      <c r="I229" s="112">
        <v>1024347</v>
      </c>
      <c r="J229" s="112">
        <v>104282336.05</v>
      </c>
      <c r="K229" s="114">
        <v>43654</v>
      </c>
      <c r="L229" s="112">
        <v>8513</v>
      </c>
      <c r="M229" s="112" t="s">
        <v>574</v>
      </c>
      <c r="N229" s="470"/>
    </row>
    <row r="230" spans="1:14">
      <c r="A230" s="112" t="s">
        <v>2165</v>
      </c>
      <c r="B230" s="112" t="s">
        <v>377</v>
      </c>
      <c r="C230" s="112">
        <v>173.4</v>
      </c>
      <c r="D230" s="112">
        <v>173.4</v>
      </c>
      <c r="E230" s="112">
        <v>166.1</v>
      </c>
      <c r="F230" s="112">
        <v>170.95</v>
      </c>
      <c r="G230" s="112">
        <v>172</v>
      </c>
      <c r="H230" s="112">
        <v>170.3</v>
      </c>
      <c r="I230" s="112">
        <v>17206</v>
      </c>
      <c r="J230" s="112">
        <v>2912626.95</v>
      </c>
      <c r="K230" s="114">
        <v>43654</v>
      </c>
      <c r="L230" s="112">
        <v>745</v>
      </c>
      <c r="M230" s="112" t="s">
        <v>2781</v>
      </c>
      <c r="N230" s="470"/>
    </row>
    <row r="231" spans="1:14">
      <c r="A231" s="112" t="s">
        <v>50</v>
      </c>
      <c r="B231" s="112" t="s">
        <v>377</v>
      </c>
      <c r="C231" s="112">
        <v>16400</v>
      </c>
      <c r="D231" s="112">
        <v>16497.599999999999</v>
      </c>
      <c r="E231" s="112">
        <v>15901</v>
      </c>
      <c r="F231" s="112">
        <v>15961.5</v>
      </c>
      <c r="G231" s="112">
        <v>15935</v>
      </c>
      <c r="H231" s="112">
        <v>16498.3</v>
      </c>
      <c r="I231" s="112">
        <v>11547</v>
      </c>
      <c r="J231" s="112">
        <v>185710897.34999999</v>
      </c>
      <c r="K231" s="114">
        <v>43654</v>
      </c>
      <c r="L231" s="112">
        <v>4273</v>
      </c>
      <c r="M231" s="112" t="s">
        <v>575</v>
      </c>
      <c r="N231" s="470"/>
    </row>
    <row r="232" spans="1:14">
      <c r="A232" s="112" t="s">
        <v>51</v>
      </c>
      <c r="B232" s="112" t="s">
        <v>377</v>
      </c>
      <c r="C232" s="112">
        <v>366.85</v>
      </c>
      <c r="D232" s="112">
        <v>367.6</v>
      </c>
      <c r="E232" s="112">
        <v>356.15</v>
      </c>
      <c r="F232" s="112">
        <v>360.85</v>
      </c>
      <c r="G232" s="112">
        <v>362</v>
      </c>
      <c r="H232" s="112">
        <v>370.05</v>
      </c>
      <c r="I232" s="112">
        <v>3715738</v>
      </c>
      <c r="J232" s="112">
        <v>1342115141.05</v>
      </c>
      <c r="K232" s="114">
        <v>43654</v>
      </c>
      <c r="L232" s="112">
        <v>47549</v>
      </c>
      <c r="M232" s="112" t="s">
        <v>576</v>
      </c>
      <c r="N232" s="470"/>
    </row>
    <row r="233" spans="1:14">
      <c r="A233" s="112" t="s">
        <v>577</v>
      </c>
      <c r="B233" s="112" t="s">
        <v>377</v>
      </c>
      <c r="C233" s="112">
        <v>21.6</v>
      </c>
      <c r="D233" s="112">
        <v>21.85</v>
      </c>
      <c r="E233" s="112">
        <v>20.100000000000001</v>
      </c>
      <c r="F233" s="112">
        <v>20.6</v>
      </c>
      <c r="G233" s="112">
        <v>20.8</v>
      </c>
      <c r="H233" s="112">
        <v>21.8</v>
      </c>
      <c r="I233" s="112">
        <v>61820</v>
      </c>
      <c r="J233" s="112">
        <v>1285570.6499999999</v>
      </c>
      <c r="K233" s="114">
        <v>43654</v>
      </c>
      <c r="L233" s="112">
        <v>540</v>
      </c>
      <c r="M233" s="112" t="s">
        <v>578</v>
      </c>
      <c r="N233" s="470"/>
    </row>
    <row r="234" spans="1:14">
      <c r="A234" s="112" t="s">
        <v>2539</v>
      </c>
      <c r="B234" s="112" t="s">
        <v>377</v>
      </c>
      <c r="C234" s="112">
        <v>6.75</v>
      </c>
      <c r="D234" s="112">
        <v>6.85</v>
      </c>
      <c r="E234" s="112">
        <v>6.4</v>
      </c>
      <c r="F234" s="112">
        <v>6.55</v>
      </c>
      <c r="G234" s="112">
        <v>6.55</v>
      </c>
      <c r="H234" s="112">
        <v>6.7</v>
      </c>
      <c r="I234" s="112">
        <v>21367</v>
      </c>
      <c r="J234" s="112">
        <v>140619.65</v>
      </c>
      <c r="K234" s="114">
        <v>43654</v>
      </c>
      <c r="L234" s="112">
        <v>90</v>
      </c>
      <c r="M234" s="112" t="s">
        <v>2559</v>
      </c>
      <c r="N234" s="470"/>
    </row>
    <row r="235" spans="1:14">
      <c r="A235" s="112" t="s">
        <v>579</v>
      </c>
      <c r="B235" s="112" t="s">
        <v>377</v>
      </c>
      <c r="C235" s="112">
        <v>273</v>
      </c>
      <c r="D235" s="112">
        <v>274.75</v>
      </c>
      <c r="E235" s="112">
        <v>265.8</v>
      </c>
      <c r="F235" s="112">
        <v>270.95</v>
      </c>
      <c r="G235" s="112">
        <v>271</v>
      </c>
      <c r="H235" s="112">
        <v>270.85000000000002</v>
      </c>
      <c r="I235" s="112">
        <v>168004</v>
      </c>
      <c r="J235" s="112">
        <v>45516294.200000003</v>
      </c>
      <c r="K235" s="114">
        <v>43654</v>
      </c>
      <c r="L235" s="112">
        <v>3215</v>
      </c>
      <c r="M235" s="112" t="s">
        <v>580</v>
      </c>
      <c r="N235" s="470"/>
    </row>
    <row r="236" spans="1:14">
      <c r="A236" s="112" t="s">
        <v>189</v>
      </c>
      <c r="B236" s="112" t="s">
        <v>377</v>
      </c>
      <c r="C236" s="112">
        <v>2829.9</v>
      </c>
      <c r="D236" s="112">
        <v>2834.95</v>
      </c>
      <c r="E236" s="112">
        <v>2771.05</v>
      </c>
      <c r="F236" s="112">
        <v>2781.15</v>
      </c>
      <c r="G236" s="112">
        <v>2785</v>
      </c>
      <c r="H236" s="112">
        <v>2824.85</v>
      </c>
      <c r="I236" s="112">
        <v>302972</v>
      </c>
      <c r="J236" s="112">
        <v>849584351.04999995</v>
      </c>
      <c r="K236" s="114">
        <v>43654</v>
      </c>
      <c r="L236" s="112">
        <v>19774</v>
      </c>
      <c r="M236" s="112" t="s">
        <v>3055</v>
      </c>
      <c r="N236" s="470"/>
    </row>
    <row r="237" spans="1:14">
      <c r="A237" s="112" t="s">
        <v>2138</v>
      </c>
      <c r="B237" s="112" t="s">
        <v>377</v>
      </c>
      <c r="C237" s="112">
        <v>86</v>
      </c>
      <c r="D237" s="112">
        <v>86</v>
      </c>
      <c r="E237" s="112">
        <v>81.95</v>
      </c>
      <c r="F237" s="112">
        <v>83.95</v>
      </c>
      <c r="G237" s="112">
        <v>83.65</v>
      </c>
      <c r="H237" s="112">
        <v>84.45</v>
      </c>
      <c r="I237" s="112">
        <v>15834</v>
      </c>
      <c r="J237" s="112">
        <v>1332534.55</v>
      </c>
      <c r="K237" s="114">
        <v>43654</v>
      </c>
      <c r="L237" s="112">
        <v>1401</v>
      </c>
      <c r="M237" s="112" t="s">
        <v>2142</v>
      </c>
      <c r="N237" s="470"/>
    </row>
    <row r="238" spans="1:14">
      <c r="A238" s="112" t="s">
        <v>581</v>
      </c>
      <c r="B238" s="112" t="s">
        <v>377</v>
      </c>
      <c r="C238" s="112">
        <v>43.55</v>
      </c>
      <c r="D238" s="112">
        <v>43.85</v>
      </c>
      <c r="E238" s="112">
        <v>40.1</v>
      </c>
      <c r="F238" s="112">
        <v>42</v>
      </c>
      <c r="G238" s="112">
        <v>42.05</v>
      </c>
      <c r="H238" s="112">
        <v>44.25</v>
      </c>
      <c r="I238" s="112">
        <v>13261</v>
      </c>
      <c r="J238" s="112">
        <v>555517.80000000005</v>
      </c>
      <c r="K238" s="114">
        <v>43654</v>
      </c>
      <c r="L238" s="112">
        <v>292</v>
      </c>
      <c r="M238" s="112" t="s">
        <v>582</v>
      </c>
      <c r="N238" s="470"/>
    </row>
    <row r="239" spans="1:14">
      <c r="A239" s="112" t="s">
        <v>248</v>
      </c>
      <c r="B239" s="112" t="s">
        <v>377</v>
      </c>
      <c r="C239" s="112">
        <v>600.9</v>
      </c>
      <c r="D239" s="112">
        <v>604.15</v>
      </c>
      <c r="E239" s="112">
        <v>595.79999999999995</v>
      </c>
      <c r="F239" s="112">
        <v>598.29999999999995</v>
      </c>
      <c r="G239" s="112">
        <v>597</v>
      </c>
      <c r="H239" s="112">
        <v>606.54999999999995</v>
      </c>
      <c r="I239" s="112">
        <v>67254</v>
      </c>
      <c r="J239" s="112">
        <v>40305189.450000003</v>
      </c>
      <c r="K239" s="114">
        <v>43654</v>
      </c>
      <c r="L239" s="112">
        <v>5168</v>
      </c>
      <c r="M239" s="112" t="s">
        <v>1952</v>
      </c>
      <c r="N239" s="470"/>
    </row>
    <row r="240" spans="1:14">
      <c r="A240" s="112" t="s">
        <v>2311</v>
      </c>
      <c r="B240" s="112" t="s">
        <v>377</v>
      </c>
      <c r="C240" s="112">
        <v>1.55</v>
      </c>
      <c r="D240" s="112">
        <v>1.55</v>
      </c>
      <c r="E240" s="112">
        <v>1.3</v>
      </c>
      <c r="F240" s="112">
        <v>1.35</v>
      </c>
      <c r="G240" s="112">
        <v>1.35</v>
      </c>
      <c r="H240" s="112">
        <v>1.4</v>
      </c>
      <c r="I240" s="112">
        <v>139548</v>
      </c>
      <c r="J240" s="112">
        <v>188095.9</v>
      </c>
      <c r="K240" s="114">
        <v>43654</v>
      </c>
      <c r="L240" s="112">
        <v>114</v>
      </c>
      <c r="M240" s="112" t="s">
        <v>2312</v>
      </c>
      <c r="N240" s="470"/>
    </row>
    <row r="241" spans="1:14">
      <c r="A241" s="112" t="s">
        <v>583</v>
      </c>
      <c r="B241" s="112" t="s">
        <v>377</v>
      </c>
      <c r="C241" s="112">
        <v>28.95</v>
      </c>
      <c r="D241" s="112">
        <v>30.8</v>
      </c>
      <c r="E241" s="112">
        <v>27.9</v>
      </c>
      <c r="F241" s="112">
        <v>30.65</v>
      </c>
      <c r="G241" s="112">
        <v>30.8</v>
      </c>
      <c r="H241" s="112">
        <v>29.35</v>
      </c>
      <c r="I241" s="112">
        <v>17782</v>
      </c>
      <c r="J241" s="112">
        <v>524024.1</v>
      </c>
      <c r="K241" s="114">
        <v>43654</v>
      </c>
      <c r="L241" s="112">
        <v>234</v>
      </c>
      <c r="M241" s="112" t="s">
        <v>584</v>
      </c>
      <c r="N241" s="470"/>
    </row>
    <row r="242" spans="1:14">
      <c r="A242" s="112" t="s">
        <v>3349</v>
      </c>
      <c r="B242" s="112" t="s">
        <v>377</v>
      </c>
      <c r="C242" s="112">
        <v>3205</v>
      </c>
      <c r="D242" s="112">
        <v>3205</v>
      </c>
      <c r="E242" s="112">
        <v>3117.05</v>
      </c>
      <c r="F242" s="112">
        <v>3199</v>
      </c>
      <c r="G242" s="112">
        <v>3199</v>
      </c>
      <c r="H242" s="112">
        <v>3145</v>
      </c>
      <c r="I242" s="112">
        <v>70</v>
      </c>
      <c r="J242" s="112">
        <v>220814.7</v>
      </c>
      <c r="K242" s="114">
        <v>43654</v>
      </c>
      <c r="L242" s="112">
        <v>17</v>
      </c>
      <c r="M242" s="112" t="s">
        <v>3350</v>
      </c>
      <c r="N242" s="470"/>
    </row>
    <row r="243" spans="1:14">
      <c r="A243" s="112" t="s">
        <v>3253</v>
      </c>
      <c r="B243" s="112" t="s">
        <v>377</v>
      </c>
      <c r="C243" s="112">
        <v>139.44999999999999</v>
      </c>
      <c r="D243" s="112">
        <v>139.44999999999999</v>
      </c>
      <c r="E243" s="112">
        <v>127.25</v>
      </c>
      <c r="F243" s="112">
        <v>129.12</v>
      </c>
      <c r="G243" s="112">
        <v>130</v>
      </c>
      <c r="H243" s="112">
        <v>133.94</v>
      </c>
      <c r="I243" s="112">
        <v>1153</v>
      </c>
      <c r="J243" s="112">
        <v>152695.91</v>
      </c>
      <c r="K243" s="114">
        <v>43654</v>
      </c>
      <c r="L243" s="112">
        <v>62</v>
      </c>
      <c r="M243" s="112" t="s">
        <v>3254</v>
      </c>
      <c r="N243" s="470"/>
    </row>
    <row r="244" spans="1:14">
      <c r="A244" s="112" t="s">
        <v>3261</v>
      </c>
      <c r="B244" s="112" t="s">
        <v>377</v>
      </c>
      <c r="C244" s="112">
        <v>88.95</v>
      </c>
      <c r="D244" s="112">
        <v>88.95</v>
      </c>
      <c r="E244" s="112">
        <v>81.900000000000006</v>
      </c>
      <c r="F244" s="112">
        <v>82.25</v>
      </c>
      <c r="G244" s="112">
        <v>82.6</v>
      </c>
      <c r="H244" s="112">
        <v>88.9</v>
      </c>
      <c r="I244" s="112">
        <v>1346818</v>
      </c>
      <c r="J244" s="112">
        <v>112704998</v>
      </c>
      <c r="K244" s="114">
        <v>43654</v>
      </c>
      <c r="L244" s="112">
        <v>10763</v>
      </c>
      <c r="M244" s="112" t="s">
        <v>1034</v>
      </c>
      <c r="N244" s="470"/>
    </row>
    <row r="245" spans="1:14">
      <c r="A245" s="112" t="s">
        <v>2560</v>
      </c>
      <c r="B245" s="112" t="s">
        <v>3067</v>
      </c>
      <c r="C245" s="112">
        <v>1.85</v>
      </c>
      <c r="D245" s="112">
        <v>1.9</v>
      </c>
      <c r="E245" s="112">
        <v>1.8</v>
      </c>
      <c r="F245" s="112">
        <v>1.85</v>
      </c>
      <c r="G245" s="112">
        <v>1.85</v>
      </c>
      <c r="H245" s="112">
        <v>1.85</v>
      </c>
      <c r="I245" s="112">
        <v>18457</v>
      </c>
      <c r="J245" s="112">
        <v>34050.25</v>
      </c>
      <c r="K245" s="114">
        <v>43654</v>
      </c>
      <c r="L245" s="112">
        <v>41</v>
      </c>
      <c r="M245" s="112" t="s">
        <v>2561</v>
      </c>
      <c r="N245" s="470"/>
    </row>
    <row r="246" spans="1:14">
      <c r="A246" s="112" t="s">
        <v>2313</v>
      </c>
      <c r="B246" s="112" t="s">
        <v>377</v>
      </c>
      <c r="C246" s="112">
        <v>169.15</v>
      </c>
      <c r="D246" s="112">
        <v>169.15</v>
      </c>
      <c r="E246" s="112">
        <v>162.05000000000001</v>
      </c>
      <c r="F246" s="112">
        <v>164</v>
      </c>
      <c r="G246" s="112">
        <v>164</v>
      </c>
      <c r="H246" s="112">
        <v>169.95</v>
      </c>
      <c r="I246" s="112">
        <v>8560</v>
      </c>
      <c r="J246" s="112">
        <v>1406171.8</v>
      </c>
      <c r="K246" s="114">
        <v>43654</v>
      </c>
      <c r="L246" s="112">
        <v>527</v>
      </c>
      <c r="M246" s="112" t="s">
        <v>2314</v>
      </c>
      <c r="N246" s="470"/>
    </row>
    <row r="247" spans="1:14">
      <c r="A247" s="112" t="s">
        <v>3376</v>
      </c>
      <c r="B247" s="112" t="s">
        <v>3067</v>
      </c>
      <c r="C247" s="112">
        <v>16.399999999999999</v>
      </c>
      <c r="D247" s="112">
        <v>16.399999999999999</v>
      </c>
      <c r="E247" s="112">
        <v>16.25</v>
      </c>
      <c r="F247" s="112">
        <v>16.25</v>
      </c>
      <c r="G247" s="112">
        <v>16.25</v>
      </c>
      <c r="H247" s="112">
        <v>15.9</v>
      </c>
      <c r="I247" s="112">
        <v>540</v>
      </c>
      <c r="J247" s="112">
        <v>8850</v>
      </c>
      <c r="K247" s="114">
        <v>43654</v>
      </c>
      <c r="L247" s="112">
        <v>2</v>
      </c>
      <c r="M247" s="112" t="s">
        <v>3377</v>
      </c>
      <c r="N247" s="470"/>
    </row>
    <row r="248" spans="1:14">
      <c r="A248" s="112" t="s">
        <v>2782</v>
      </c>
      <c r="B248" s="112" t="s">
        <v>377</v>
      </c>
      <c r="C248" s="112">
        <v>24.1</v>
      </c>
      <c r="D248" s="112">
        <v>24.1</v>
      </c>
      <c r="E248" s="112">
        <v>23.2</v>
      </c>
      <c r="F248" s="112">
        <v>23.7</v>
      </c>
      <c r="G248" s="112">
        <v>24</v>
      </c>
      <c r="H248" s="112">
        <v>24.1</v>
      </c>
      <c r="I248" s="112">
        <v>15482</v>
      </c>
      <c r="J248" s="112">
        <v>366921.2</v>
      </c>
      <c r="K248" s="114">
        <v>43654</v>
      </c>
      <c r="L248" s="112">
        <v>110</v>
      </c>
      <c r="M248" s="112" t="s">
        <v>2783</v>
      </c>
      <c r="N248" s="470"/>
    </row>
    <row r="249" spans="1:14">
      <c r="A249" s="112" t="s">
        <v>191</v>
      </c>
      <c r="B249" s="112" t="s">
        <v>377</v>
      </c>
      <c r="C249" s="112">
        <v>228.6</v>
      </c>
      <c r="D249" s="112">
        <v>230.1</v>
      </c>
      <c r="E249" s="112">
        <v>223.45</v>
      </c>
      <c r="F249" s="112">
        <v>224.65</v>
      </c>
      <c r="G249" s="112">
        <v>224.45</v>
      </c>
      <c r="H249" s="112">
        <v>228.7</v>
      </c>
      <c r="I249" s="112">
        <v>938900</v>
      </c>
      <c r="J249" s="112">
        <v>212398819.34999999</v>
      </c>
      <c r="K249" s="114">
        <v>43654</v>
      </c>
      <c r="L249" s="112">
        <v>14099</v>
      </c>
      <c r="M249" s="112" t="s">
        <v>585</v>
      </c>
      <c r="N249" s="470"/>
    </row>
    <row r="250" spans="1:14">
      <c r="A250" s="112" t="s">
        <v>2562</v>
      </c>
      <c r="B250" s="112" t="s">
        <v>377</v>
      </c>
      <c r="C250" s="112">
        <v>15.4</v>
      </c>
      <c r="D250" s="112">
        <v>16.05</v>
      </c>
      <c r="E250" s="112">
        <v>14.8</v>
      </c>
      <c r="F250" s="112">
        <v>15.5</v>
      </c>
      <c r="G250" s="112">
        <v>15.5</v>
      </c>
      <c r="H250" s="112">
        <v>15.45</v>
      </c>
      <c r="I250" s="112">
        <v>26072</v>
      </c>
      <c r="J250" s="112">
        <v>408162.35</v>
      </c>
      <c r="K250" s="114">
        <v>43654</v>
      </c>
      <c r="L250" s="112">
        <v>100</v>
      </c>
      <c r="M250" s="112" t="s">
        <v>2563</v>
      </c>
      <c r="N250" s="470"/>
    </row>
    <row r="251" spans="1:14">
      <c r="A251" s="112" t="s">
        <v>586</v>
      </c>
      <c r="B251" s="112" t="s">
        <v>377</v>
      </c>
      <c r="C251" s="112">
        <v>59.4</v>
      </c>
      <c r="D251" s="112">
        <v>59.4</v>
      </c>
      <c r="E251" s="112">
        <v>54.05</v>
      </c>
      <c r="F251" s="112">
        <v>57.9</v>
      </c>
      <c r="G251" s="112">
        <v>57.5</v>
      </c>
      <c r="H251" s="112">
        <v>59.35</v>
      </c>
      <c r="I251" s="112">
        <v>326373</v>
      </c>
      <c r="J251" s="112">
        <v>18660858.449999999</v>
      </c>
      <c r="K251" s="114">
        <v>43654</v>
      </c>
      <c r="L251" s="112">
        <v>2760</v>
      </c>
      <c r="M251" s="112" t="s">
        <v>587</v>
      </c>
      <c r="N251" s="470"/>
    </row>
    <row r="252" spans="1:14">
      <c r="A252" s="112" t="s">
        <v>52</v>
      </c>
      <c r="B252" s="112" t="s">
        <v>377</v>
      </c>
      <c r="C252" s="112">
        <v>289.64999999999998</v>
      </c>
      <c r="D252" s="112">
        <v>291</v>
      </c>
      <c r="E252" s="112">
        <v>266.75</v>
      </c>
      <c r="F252" s="112">
        <v>269.95</v>
      </c>
      <c r="G252" s="112">
        <v>267.64999999999998</v>
      </c>
      <c r="H252" s="112">
        <v>291.14999999999998</v>
      </c>
      <c r="I252" s="112">
        <v>12011568</v>
      </c>
      <c r="J252" s="112">
        <v>3314326892.0500002</v>
      </c>
      <c r="K252" s="114">
        <v>43654</v>
      </c>
      <c r="L252" s="112">
        <v>77167</v>
      </c>
      <c r="M252" s="112" t="s">
        <v>588</v>
      </c>
      <c r="N252" s="470"/>
    </row>
    <row r="253" spans="1:14">
      <c r="A253" s="112" t="s">
        <v>589</v>
      </c>
      <c r="B253" s="112" t="s">
        <v>377</v>
      </c>
      <c r="C253" s="112">
        <v>361.75</v>
      </c>
      <c r="D253" s="112">
        <v>365.95</v>
      </c>
      <c r="E253" s="112">
        <v>358.4</v>
      </c>
      <c r="F253" s="112">
        <v>362.25</v>
      </c>
      <c r="G253" s="112">
        <v>361</v>
      </c>
      <c r="H253" s="112">
        <v>360.45</v>
      </c>
      <c r="I253" s="112">
        <v>675374</v>
      </c>
      <c r="J253" s="112">
        <v>245226723.40000001</v>
      </c>
      <c r="K253" s="114">
        <v>43654</v>
      </c>
      <c r="L253" s="112">
        <v>21828</v>
      </c>
      <c r="M253" s="112" t="s">
        <v>2170</v>
      </c>
      <c r="N253" s="470"/>
    </row>
    <row r="254" spans="1:14">
      <c r="A254" s="112" t="s">
        <v>2564</v>
      </c>
      <c r="B254" s="112" t="s">
        <v>377</v>
      </c>
      <c r="C254" s="112">
        <v>241.5</v>
      </c>
      <c r="D254" s="112">
        <v>241.5</v>
      </c>
      <c r="E254" s="112">
        <v>222</v>
      </c>
      <c r="F254" s="112">
        <v>231.7</v>
      </c>
      <c r="G254" s="112">
        <v>231.6</v>
      </c>
      <c r="H254" s="112">
        <v>242</v>
      </c>
      <c r="I254" s="112">
        <v>13900</v>
      </c>
      <c r="J254" s="112">
        <v>3258439</v>
      </c>
      <c r="K254" s="114">
        <v>43654</v>
      </c>
      <c r="L254" s="112">
        <v>284</v>
      </c>
      <c r="M254" s="112" t="s">
        <v>2565</v>
      </c>
      <c r="N254" s="470"/>
    </row>
    <row r="255" spans="1:14">
      <c r="A255" s="112" t="s">
        <v>2148</v>
      </c>
      <c r="B255" s="112" t="s">
        <v>377</v>
      </c>
      <c r="C255" s="112">
        <v>272.89999999999998</v>
      </c>
      <c r="D255" s="112">
        <v>272.89999999999998</v>
      </c>
      <c r="E255" s="112">
        <v>268.10000000000002</v>
      </c>
      <c r="F255" s="112">
        <v>271</v>
      </c>
      <c r="G255" s="112">
        <v>271</v>
      </c>
      <c r="H255" s="112">
        <v>273.7</v>
      </c>
      <c r="I255" s="112">
        <v>41876</v>
      </c>
      <c r="J255" s="112">
        <v>11344115.800000001</v>
      </c>
      <c r="K255" s="114">
        <v>43654</v>
      </c>
      <c r="L255" s="112">
        <v>2093</v>
      </c>
      <c r="M255" s="112" t="s">
        <v>2149</v>
      </c>
      <c r="N255" s="470"/>
    </row>
    <row r="256" spans="1:14">
      <c r="A256" s="112" t="s">
        <v>590</v>
      </c>
      <c r="B256" s="112" t="s">
        <v>377</v>
      </c>
      <c r="C256" s="112">
        <v>413</v>
      </c>
      <c r="D256" s="112">
        <v>429.8</v>
      </c>
      <c r="E256" s="112">
        <v>407</v>
      </c>
      <c r="F256" s="112">
        <v>423.35</v>
      </c>
      <c r="G256" s="112">
        <v>429.8</v>
      </c>
      <c r="H256" s="112">
        <v>416.4</v>
      </c>
      <c r="I256" s="112">
        <v>20597</v>
      </c>
      <c r="J256" s="112">
        <v>8572454.6500000004</v>
      </c>
      <c r="K256" s="114">
        <v>43654</v>
      </c>
      <c r="L256" s="112">
        <v>1173</v>
      </c>
      <c r="M256" s="112" t="s">
        <v>2784</v>
      </c>
      <c r="N256" s="470"/>
    </row>
    <row r="257" spans="1:14">
      <c r="A257" s="112" t="s">
        <v>1943</v>
      </c>
      <c r="B257" s="112" t="s">
        <v>377</v>
      </c>
      <c r="C257" s="112">
        <v>138.19999999999999</v>
      </c>
      <c r="D257" s="112">
        <v>138.69999999999999</v>
      </c>
      <c r="E257" s="112">
        <v>115</v>
      </c>
      <c r="F257" s="112">
        <v>120.6</v>
      </c>
      <c r="G257" s="112">
        <v>125.5</v>
      </c>
      <c r="H257" s="112">
        <v>130.35</v>
      </c>
      <c r="I257" s="112">
        <v>1345</v>
      </c>
      <c r="J257" s="112">
        <v>167527.70000000001</v>
      </c>
      <c r="K257" s="114">
        <v>43654</v>
      </c>
      <c r="L257" s="112">
        <v>128</v>
      </c>
      <c r="M257" s="112" t="s">
        <v>1944</v>
      </c>
      <c r="N257" s="470"/>
    </row>
    <row r="258" spans="1:14">
      <c r="A258" s="112" t="s">
        <v>591</v>
      </c>
      <c r="B258" s="112" t="s">
        <v>377</v>
      </c>
      <c r="C258" s="112">
        <v>352.9</v>
      </c>
      <c r="D258" s="112">
        <v>355.3</v>
      </c>
      <c r="E258" s="112">
        <v>343.05</v>
      </c>
      <c r="F258" s="112">
        <v>346.2</v>
      </c>
      <c r="G258" s="112">
        <v>346</v>
      </c>
      <c r="H258" s="112">
        <v>355.3</v>
      </c>
      <c r="I258" s="112">
        <v>29087</v>
      </c>
      <c r="J258" s="112">
        <v>10051407.65</v>
      </c>
      <c r="K258" s="114">
        <v>43654</v>
      </c>
      <c r="L258" s="112">
        <v>1137</v>
      </c>
      <c r="M258" s="112" t="s">
        <v>592</v>
      </c>
      <c r="N258" s="470"/>
    </row>
    <row r="259" spans="1:14">
      <c r="A259" s="112" t="s">
        <v>593</v>
      </c>
      <c r="B259" s="112" t="s">
        <v>377</v>
      </c>
      <c r="C259" s="112">
        <v>65.099999999999994</v>
      </c>
      <c r="D259" s="112">
        <v>65.45</v>
      </c>
      <c r="E259" s="112">
        <v>63.25</v>
      </c>
      <c r="F259" s="112">
        <v>63.85</v>
      </c>
      <c r="G259" s="112">
        <v>64</v>
      </c>
      <c r="H259" s="112">
        <v>66.099999999999994</v>
      </c>
      <c r="I259" s="112">
        <v>10461</v>
      </c>
      <c r="J259" s="112">
        <v>667500.55000000005</v>
      </c>
      <c r="K259" s="114">
        <v>43654</v>
      </c>
      <c r="L259" s="112">
        <v>186</v>
      </c>
      <c r="M259" s="112" t="s">
        <v>594</v>
      </c>
      <c r="N259" s="470"/>
    </row>
    <row r="260" spans="1:14">
      <c r="A260" s="112" t="s">
        <v>595</v>
      </c>
      <c r="B260" s="112" t="s">
        <v>377</v>
      </c>
      <c r="C260" s="112">
        <v>936</v>
      </c>
      <c r="D260" s="112">
        <v>936</v>
      </c>
      <c r="E260" s="112">
        <v>904</v>
      </c>
      <c r="F260" s="112">
        <v>906.3</v>
      </c>
      <c r="G260" s="112">
        <v>905</v>
      </c>
      <c r="H260" s="112">
        <v>925.15</v>
      </c>
      <c r="I260" s="112">
        <v>9527</v>
      </c>
      <c r="J260" s="112">
        <v>8683756.4499999993</v>
      </c>
      <c r="K260" s="114">
        <v>43654</v>
      </c>
      <c r="L260" s="112">
        <v>1113</v>
      </c>
      <c r="M260" s="112" t="s">
        <v>596</v>
      </c>
      <c r="N260" s="470"/>
    </row>
    <row r="261" spans="1:14">
      <c r="A261" s="112" t="s">
        <v>2315</v>
      </c>
      <c r="B261" s="112" t="s">
        <v>3067</v>
      </c>
      <c r="C261" s="112">
        <v>0.7</v>
      </c>
      <c r="D261" s="112">
        <v>0.8</v>
      </c>
      <c r="E261" s="112">
        <v>0.7</v>
      </c>
      <c r="F261" s="112">
        <v>0.7</v>
      </c>
      <c r="G261" s="112">
        <v>0.8</v>
      </c>
      <c r="H261" s="112">
        <v>0.75</v>
      </c>
      <c r="I261" s="112">
        <v>146765</v>
      </c>
      <c r="J261" s="112">
        <v>110943.55</v>
      </c>
      <c r="K261" s="114">
        <v>43654</v>
      </c>
      <c r="L261" s="112">
        <v>75</v>
      </c>
      <c r="M261" s="112" t="s">
        <v>2316</v>
      </c>
      <c r="N261" s="470"/>
    </row>
    <row r="262" spans="1:14">
      <c r="A262" s="112" t="s">
        <v>228</v>
      </c>
      <c r="B262" s="112" t="s">
        <v>377</v>
      </c>
      <c r="C262" s="112">
        <v>128.5</v>
      </c>
      <c r="D262" s="112">
        <v>128.75</v>
      </c>
      <c r="E262" s="112">
        <v>124.5</v>
      </c>
      <c r="F262" s="112">
        <v>125.65</v>
      </c>
      <c r="G262" s="112">
        <v>125.9</v>
      </c>
      <c r="H262" s="112">
        <v>128.94999999999999</v>
      </c>
      <c r="I262" s="112">
        <v>1795135</v>
      </c>
      <c r="J262" s="112">
        <v>226032501.55000001</v>
      </c>
      <c r="K262" s="114">
        <v>43654</v>
      </c>
      <c r="L262" s="112">
        <v>20785</v>
      </c>
      <c r="M262" s="112" t="s">
        <v>2785</v>
      </c>
      <c r="N262" s="470"/>
    </row>
    <row r="263" spans="1:14">
      <c r="A263" s="112" t="s">
        <v>2317</v>
      </c>
      <c r="B263" s="112" t="s">
        <v>3067</v>
      </c>
      <c r="C263" s="112">
        <v>5.3</v>
      </c>
      <c r="D263" s="112">
        <v>5.45</v>
      </c>
      <c r="E263" s="112">
        <v>5.0999999999999996</v>
      </c>
      <c r="F263" s="112">
        <v>5.2</v>
      </c>
      <c r="G263" s="112">
        <v>5.25</v>
      </c>
      <c r="H263" s="112">
        <v>5.35</v>
      </c>
      <c r="I263" s="112">
        <v>23834</v>
      </c>
      <c r="J263" s="112">
        <v>124573.75</v>
      </c>
      <c r="K263" s="114">
        <v>43654</v>
      </c>
      <c r="L263" s="112">
        <v>53</v>
      </c>
      <c r="M263" s="112" t="s">
        <v>2318</v>
      </c>
      <c r="N263" s="470"/>
    </row>
    <row r="264" spans="1:14">
      <c r="A264" s="112" t="s">
        <v>597</v>
      </c>
      <c r="B264" s="112" t="s">
        <v>377</v>
      </c>
      <c r="C264" s="112">
        <v>250</v>
      </c>
      <c r="D264" s="112">
        <v>250.25</v>
      </c>
      <c r="E264" s="112">
        <v>244.1</v>
      </c>
      <c r="F264" s="112">
        <v>244.55</v>
      </c>
      <c r="G264" s="112">
        <v>244.1</v>
      </c>
      <c r="H264" s="112">
        <v>250.35</v>
      </c>
      <c r="I264" s="112">
        <v>13987</v>
      </c>
      <c r="J264" s="112">
        <v>3441776.7</v>
      </c>
      <c r="K264" s="114">
        <v>43654</v>
      </c>
      <c r="L264" s="112">
        <v>922</v>
      </c>
      <c r="M264" s="112" t="s">
        <v>598</v>
      </c>
      <c r="N264" s="470"/>
    </row>
    <row r="265" spans="1:14">
      <c r="A265" s="112" t="s">
        <v>2049</v>
      </c>
      <c r="B265" s="112" t="s">
        <v>377</v>
      </c>
      <c r="C265" s="112">
        <v>213.9</v>
      </c>
      <c r="D265" s="112">
        <v>214.25</v>
      </c>
      <c r="E265" s="112">
        <v>210</v>
      </c>
      <c r="F265" s="112">
        <v>213.05</v>
      </c>
      <c r="G265" s="112">
        <v>213.95</v>
      </c>
      <c r="H265" s="112">
        <v>214</v>
      </c>
      <c r="I265" s="112">
        <v>126757</v>
      </c>
      <c r="J265" s="112">
        <v>26845310.550000001</v>
      </c>
      <c r="K265" s="114">
        <v>43654</v>
      </c>
      <c r="L265" s="112">
        <v>4065</v>
      </c>
      <c r="M265" s="112" t="s">
        <v>2050</v>
      </c>
      <c r="N265" s="470"/>
    </row>
    <row r="266" spans="1:14">
      <c r="A266" s="112" t="s">
        <v>227</v>
      </c>
      <c r="B266" s="112" t="s">
        <v>377</v>
      </c>
      <c r="C266" s="112">
        <v>920</v>
      </c>
      <c r="D266" s="112">
        <v>920</v>
      </c>
      <c r="E266" s="112">
        <v>896.05</v>
      </c>
      <c r="F266" s="112">
        <v>904.25</v>
      </c>
      <c r="G266" s="112">
        <v>904.3</v>
      </c>
      <c r="H266" s="112">
        <v>925.25</v>
      </c>
      <c r="I266" s="112">
        <v>190976</v>
      </c>
      <c r="J266" s="112">
        <v>173008873.30000001</v>
      </c>
      <c r="K266" s="114">
        <v>43654</v>
      </c>
      <c r="L266" s="112">
        <v>7024</v>
      </c>
      <c r="M266" s="112" t="s">
        <v>599</v>
      </c>
      <c r="N266" s="470"/>
    </row>
    <row r="267" spans="1:14">
      <c r="A267" s="112" t="s">
        <v>3086</v>
      </c>
      <c r="B267" s="112" t="s">
        <v>377</v>
      </c>
      <c r="C267" s="112">
        <v>19.25</v>
      </c>
      <c r="D267" s="112">
        <v>19.25</v>
      </c>
      <c r="E267" s="112">
        <v>16.55</v>
      </c>
      <c r="F267" s="112">
        <v>16.7</v>
      </c>
      <c r="G267" s="112">
        <v>16.7</v>
      </c>
      <c r="H267" s="112">
        <v>17.399999999999999</v>
      </c>
      <c r="I267" s="112">
        <v>18955</v>
      </c>
      <c r="J267" s="112">
        <v>323114.75</v>
      </c>
      <c r="K267" s="114">
        <v>43654</v>
      </c>
      <c r="L267" s="112">
        <v>115</v>
      </c>
      <c r="M267" s="112" t="s">
        <v>3087</v>
      </c>
      <c r="N267" s="470"/>
    </row>
    <row r="268" spans="1:14">
      <c r="A268" s="112" t="s">
        <v>2213</v>
      </c>
      <c r="B268" s="112" t="s">
        <v>377</v>
      </c>
      <c r="C268" s="112">
        <v>6.85</v>
      </c>
      <c r="D268" s="112">
        <v>7.15</v>
      </c>
      <c r="E268" s="112">
        <v>6.35</v>
      </c>
      <c r="F268" s="112">
        <v>6.65</v>
      </c>
      <c r="G268" s="112">
        <v>6.7</v>
      </c>
      <c r="H268" s="112">
        <v>6.8</v>
      </c>
      <c r="I268" s="112">
        <v>17752</v>
      </c>
      <c r="J268" s="112">
        <v>121247.1</v>
      </c>
      <c r="K268" s="114">
        <v>43654</v>
      </c>
      <c r="L268" s="112">
        <v>154</v>
      </c>
      <c r="M268" s="112" t="s">
        <v>2214</v>
      </c>
      <c r="N268" s="470"/>
    </row>
    <row r="269" spans="1:14">
      <c r="A269" s="112" t="s">
        <v>2786</v>
      </c>
      <c r="B269" s="112" t="s">
        <v>377</v>
      </c>
      <c r="C269" s="112">
        <v>3.2</v>
      </c>
      <c r="D269" s="112">
        <v>3.75</v>
      </c>
      <c r="E269" s="112">
        <v>3</v>
      </c>
      <c r="F269" s="112">
        <v>3.6</v>
      </c>
      <c r="G269" s="112">
        <v>3.7</v>
      </c>
      <c r="H269" s="112">
        <v>3.2</v>
      </c>
      <c r="I269" s="112">
        <v>35881</v>
      </c>
      <c r="J269" s="112">
        <v>120711.4</v>
      </c>
      <c r="K269" s="114">
        <v>43654</v>
      </c>
      <c r="L269" s="112">
        <v>108</v>
      </c>
      <c r="M269" s="112" t="s">
        <v>2787</v>
      </c>
      <c r="N269" s="470"/>
    </row>
    <row r="270" spans="1:14">
      <c r="A270" s="112" t="s">
        <v>600</v>
      </c>
      <c r="B270" s="112" t="s">
        <v>377</v>
      </c>
      <c r="C270" s="112">
        <v>217.6</v>
      </c>
      <c r="D270" s="112">
        <v>217.65</v>
      </c>
      <c r="E270" s="112">
        <v>211</v>
      </c>
      <c r="F270" s="112">
        <v>212.4</v>
      </c>
      <c r="G270" s="112">
        <v>216</v>
      </c>
      <c r="H270" s="112">
        <v>217.95</v>
      </c>
      <c r="I270" s="112">
        <v>29759</v>
      </c>
      <c r="J270" s="112">
        <v>6331400.2000000002</v>
      </c>
      <c r="K270" s="114">
        <v>43654</v>
      </c>
      <c r="L270" s="112">
        <v>681</v>
      </c>
      <c r="M270" s="112" t="s">
        <v>601</v>
      </c>
      <c r="N270" s="470"/>
    </row>
    <row r="271" spans="1:14">
      <c r="A271" s="112" t="s">
        <v>2215</v>
      </c>
      <c r="B271" s="112" t="s">
        <v>377</v>
      </c>
      <c r="C271" s="112">
        <v>4</v>
      </c>
      <c r="D271" s="112">
        <v>4</v>
      </c>
      <c r="E271" s="112">
        <v>3.3</v>
      </c>
      <c r="F271" s="112">
        <v>3.6</v>
      </c>
      <c r="G271" s="112">
        <v>3.65</v>
      </c>
      <c r="H271" s="112">
        <v>3.95</v>
      </c>
      <c r="I271" s="112">
        <v>155232</v>
      </c>
      <c r="J271" s="112">
        <v>561930.35</v>
      </c>
      <c r="K271" s="114">
        <v>43654</v>
      </c>
      <c r="L271" s="112">
        <v>237</v>
      </c>
      <c r="M271" s="112" t="s">
        <v>2216</v>
      </c>
      <c r="N271" s="470"/>
    </row>
    <row r="272" spans="1:14">
      <c r="A272" s="112" t="s">
        <v>602</v>
      </c>
      <c r="B272" s="112" t="s">
        <v>377</v>
      </c>
      <c r="C272" s="112">
        <v>20.7</v>
      </c>
      <c r="D272" s="112">
        <v>20.9</v>
      </c>
      <c r="E272" s="112">
        <v>19.8</v>
      </c>
      <c r="F272" s="112">
        <v>20</v>
      </c>
      <c r="G272" s="112">
        <v>20</v>
      </c>
      <c r="H272" s="112">
        <v>20.8</v>
      </c>
      <c r="I272" s="112">
        <v>1023141</v>
      </c>
      <c r="J272" s="112">
        <v>20642124.399999999</v>
      </c>
      <c r="K272" s="114">
        <v>43654</v>
      </c>
      <c r="L272" s="112">
        <v>2810</v>
      </c>
      <c r="M272" s="112" t="s">
        <v>603</v>
      </c>
      <c r="N272" s="470"/>
    </row>
    <row r="273" spans="1:14">
      <c r="A273" s="112" t="s">
        <v>2468</v>
      </c>
      <c r="B273" s="112" t="s">
        <v>377</v>
      </c>
      <c r="C273" s="112">
        <v>26.9</v>
      </c>
      <c r="D273" s="112">
        <v>26.9</v>
      </c>
      <c r="E273" s="112">
        <v>25.25</v>
      </c>
      <c r="F273" s="112">
        <v>26</v>
      </c>
      <c r="G273" s="112">
        <v>26</v>
      </c>
      <c r="H273" s="112">
        <v>26.45</v>
      </c>
      <c r="I273" s="112">
        <v>60731</v>
      </c>
      <c r="J273" s="112">
        <v>1576253.6</v>
      </c>
      <c r="K273" s="114">
        <v>43654</v>
      </c>
      <c r="L273" s="112">
        <v>431</v>
      </c>
      <c r="M273" s="112" t="s">
        <v>2469</v>
      </c>
      <c r="N273" s="470"/>
    </row>
    <row r="274" spans="1:14">
      <c r="A274" s="112" t="s">
        <v>604</v>
      </c>
      <c r="B274" s="112" t="s">
        <v>377</v>
      </c>
      <c r="C274" s="112">
        <v>519</v>
      </c>
      <c r="D274" s="112">
        <v>524.9</v>
      </c>
      <c r="E274" s="112">
        <v>486</v>
      </c>
      <c r="F274" s="112">
        <v>492.55</v>
      </c>
      <c r="G274" s="112">
        <v>488</v>
      </c>
      <c r="H274" s="112">
        <v>519.6</v>
      </c>
      <c r="I274" s="112">
        <v>5515</v>
      </c>
      <c r="J274" s="112">
        <v>2741206.45</v>
      </c>
      <c r="K274" s="114">
        <v>43654</v>
      </c>
      <c r="L274" s="112">
        <v>548</v>
      </c>
      <c r="M274" s="112" t="s">
        <v>605</v>
      </c>
      <c r="N274" s="470"/>
    </row>
    <row r="275" spans="1:14">
      <c r="A275" s="112" t="s">
        <v>606</v>
      </c>
      <c r="B275" s="112" t="s">
        <v>377</v>
      </c>
      <c r="C275" s="112">
        <v>165.9</v>
      </c>
      <c r="D275" s="112">
        <v>168.95</v>
      </c>
      <c r="E275" s="112">
        <v>162.05000000000001</v>
      </c>
      <c r="F275" s="112">
        <v>162.30000000000001</v>
      </c>
      <c r="G275" s="112">
        <v>162.05000000000001</v>
      </c>
      <c r="H275" s="112">
        <v>166.6</v>
      </c>
      <c r="I275" s="112">
        <v>85710</v>
      </c>
      <c r="J275" s="112">
        <v>14022875.15</v>
      </c>
      <c r="K275" s="114">
        <v>43654</v>
      </c>
      <c r="L275" s="112">
        <v>2472</v>
      </c>
      <c r="M275" s="112" t="s">
        <v>607</v>
      </c>
      <c r="N275" s="470"/>
    </row>
    <row r="276" spans="1:14">
      <c r="A276" s="112" t="s">
        <v>53</v>
      </c>
      <c r="B276" s="112" t="s">
        <v>377</v>
      </c>
      <c r="C276" s="112">
        <v>925.1</v>
      </c>
      <c r="D276" s="112">
        <v>926</v>
      </c>
      <c r="E276" s="112">
        <v>895</v>
      </c>
      <c r="F276" s="112">
        <v>899.5</v>
      </c>
      <c r="G276" s="112">
        <v>900.6</v>
      </c>
      <c r="H276" s="112">
        <v>931.65</v>
      </c>
      <c r="I276" s="112">
        <v>876925</v>
      </c>
      <c r="J276" s="112">
        <v>793777798.54999995</v>
      </c>
      <c r="K276" s="114">
        <v>43654</v>
      </c>
      <c r="L276" s="112">
        <v>23870</v>
      </c>
      <c r="M276" s="112" t="s">
        <v>608</v>
      </c>
      <c r="N276" s="470"/>
    </row>
    <row r="277" spans="1:14">
      <c r="A277" s="112" t="s">
        <v>609</v>
      </c>
      <c r="B277" s="112" t="s">
        <v>377</v>
      </c>
      <c r="C277" s="112">
        <v>2977</v>
      </c>
      <c r="D277" s="112">
        <v>2997.95</v>
      </c>
      <c r="E277" s="112">
        <v>2890</v>
      </c>
      <c r="F277" s="112">
        <v>2908.3</v>
      </c>
      <c r="G277" s="112">
        <v>2890</v>
      </c>
      <c r="H277" s="112">
        <v>2977.75</v>
      </c>
      <c r="I277" s="112">
        <v>5525</v>
      </c>
      <c r="J277" s="112">
        <v>16057365.550000001</v>
      </c>
      <c r="K277" s="114">
        <v>43654</v>
      </c>
      <c r="L277" s="112">
        <v>3162</v>
      </c>
      <c r="M277" s="112" t="s">
        <v>610</v>
      </c>
      <c r="N277" s="470"/>
    </row>
    <row r="278" spans="1:14">
      <c r="A278" s="112" t="s">
        <v>2566</v>
      </c>
      <c r="B278" s="112" t="s">
        <v>377</v>
      </c>
      <c r="C278" s="112">
        <v>23.45</v>
      </c>
      <c r="D278" s="112">
        <v>25</v>
      </c>
      <c r="E278" s="112">
        <v>22.75</v>
      </c>
      <c r="F278" s="112">
        <v>24.3</v>
      </c>
      <c r="G278" s="112">
        <v>25</v>
      </c>
      <c r="H278" s="112">
        <v>23.5</v>
      </c>
      <c r="I278" s="112">
        <v>461932</v>
      </c>
      <c r="J278" s="112">
        <v>10929338.75</v>
      </c>
      <c r="K278" s="114">
        <v>43654</v>
      </c>
      <c r="L278" s="112">
        <v>817</v>
      </c>
      <c r="M278" s="112" t="s">
        <v>2567</v>
      </c>
      <c r="N278" s="470"/>
    </row>
    <row r="279" spans="1:14">
      <c r="A279" s="112" t="s">
        <v>54</v>
      </c>
      <c r="B279" s="112" t="s">
        <v>377</v>
      </c>
      <c r="C279" s="112">
        <v>767.4</v>
      </c>
      <c r="D279" s="112">
        <v>775.3</v>
      </c>
      <c r="E279" s="112">
        <v>760.1</v>
      </c>
      <c r="F279" s="112">
        <v>768.55</v>
      </c>
      <c r="G279" s="112">
        <v>772</v>
      </c>
      <c r="H279" s="112">
        <v>768</v>
      </c>
      <c r="I279" s="112">
        <v>291484</v>
      </c>
      <c r="J279" s="112">
        <v>224227699.19999999</v>
      </c>
      <c r="K279" s="114">
        <v>43654</v>
      </c>
      <c r="L279" s="112">
        <v>13257</v>
      </c>
      <c r="M279" s="112" t="s">
        <v>611</v>
      </c>
      <c r="N279" s="470"/>
    </row>
    <row r="280" spans="1:14">
      <c r="A280" s="112" t="s">
        <v>3214</v>
      </c>
      <c r="B280" s="112" t="s">
        <v>377</v>
      </c>
      <c r="C280" s="112">
        <v>440</v>
      </c>
      <c r="D280" s="112">
        <v>450</v>
      </c>
      <c r="E280" s="112">
        <v>424</v>
      </c>
      <c r="F280" s="112">
        <v>443.6</v>
      </c>
      <c r="G280" s="112">
        <v>443</v>
      </c>
      <c r="H280" s="112">
        <v>446.2</v>
      </c>
      <c r="I280" s="112">
        <v>9591</v>
      </c>
      <c r="J280" s="112">
        <v>4194549.95</v>
      </c>
      <c r="K280" s="114">
        <v>43654</v>
      </c>
      <c r="L280" s="112">
        <v>694</v>
      </c>
      <c r="M280" s="112" t="s">
        <v>3215</v>
      </c>
      <c r="N280" s="470"/>
    </row>
    <row r="281" spans="1:14">
      <c r="A281" s="112" t="s">
        <v>612</v>
      </c>
      <c r="B281" s="112" t="s">
        <v>377</v>
      </c>
      <c r="C281" s="112">
        <v>168.2</v>
      </c>
      <c r="D281" s="112">
        <v>168.25</v>
      </c>
      <c r="E281" s="112">
        <v>156</v>
      </c>
      <c r="F281" s="112">
        <v>158.85</v>
      </c>
      <c r="G281" s="112">
        <v>161.5</v>
      </c>
      <c r="H281" s="112">
        <v>168.2</v>
      </c>
      <c r="I281" s="112">
        <v>409170</v>
      </c>
      <c r="J281" s="112">
        <v>65777609.350000001</v>
      </c>
      <c r="K281" s="114">
        <v>43654</v>
      </c>
      <c r="L281" s="112">
        <v>4988</v>
      </c>
      <c r="M281" s="112" t="s">
        <v>1894</v>
      </c>
      <c r="N281" s="470"/>
    </row>
    <row r="282" spans="1:14">
      <c r="A282" s="112" t="s">
        <v>1962</v>
      </c>
      <c r="B282" s="112" t="s">
        <v>377</v>
      </c>
      <c r="C282" s="112">
        <v>24.5</v>
      </c>
      <c r="D282" s="112">
        <v>24.85</v>
      </c>
      <c r="E282" s="112">
        <v>22.8</v>
      </c>
      <c r="F282" s="112">
        <v>23</v>
      </c>
      <c r="G282" s="112">
        <v>23.45</v>
      </c>
      <c r="H282" s="112">
        <v>25.15</v>
      </c>
      <c r="I282" s="112">
        <v>5633433</v>
      </c>
      <c r="J282" s="112">
        <v>132024913.2</v>
      </c>
      <c r="K282" s="114">
        <v>43654</v>
      </c>
      <c r="L282" s="112">
        <v>11085</v>
      </c>
      <c r="M282" s="112" t="s">
        <v>638</v>
      </c>
      <c r="N282" s="470"/>
    </row>
    <row r="283" spans="1:14">
      <c r="A283" s="112" t="s">
        <v>3237</v>
      </c>
      <c r="B283" s="112" t="s">
        <v>377</v>
      </c>
      <c r="C283" s="112">
        <v>305.95</v>
      </c>
      <c r="D283" s="112">
        <v>311.14999999999998</v>
      </c>
      <c r="E283" s="112">
        <v>297.85000000000002</v>
      </c>
      <c r="F283" s="112">
        <v>303.2</v>
      </c>
      <c r="G283" s="112">
        <v>300.10000000000002</v>
      </c>
      <c r="H283" s="112">
        <v>305.89999999999998</v>
      </c>
      <c r="I283" s="112">
        <v>30582</v>
      </c>
      <c r="J283" s="112">
        <v>9228961.5500000007</v>
      </c>
      <c r="K283" s="114">
        <v>43654</v>
      </c>
      <c r="L283" s="112">
        <v>1165</v>
      </c>
      <c r="M283" s="112" t="s">
        <v>3238</v>
      </c>
      <c r="N283" s="470"/>
    </row>
    <row r="284" spans="1:14">
      <c r="A284" s="112" t="s">
        <v>613</v>
      </c>
      <c r="B284" s="112" t="s">
        <v>377</v>
      </c>
      <c r="C284" s="112">
        <v>178.35</v>
      </c>
      <c r="D284" s="112">
        <v>179.95</v>
      </c>
      <c r="E284" s="112">
        <v>170.05</v>
      </c>
      <c r="F284" s="112">
        <v>171.4</v>
      </c>
      <c r="G284" s="112">
        <v>170.2</v>
      </c>
      <c r="H284" s="112">
        <v>180.95</v>
      </c>
      <c r="I284" s="112">
        <v>163463</v>
      </c>
      <c r="J284" s="112">
        <v>28301372.149999999</v>
      </c>
      <c r="K284" s="114">
        <v>43654</v>
      </c>
      <c r="L284" s="112">
        <v>5948</v>
      </c>
      <c r="M284" s="112" t="s">
        <v>614</v>
      </c>
      <c r="N284" s="470"/>
    </row>
    <row r="285" spans="1:14">
      <c r="A285" s="112" t="s">
        <v>2568</v>
      </c>
      <c r="B285" s="112" t="s">
        <v>377</v>
      </c>
      <c r="C285" s="112">
        <v>169.5</v>
      </c>
      <c r="D285" s="112">
        <v>169.5</v>
      </c>
      <c r="E285" s="112">
        <v>162.05000000000001</v>
      </c>
      <c r="F285" s="112">
        <v>166</v>
      </c>
      <c r="G285" s="112">
        <v>166</v>
      </c>
      <c r="H285" s="112">
        <v>169.35</v>
      </c>
      <c r="I285" s="112">
        <v>1474</v>
      </c>
      <c r="J285" s="112">
        <v>245462.5</v>
      </c>
      <c r="K285" s="114">
        <v>43654</v>
      </c>
      <c r="L285" s="112">
        <v>42</v>
      </c>
      <c r="M285" s="112" t="s">
        <v>2569</v>
      </c>
      <c r="N285" s="470"/>
    </row>
    <row r="286" spans="1:14">
      <c r="A286" s="112" t="s">
        <v>615</v>
      </c>
      <c r="B286" s="112" t="s">
        <v>377</v>
      </c>
      <c r="C286" s="112">
        <v>202.1</v>
      </c>
      <c r="D286" s="112">
        <v>203.95</v>
      </c>
      <c r="E286" s="112">
        <v>192</v>
      </c>
      <c r="F286" s="112">
        <v>193.1</v>
      </c>
      <c r="G286" s="112">
        <v>193</v>
      </c>
      <c r="H286" s="112">
        <v>205.2</v>
      </c>
      <c r="I286" s="112">
        <v>405850</v>
      </c>
      <c r="J286" s="112">
        <v>79170246.5</v>
      </c>
      <c r="K286" s="114">
        <v>43654</v>
      </c>
      <c r="L286" s="112">
        <v>12337</v>
      </c>
      <c r="M286" s="112" t="s">
        <v>616</v>
      </c>
      <c r="N286" s="470"/>
    </row>
    <row r="287" spans="1:14">
      <c r="A287" s="112" t="s">
        <v>617</v>
      </c>
      <c r="B287" s="112" t="s">
        <v>377</v>
      </c>
      <c r="C287" s="112">
        <v>288.10000000000002</v>
      </c>
      <c r="D287" s="112">
        <v>288.10000000000002</v>
      </c>
      <c r="E287" s="112">
        <v>274.7</v>
      </c>
      <c r="F287" s="112">
        <v>276.35000000000002</v>
      </c>
      <c r="G287" s="112">
        <v>277.35000000000002</v>
      </c>
      <c r="H287" s="112">
        <v>288.60000000000002</v>
      </c>
      <c r="I287" s="112">
        <v>676296</v>
      </c>
      <c r="J287" s="112">
        <v>189696796.90000001</v>
      </c>
      <c r="K287" s="114">
        <v>43654</v>
      </c>
      <c r="L287" s="112">
        <v>16832</v>
      </c>
      <c r="M287" s="112" t="s">
        <v>3448</v>
      </c>
      <c r="N287" s="470"/>
    </row>
    <row r="288" spans="1:14">
      <c r="A288" s="112" t="s">
        <v>3300</v>
      </c>
      <c r="B288" s="112" t="s">
        <v>377</v>
      </c>
      <c r="C288" s="112">
        <v>477</v>
      </c>
      <c r="D288" s="112">
        <v>479.35</v>
      </c>
      <c r="E288" s="112">
        <v>463.1</v>
      </c>
      <c r="F288" s="112">
        <v>474.5</v>
      </c>
      <c r="G288" s="112">
        <v>465.25</v>
      </c>
      <c r="H288" s="112">
        <v>475.35</v>
      </c>
      <c r="I288" s="112">
        <v>28138</v>
      </c>
      <c r="J288" s="112">
        <v>13271116</v>
      </c>
      <c r="K288" s="114">
        <v>43654</v>
      </c>
      <c r="L288" s="112">
        <v>1138</v>
      </c>
      <c r="M288" s="112" t="s">
        <v>2168</v>
      </c>
      <c r="N288" s="470"/>
    </row>
    <row r="289" spans="1:14">
      <c r="A289" s="112" t="s">
        <v>2570</v>
      </c>
      <c r="B289" s="112" t="s">
        <v>377</v>
      </c>
      <c r="C289" s="112">
        <v>0.7</v>
      </c>
      <c r="D289" s="112">
        <v>0.7</v>
      </c>
      <c r="E289" s="112">
        <v>0.55000000000000004</v>
      </c>
      <c r="F289" s="112">
        <v>0.55000000000000004</v>
      </c>
      <c r="G289" s="112">
        <v>0.55000000000000004</v>
      </c>
      <c r="H289" s="112">
        <v>0.6</v>
      </c>
      <c r="I289" s="112">
        <v>44206</v>
      </c>
      <c r="J289" s="112">
        <v>24813.45</v>
      </c>
      <c r="K289" s="114">
        <v>43654</v>
      </c>
      <c r="L289" s="112">
        <v>18</v>
      </c>
      <c r="M289" s="112" t="s">
        <v>2571</v>
      </c>
      <c r="N289" s="470"/>
    </row>
    <row r="290" spans="1:14">
      <c r="A290" s="112" t="s">
        <v>2572</v>
      </c>
      <c r="B290" s="112" t="s">
        <v>377</v>
      </c>
      <c r="C290" s="112">
        <v>308.05</v>
      </c>
      <c r="D290" s="112">
        <v>313</v>
      </c>
      <c r="E290" s="112">
        <v>276.2</v>
      </c>
      <c r="F290" s="112">
        <v>302.2</v>
      </c>
      <c r="G290" s="112">
        <v>300</v>
      </c>
      <c r="H290" s="112">
        <v>308.64999999999998</v>
      </c>
      <c r="I290" s="112">
        <v>28498</v>
      </c>
      <c r="J290" s="112">
        <v>8587589</v>
      </c>
      <c r="K290" s="114">
        <v>43654</v>
      </c>
      <c r="L290" s="112">
        <v>788</v>
      </c>
      <c r="M290" s="112" t="s">
        <v>2573</v>
      </c>
      <c r="N290" s="470"/>
    </row>
    <row r="291" spans="1:14">
      <c r="A291" s="112" t="s">
        <v>2319</v>
      </c>
      <c r="B291" s="112" t="s">
        <v>377</v>
      </c>
      <c r="C291" s="112">
        <v>25.1</v>
      </c>
      <c r="D291" s="112">
        <v>25.75</v>
      </c>
      <c r="E291" s="112">
        <v>24.5</v>
      </c>
      <c r="F291" s="112">
        <v>24.8</v>
      </c>
      <c r="G291" s="112">
        <v>24.8</v>
      </c>
      <c r="H291" s="112">
        <v>25.1</v>
      </c>
      <c r="I291" s="112">
        <v>29555</v>
      </c>
      <c r="J291" s="112">
        <v>733614.05</v>
      </c>
      <c r="K291" s="114">
        <v>43654</v>
      </c>
      <c r="L291" s="112">
        <v>273</v>
      </c>
      <c r="M291" s="112" t="s">
        <v>2320</v>
      </c>
      <c r="N291" s="470"/>
    </row>
    <row r="292" spans="1:14">
      <c r="A292" s="112" t="s">
        <v>618</v>
      </c>
      <c r="B292" s="112" t="s">
        <v>377</v>
      </c>
      <c r="C292" s="112">
        <v>35.299999999999997</v>
      </c>
      <c r="D292" s="112">
        <v>36.35</v>
      </c>
      <c r="E292" s="112">
        <v>35.299999999999997</v>
      </c>
      <c r="F292" s="112">
        <v>36</v>
      </c>
      <c r="G292" s="112">
        <v>35.700000000000003</v>
      </c>
      <c r="H292" s="112">
        <v>36.950000000000003</v>
      </c>
      <c r="I292" s="112">
        <v>7190</v>
      </c>
      <c r="J292" s="112">
        <v>257724.2</v>
      </c>
      <c r="K292" s="114">
        <v>43654</v>
      </c>
      <c r="L292" s="112">
        <v>102</v>
      </c>
      <c r="M292" s="112" t="s">
        <v>619</v>
      </c>
      <c r="N292" s="470"/>
    </row>
    <row r="293" spans="1:14">
      <c r="A293" s="112" t="s">
        <v>3464</v>
      </c>
      <c r="B293" s="112" t="s">
        <v>377</v>
      </c>
      <c r="C293" s="112">
        <v>5.5</v>
      </c>
      <c r="D293" s="112">
        <v>5.5</v>
      </c>
      <c r="E293" s="112">
        <v>5.15</v>
      </c>
      <c r="F293" s="112">
        <v>5.15</v>
      </c>
      <c r="G293" s="112">
        <v>5.15</v>
      </c>
      <c r="H293" s="112">
        <v>5.25</v>
      </c>
      <c r="I293" s="112">
        <v>2300</v>
      </c>
      <c r="J293" s="112">
        <v>12318.8</v>
      </c>
      <c r="K293" s="114">
        <v>43654</v>
      </c>
      <c r="L293" s="112">
        <v>7</v>
      </c>
      <c r="M293" s="112" t="s">
        <v>3465</v>
      </c>
      <c r="N293" s="470"/>
    </row>
    <row r="294" spans="1:14">
      <c r="A294" s="112" t="s">
        <v>55</v>
      </c>
      <c r="B294" s="112" t="s">
        <v>377</v>
      </c>
      <c r="C294" s="112">
        <v>547</v>
      </c>
      <c r="D294" s="112">
        <v>549</v>
      </c>
      <c r="E294" s="112">
        <v>534.65</v>
      </c>
      <c r="F294" s="112">
        <v>538.45000000000005</v>
      </c>
      <c r="G294" s="112">
        <v>539.5</v>
      </c>
      <c r="H294" s="112">
        <v>550</v>
      </c>
      <c r="I294" s="112">
        <v>1490078</v>
      </c>
      <c r="J294" s="112">
        <v>807176467.25</v>
      </c>
      <c r="K294" s="114">
        <v>43654</v>
      </c>
      <c r="L294" s="112">
        <v>50652</v>
      </c>
      <c r="M294" s="112" t="s">
        <v>620</v>
      </c>
      <c r="N294" s="470"/>
    </row>
    <row r="295" spans="1:14">
      <c r="A295" s="112" t="s">
        <v>3304</v>
      </c>
      <c r="B295" s="112" t="s">
        <v>377</v>
      </c>
      <c r="C295" s="112">
        <v>4.3</v>
      </c>
      <c r="D295" s="112">
        <v>4.3</v>
      </c>
      <c r="E295" s="112">
        <v>4.1500000000000004</v>
      </c>
      <c r="F295" s="112">
        <v>4.1500000000000004</v>
      </c>
      <c r="G295" s="112">
        <v>4.1500000000000004</v>
      </c>
      <c r="H295" s="112">
        <v>4.3499999999999996</v>
      </c>
      <c r="I295" s="112">
        <v>8043</v>
      </c>
      <c r="J295" s="112">
        <v>33423.449999999997</v>
      </c>
      <c r="K295" s="114">
        <v>43654</v>
      </c>
      <c r="L295" s="112">
        <v>23</v>
      </c>
      <c r="M295" s="112" t="s">
        <v>3305</v>
      </c>
      <c r="N295" s="470"/>
    </row>
    <row r="296" spans="1:14">
      <c r="A296" s="112" t="s">
        <v>1997</v>
      </c>
      <c r="B296" s="112" t="s">
        <v>377</v>
      </c>
      <c r="C296" s="112">
        <v>98.3</v>
      </c>
      <c r="D296" s="112">
        <v>102.95</v>
      </c>
      <c r="E296" s="112">
        <v>94.1</v>
      </c>
      <c r="F296" s="112">
        <v>95.8</v>
      </c>
      <c r="G296" s="112">
        <v>96.9</v>
      </c>
      <c r="H296" s="112">
        <v>98.25</v>
      </c>
      <c r="I296" s="112">
        <v>3014</v>
      </c>
      <c r="J296" s="112">
        <v>294330.90000000002</v>
      </c>
      <c r="K296" s="114">
        <v>43654</v>
      </c>
      <c r="L296" s="112">
        <v>193</v>
      </c>
      <c r="M296" s="112" t="s">
        <v>1998</v>
      </c>
      <c r="N296" s="470"/>
    </row>
    <row r="297" spans="1:14">
      <c r="A297" s="112" t="s">
        <v>621</v>
      </c>
      <c r="B297" s="112" t="s">
        <v>377</v>
      </c>
      <c r="C297" s="112">
        <v>300.8</v>
      </c>
      <c r="D297" s="112">
        <v>301.95</v>
      </c>
      <c r="E297" s="112">
        <v>294.10000000000002</v>
      </c>
      <c r="F297" s="112">
        <v>297.5</v>
      </c>
      <c r="G297" s="112">
        <v>298.7</v>
      </c>
      <c r="H297" s="112">
        <v>302.95</v>
      </c>
      <c r="I297" s="112">
        <v>11986</v>
      </c>
      <c r="J297" s="112">
        <v>3575761.2</v>
      </c>
      <c r="K297" s="114">
        <v>43654</v>
      </c>
      <c r="L297" s="112">
        <v>560</v>
      </c>
      <c r="M297" s="112" t="s">
        <v>622</v>
      </c>
      <c r="N297" s="470"/>
    </row>
    <row r="298" spans="1:14">
      <c r="A298" s="112" t="s">
        <v>1897</v>
      </c>
      <c r="B298" s="112" t="s">
        <v>377</v>
      </c>
      <c r="C298" s="112">
        <v>113</v>
      </c>
      <c r="D298" s="112">
        <v>113.7</v>
      </c>
      <c r="E298" s="112">
        <v>108</v>
      </c>
      <c r="F298" s="112">
        <v>108.85</v>
      </c>
      <c r="G298" s="112">
        <v>109.45</v>
      </c>
      <c r="H298" s="112">
        <v>112.7</v>
      </c>
      <c r="I298" s="112">
        <v>15469</v>
      </c>
      <c r="J298" s="112">
        <v>1691317.1</v>
      </c>
      <c r="K298" s="114">
        <v>43654</v>
      </c>
      <c r="L298" s="112">
        <v>365</v>
      </c>
      <c r="M298" s="112" t="s">
        <v>1898</v>
      </c>
      <c r="N298" s="470"/>
    </row>
    <row r="299" spans="1:14">
      <c r="A299" s="112" t="s">
        <v>3022</v>
      </c>
      <c r="B299" s="112" t="s">
        <v>377</v>
      </c>
      <c r="C299" s="112">
        <v>12</v>
      </c>
      <c r="D299" s="112">
        <v>12</v>
      </c>
      <c r="E299" s="112">
        <v>10.65</v>
      </c>
      <c r="F299" s="112">
        <v>11</v>
      </c>
      <c r="G299" s="112">
        <v>11</v>
      </c>
      <c r="H299" s="112">
        <v>11.9</v>
      </c>
      <c r="I299" s="112">
        <v>15829</v>
      </c>
      <c r="J299" s="112">
        <v>175136.5</v>
      </c>
      <c r="K299" s="114">
        <v>43654</v>
      </c>
      <c r="L299" s="112">
        <v>47</v>
      </c>
      <c r="M299" s="112" t="s">
        <v>3023</v>
      </c>
      <c r="N299" s="470"/>
    </row>
    <row r="300" spans="1:14">
      <c r="A300" s="112" t="s">
        <v>56</v>
      </c>
      <c r="B300" s="112" t="s">
        <v>377</v>
      </c>
      <c r="C300" s="112">
        <v>241.4</v>
      </c>
      <c r="D300" s="112">
        <v>241.45</v>
      </c>
      <c r="E300" s="112">
        <v>230.45</v>
      </c>
      <c r="F300" s="112">
        <v>232.4</v>
      </c>
      <c r="G300" s="112">
        <v>232.5</v>
      </c>
      <c r="H300" s="112">
        <v>241.9</v>
      </c>
      <c r="I300" s="112">
        <v>4588708</v>
      </c>
      <c r="J300" s="112">
        <v>1075944843.45</v>
      </c>
      <c r="K300" s="114">
        <v>43654</v>
      </c>
      <c r="L300" s="112">
        <v>55830</v>
      </c>
      <c r="M300" s="112" t="s">
        <v>623</v>
      </c>
      <c r="N300" s="470"/>
    </row>
    <row r="301" spans="1:14">
      <c r="A301" s="112" t="s">
        <v>2079</v>
      </c>
      <c r="B301" s="112" t="s">
        <v>377</v>
      </c>
      <c r="C301" s="112">
        <v>381.15</v>
      </c>
      <c r="D301" s="112">
        <v>383.2</v>
      </c>
      <c r="E301" s="112">
        <v>374.8</v>
      </c>
      <c r="F301" s="112">
        <v>376</v>
      </c>
      <c r="G301" s="112">
        <v>375</v>
      </c>
      <c r="H301" s="112">
        <v>383.5</v>
      </c>
      <c r="I301" s="112">
        <v>31850</v>
      </c>
      <c r="J301" s="112">
        <v>12006546.9</v>
      </c>
      <c r="K301" s="114">
        <v>43654</v>
      </c>
      <c r="L301" s="112">
        <v>1762</v>
      </c>
      <c r="M301" s="112" t="s">
        <v>2080</v>
      </c>
      <c r="N301" s="470"/>
    </row>
    <row r="302" spans="1:14">
      <c r="A302" s="112" t="s">
        <v>624</v>
      </c>
      <c r="B302" s="112" t="s">
        <v>377</v>
      </c>
      <c r="C302" s="112">
        <v>232.4</v>
      </c>
      <c r="D302" s="112">
        <v>232.5</v>
      </c>
      <c r="E302" s="112">
        <v>220.7</v>
      </c>
      <c r="F302" s="112">
        <v>224.9</v>
      </c>
      <c r="G302" s="112">
        <v>224</v>
      </c>
      <c r="H302" s="112">
        <v>230.65</v>
      </c>
      <c r="I302" s="112">
        <v>78091</v>
      </c>
      <c r="J302" s="112">
        <v>17554704.649999999</v>
      </c>
      <c r="K302" s="114">
        <v>43654</v>
      </c>
      <c r="L302" s="112">
        <v>4788</v>
      </c>
      <c r="M302" s="112" t="s">
        <v>625</v>
      </c>
      <c r="N302" s="470"/>
    </row>
    <row r="303" spans="1:14">
      <c r="A303" s="112" t="s">
        <v>57</v>
      </c>
      <c r="B303" s="112" t="s">
        <v>377</v>
      </c>
      <c r="C303" s="112">
        <v>1178.2</v>
      </c>
      <c r="D303" s="112">
        <v>1185.8499999999999</v>
      </c>
      <c r="E303" s="112">
        <v>1160</v>
      </c>
      <c r="F303" s="112">
        <v>1172.25</v>
      </c>
      <c r="G303" s="112">
        <v>1172.55</v>
      </c>
      <c r="H303" s="112">
        <v>1178.2</v>
      </c>
      <c r="I303" s="112">
        <v>1195603</v>
      </c>
      <c r="J303" s="112">
        <v>1402226525.4000001</v>
      </c>
      <c r="K303" s="114">
        <v>43654</v>
      </c>
      <c r="L303" s="112">
        <v>30382</v>
      </c>
      <c r="M303" s="112" t="s">
        <v>626</v>
      </c>
      <c r="N303" s="470"/>
    </row>
    <row r="304" spans="1:14">
      <c r="A304" s="112" t="s">
        <v>1813</v>
      </c>
      <c r="B304" s="112" t="s">
        <v>377</v>
      </c>
      <c r="C304" s="112">
        <v>13.55</v>
      </c>
      <c r="D304" s="112">
        <v>13.55</v>
      </c>
      <c r="E304" s="112">
        <v>12.25</v>
      </c>
      <c r="F304" s="112">
        <v>12.65</v>
      </c>
      <c r="G304" s="112">
        <v>12.75</v>
      </c>
      <c r="H304" s="112">
        <v>12.8</v>
      </c>
      <c r="I304" s="112">
        <v>38278</v>
      </c>
      <c r="J304" s="112">
        <v>484235.35</v>
      </c>
      <c r="K304" s="114">
        <v>43654</v>
      </c>
      <c r="L304" s="112">
        <v>266</v>
      </c>
      <c r="M304" s="112" t="s">
        <v>1954</v>
      </c>
      <c r="N304" s="470"/>
    </row>
    <row r="305" spans="1:14">
      <c r="A305" s="112" t="s">
        <v>2321</v>
      </c>
      <c r="B305" s="112" t="s">
        <v>377</v>
      </c>
      <c r="C305" s="112">
        <v>8.85</v>
      </c>
      <c r="D305" s="112">
        <v>8.9499999999999993</v>
      </c>
      <c r="E305" s="112">
        <v>7.2</v>
      </c>
      <c r="F305" s="112">
        <v>7.9</v>
      </c>
      <c r="G305" s="112">
        <v>7.7</v>
      </c>
      <c r="H305" s="112">
        <v>8.9</v>
      </c>
      <c r="I305" s="112">
        <v>68123</v>
      </c>
      <c r="J305" s="112">
        <v>545224.85</v>
      </c>
      <c r="K305" s="114">
        <v>43654</v>
      </c>
      <c r="L305" s="112">
        <v>338</v>
      </c>
      <c r="M305" s="112" t="s">
        <v>2322</v>
      </c>
      <c r="N305" s="470"/>
    </row>
    <row r="306" spans="1:14">
      <c r="A306" s="112" t="s">
        <v>192</v>
      </c>
      <c r="B306" s="112" t="s">
        <v>377</v>
      </c>
      <c r="C306" s="112">
        <v>571.9</v>
      </c>
      <c r="D306" s="112">
        <v>571.9</v>
      </c>
      <c r="E306" s="112">
        <v>551</v>
      </c>
      <c r="F306" s="112">
        <v>554</v>
      </c>
      <c r="G306" s="112">
        <v>554.15</v>
      </c>
      <c r="H306" s="112">
        <v>575.70000000000005</v>
      </c>
      <c r="I306" s="112">
        <v>389948</v>
      </c>
      <c r="J306" s="112">
        <v>218051725.40000001</v>
      </c>
      <c r="K306" s="114">
        <v>43654</v>
      </c>
      <c r="L306" s="112">
        <v>10921</v>
      </c>
      <c r="M306" s="112" t="s">
        <v>2639</v>
      </c>
      <c r="N306" s="470"/>
    </row>
    <row r="307" spans="1:14">
      <c r="A307" s="112" t="s">
        <v>3437</v>
      </c>
      <c r="B307" s="112" t="s">
        <v>377</v>
      </c>
      <c r="C307" s="112">
        <v>35.4</v>
      </c>
      <c r="D307" s="112">
        <v>35.4</v>
      </c>
      <c r="E307" s="112">
        <v>32.799999999999997</v>
      </c>
      <c r="F307" s="112">
        <v>33.299999999999997</v>
      </c>
      <c r="G307" s="112">
        <v>34</v>
      </c>
      <c r="H307" s="112">
        <v>34.75</v>
      </c>
      <c r="I307" s="112">
        <v>125321</v>
      </c>
      <c r="J307" s="112">
        <v>4159814.8</v>
      </c>
      <c r="K307" s="114">
        <v>43654</v>
      </c>
      <c r="L307" s="112">
        <v>797</v>
      </c>
      <c r="M307" s="112" t="s">
        <v>3438</v>
      </c>
      <c r="N307" s="470"/>
    </row>
    <row r="308" spans="1:14">
      <c r="A308" s="112" t="s">
        <v>3216</v>
      </c>
      <c r="B308" s="112" t="s">
        <v>377</v>
      </c>
      <c r="C308" s="112">
        <v>39.25</v>
      </c>
      <c r="D308" s="112">
        <v>40.299999999999997</v>
      </c>
      <c r="E308" s="112">
        <v>38.6</v>
      </c>
      <c r="F308" s="112">
        <v>40.299999999999997</v>
      </c>
      <c r="G308" s="112">
        <v>40.299999999999997</v>
      </c>
      <c r="H308" s="112">
        <v>39.85</v>
      </c>
      <c r="I308" s="112">
        <v>734</v>
      </c>
      <c r="J308" s="112">
        <v>28544.400000000001</v>
      </c>
      <c r="K308" s="114">
        <v>43654</v>
      </c>
      <c r="L308" s="112">
        <v>11</v>
      </c>
      <c r="M308" s="112" t="s">
        <v>3217</v>
      </c>
      <c r="N308" s="470"/>
    </row>
    <row r="309" spans="1:14">
      <c r="A309" s="112" t="s">
        <v>2788</v>
      </c>
      <c r="B309" s="112" t="s">
        <v>377</v>
      </c>
      <c r="C309" s="112">
        <v>234.3</v>
      </c>
      <c r="D309" s="112">
        <v>237.65</v>
      </c>
      <c r="E309" s="112">
        <v>230.1</v>
      </c>
      <c r="F309" s="112">
        <v>232.1</v>
      </c>
      <c r="G309" s="112">
        <v>234</v>
      </c>
      <c r="H309" s="112">
        <v>233.15</v>
      </c>
      <c r="I309" s="112">
        <v>2174</v>
      </c>
      <c r="J309" s="112">
        <v>504653.15</v>
      </c>
      <c r="K309" s="114">
        <v>43654</v>
      </c>
      <c r="L309" s="112">
        <v>156</v>
      </c>
      <c r="M309" s="112" t="s">
        <v>2789</v>
      </c>
      <c r="N309" s="470"/>
    </row>
    <row r="310" spans="1:14">
      <c r="A310" s="112" t="s">
        <v>2065</v>
      </c>
      <c r="B310" s="112" t="s">
        <v>377</v>
      </c>
      <c r="C310" s="112">
        <v>14.1</v>
      </c>
      <c r="D310" s="112">
        <v>14.8</v>
      </c>
      <c r="E310" s="112">
        <v>14</v>
      </c>
      <c r="F310" s="112">
        <v>14.3</v>
      </c>
      <c r="G310" s="112">
        <v>14.1</v>
      </c>
      <c r="H310" s="112">
        <v>14.3</v>
      </c>
      <c r="I310" s="112">
        <v>18126</v>
      </c>
      <c r="J310" s="112">
        <v>258922.55</v>
      </c>
      <c r="K310" s="114">
        <v>43654</v>
      </c>
      <c r="L310" s="112">
        <v>84</v>
      </c>
      <c r="M310" s="112" t="s">
        <v>2076</v>
      </c>
      <c r="N310" s="470"/>
    </row>
    <row r="311" spans="1:14">
      <c r="A311" s="112" t="s">
        <v>2323</v>
      </c>
      <c r="B311" s="112" t="s">
        <v>377</v>
      </c>
      <c r="C311" s="112">
        <v>53.65</v>
      </c>
      <c r="D311" s="112">
        <v>53.9</v>
      </c>
      <c r="E311" s="112">
        <v>52.8</v>
      </c>
      <c r="F311" s="112">
        <v>53.2</v>
      </c>
      <c r="G311" s="112">
        <v>53.2</v>
      </c>
      <c r="H311" s="112">
        <v>53.85</v>
      </c>
      <c r="I311" s="112">
        <v>5569</v>
      </c>
      <c r="J311" s="112">
        <v>296796.65000000002</v>
      </c>
      <c r="K311" s="114">
        <v>43654</v>
      </c>
      <c r="L311" s="112">
        <v>82</v>
      </c>
      <c r="M311" s="112" t="s">
        <v>2324</v>
      </c>
      <c r="N311" s="470"/>
    </row>
    <row r="312" spans="1:14">
      <c r="A312" s="112" t="s">
        <v>627</v>
      </c>
      <c r="B312" s="112" t="s">
        <v>377</v>
      </c>
      <c r="C312" s="112">
        <v>412.35</v>
      </c>
      <c r="D312" s="112">
        <v>416</v>
      </c>
      <c r="E312" s="112">
        <v>404</v>
      </c>
      <c r="F312" s="112">
        <v>406</v>
      </c>
      <c r="G312" s="112">
        <v>406.7</v>
      </c>
      <c r="H312" s="112">
        <v>414.75</v>
      </c>
      <c r="I312" s="112">
        <v>81855</v>
      </c>
      <c r="J312" s="112">
        <v>33544370.699999999</v>
      </c>
      <c r="K312" s="114">
        <v>43654</v>
      </c>
      <c r="L312" s="112">
        <v>3114</v>
      </c>
      <c r="M312" s="112" t="s">
        <v>628</v>
      </c>
      <c r="N312" s="470"/>
    </row>
    <row r="313" spans="1:14">
      <c r="A313" s="112" t="s">
        <v>629</v>
      </c>
      <c r="B313" s="112" t="s">
        <v>377</v>
      </c>
      <c r="C313" s="112">
        <v>28.2</v>
      </c>
      <c r="D313" s="112">
        <v>28.8</v>
      </c>
      <c r="E313" s="112">
        <v>27.4</v>
      </c>
      <c r="F313" s="112">
        <v>28.2</v>
      </c>
      <c r="G313" s="112">
        <v>28.4</v>
      </c>
      <c r="H313" s="112">
        <v>28.35</v>
      </c>
      <c r="I313" s="112">
        <v>1035289</v>
      </c>
      <c r="J313" s="112">
        <v>29365409.350000001</v>
      </c>
      <c r="K313" s="114">
        <v>43654</v>
      </c>
      <c r="L313" s="112">
        <v>4057</v>
      </c>
      <c r="M313" s="112" t="s">
        <v>630</v>
      </c>
      <c r="N313" s="470"/>
    </row>
    <row r="314" spans="1:14">
      <c r="A314" s="112" t="s">
        <v>631</v>
      </c>
      <c r="B314" s="112" t="s">
        <v>377</v>
      </c>
      <c r="C314" s="112">
        <v>222</v>
      </c>
      <c r="D314" s="112">
        <v>222</v>
      </c>
      <c r="E314" s="112">
        <v>215</v>
      </c>
      <c r="F314" s="112">
        <v>216.85</v>
      </c>
      <c r="G314" s="112">
        <v>217</v>
      </c>
      <c r="H314" s="112">
        <v>221.7</v>
      </c>
      <c r="I314" s="112">
        <v>9345</v>
      </c>
      <c r="J314" s="112">
        <v>2036321.9</v>
      </c>
      <c r="K314" s="114">
        <v>43654</v>
      </c>
      <c r="L314" s="112">
        <v>282</v>
      </c>
      <c r="M314" s="112" t="s">
        <v>632</v>
      </c>
      <c r="N314" s="470"/>
    </row>
    <row r="315" spans="1:14">
      <c r="A315" s="112" t="s">
        <v>2325</v>
      </c>
      <c r="B315" s="112" t="s">
        <v>3067</v>
      </c>
      <c r="C315" s="112">
        <v>2.2000000000000002</v>
      </c>
      <c r="D315" s="112">
        <v>2.2999999999999998</v>
      </c>
      <c r="E315" s="112">
        <v>2.15</v>
      </c>
      <c r="F315" s="112">
        <v>2.15</v>
      </c>
      <c r="G315" s="112">
        <v>2.15</v>
      </c>
      <c r="H315" s="112">
        <v>2.25</v>
      </c>
      <c r="I315" s="112">
        <v>29953</v>
      </c>
      <c r="J315" s="112">
        <v>64737.2</v>
      </c>
      <c r="K315" s="114">
        <v>43654</v>
      </c>
      <c r="L315" s="112">
        <v>63</v>
      </c>
      <c r="M315" s="112" t="s">
        <v>2326</v>
      </c>
      <c r="N315" s="470"/>
    </row>
    <row r="316" spans="1:14">
      <c r="A316" s="112" t="s">
        <v>633</v>
      </c>
      <c r="B316" s="112" t="s">
        <v>377</v>
      </c>
      <c r="C316" s="112">
        <v>27.15</v>
      </c>
      <c r="D316" s="112">
        <v>27.15</v>
      </c>
      <c r="E316" s="112">
        <v>27.15</v>
      </c>
      <c r="F316" s="112">
        <v>27.15</v>
      </c>
      <c r="G316" s="112">
        <v>27.15</v>
      </c>
      <c r="H316" s="112">
        <v>28.55</v>
      </c>
      <c r="I316" s="112">
        <v>185398</v>
      </c>
      <c r="J316" s="112">
        <v>5033555.7</v>
      </c>
      <c r="K316" s="114">
        <v>43654</v>
      </c>
      <c r="L316" s="112">
        <v>498</v>
      </c>
      <c r="M316" s="112" t="s">
        <v>634</v>
      </c>
      <c r="N316" s="470"/>
    </row>
    <row r="317" spans="1:14">
      <c r="A317" s="112" t="s">
        <v>635</v>
      </c>
      <c r="B317" s="112" t="s">
        <v>377</v>
      </c>
      <c r="C317" s="112">
        <v>27.7</v>
      </c>
      <c r="D317" s="112">
        <v>27.7</v>
      </c>
      <c r="E317" s="112">
        <v>26.25</v>
      </c>
      <c r="F317" s="112">
        <v>26.35</v>
      </c>
      <c r="G317" s="112">
        <v>26.35</v>
      </c>
      <c r="H317" s="112">
        <v>27.7</v>
      </c>
      <c r="I317" s="112">
        <v>3100136</v>
      </c>
      <c r="J317" s="112">
        <v>83029243.219999999</v>
      </c>
      <c r="K317" s="114">
        <v>43654</v>
      </c>
      <c r="L317" s="112">
        <v>3106</v>
      </c>
      <c r="M317" s="112" t="s">
        <v>636</v>
      </c>
      <c r="N317" s="470"/>
    </row>
    <row r="318" spans="1:14">
      <c r="A318" s="112" t="s">
        <v>3699</v>
      </c>
      <c r="B318" s="112" t="s">
        <v>377</v>
      </c>
      <c r="C318" s="112">
        <v>1.8</v>
      </c>
      <c r="D318" s="112">
        <v>1.8</v>
      </c>
      <c r="E318" s="112">
        <v>1.8</v>
      </c>
      <c r="F318" s="112">
        <v>1.8</v>
      </c>
      <c r="G318" s="112">
        <v>1.8</v>
      </c>
      <c r="H318" s="112">
        <v>1.8</v>
      </c>
      <c r="I318" s="112">
        <v>600</v>
      </c>
      <c r="J318" s="112">
        <v>1080</v>
      </c>
      <c r="K318" s="114">
        <v>43654</v>
      </c>
      <c r="L318" s="112">
        <v>2</v>
      </c>
      <c r="M318" s="112" t="s">
        <v>3700</v>
      </c>
      <c r="N318" s="470"/>
    </row>
    <row r="319" spans="1:14">
      <c r="A319" s="112" t="s">
        <v>2685</v>
      </c>
      <c r="B319" s="112" t="s">
        <v>377</v>
      </c>
      <c r="C319" s="112">
        <v>514.5</v>
      </c>
      <c r="D319" s="112">
        <v>518.79999999999995</v>
      </c>
      <c r="E319" s="112">
        <v>490.5</v>
      </c>
      <c r="F319" s="112">
        <v>493.85</v>
      </c>
      <c r="G319" s="112">
        <v>499</v>
      </c>
      <c r="H319" s="112">
        <v>515.85</v>
      </c>
      <c r="I319" s="112">
        <v>111340</v>
      </c>
      <c r="J319" s="112">
        <v>56735949.450000003</v>
      </c>
      <c r="K319" s="114">
        <v>43654</v>
      </c>
      <c r="L319" s="112">
        <v>9996</v>
      </c>
      <c r="M319" s="112" t="s">
        <v>2686</v>
      </c>
      <c r="N319" s="470"/>
    </row>
    <row r="320" spans="1:14">
      <c r="A320" s="112" t="s">
        <v>2017</v>
      </c>
      <c r="B320" s="112" t="s">
        <v>377</v>
      </c>
      <c r="C320" s="112">
        <v>109.05</v>
      </c>
      <c r="D320" s="112">
        <v>110.15</v>
      </c>
      <c r="E320" s="112">
        <v>103.7</v>
      </c>
      <c r="F320" s="112">
        <v>105.65</v>
      </c>
      <c r="G320" s="112">
        <v>108</v>
      </c>
      <c r="H320" s="112">
        <v>110.05</v>
      </c>
      <c r="I320" s="112">
        <v>3089</v>
      </c>
      <c r="J320" s="112">
        <v>330700.55</v>
      </c>
      <c r="K320" s="114">
        <v>43654</v>
      </c>
      <c r="L320" s="112">
        <v>138</v>
      </c>
      <c r="M320" s="112" t="s">
        <v>2018</v>
      </c>
      <c r="N320" s="470"/>
    </row>
    <row r="321" spans="1:14">
      <c r="A321" s="112" t="s">
        <v>190</v>
      </c>
      <c r="B321" s="112" t="s">
        <v>377</v>
      </c>
      <c r="C321" s="112">
        <v>1445</v>
      </c>
      <c r="D321" s="112">
        <v>1488</v>
      </c>
      <c r="E321" s="112">
        <v>1417</v>
      </c>
      <c r="F321" s="112">
        <v>1435.85</v>
      </c>
      <c r="G321" s="112">
        <v>1450</v>
      </c>
      <c r="H321" s="112">
        <v>1432.5</v>
      </c>
      <c r="I321" s="112">
        <v>3401</v>
      </c>
      <c r="J321" s="112">
        <v>4884428.7</v>
      </c>
      <c r="K321" s="114">
        <v>43654</v>
      </c>
      <c r="L321" s="112">
        <v>601</v>
      </c>
      <c r="M321" s="112" t="s">
        <v>637</v>
      </c>
      <c r="N321" s="470"/>
    </row>
    <row r="322" spans="1:14">
      <c r="A322" s="112" t="s">
        <v>3623</v>
      </c>
      <c r="B322" s="112" t="s">
        <v>377</v>
      </c>
      <c r="C322" s="112">
        <v>3200</v>
      </c>
      <c r="D322" s="112">
        <v>3200</v>
      </c>
      <c r="E322" s="112">
        <v>3175</v>
      </c>
      <c r="F322" s="112">
        <v>3175</v>
      </c>
      <c r="G322" s="112">
        <v>3175</v>
      </c>
      <c r="H322" s="112">
        <v>3200</v>
      </c>
      <c r="I322" s="112">
        <v>539</v>
      </c>
      <c r="J322" s="112">
        <v>1712770</v>
      </c>
      <c r="K322" s="114">
        <v>43654</v>
      </c>
      <c r="L322" s="112">
        <v>11</v>
      </c>
      <c r="M322" s="112" t="s">
        <v>3624</v>
      </c>
      <c r="N322" s="470"/>
    </row>
    <row r="323" spans="1:14">
      <c r="A323" s="112" t="s">
        <v>639</v>
      </c>
      <c r="B323" s="112" t="s">
        <v>377</v>
      </c>
      <c r="C323" s="112">
        <v>232.9</v>
      </c>
      <c r="D323" s="112">
        <v>233.85</v>
      </c>
      <c r="E323" s="112">
        <v>227</v>
      </c>
      <c r="F323" s="112">
        <v>232</v>
      </c>
      <c r="G323" s="112">
        <v>232.5</v>
      </c>
      <c r="H323" s="112">
        <v>231.95</v>
      </c>
      <c r="I323" s="112">
        <v>1238229</v>
      </c>
      <c r="J323" s="112">
        <v>284790214.35000002</v>
      </c>
      <c r="K323" s="114">
        <v>43654</v>
      </c>
      <c r="L323" s="112">
        <v>6581</v>
      </c>
      <c r="M323" s="112" t="s">
        <v>640</v>
      </c>
      <c r="N323" s="470"/>
    </row>
    <row r="324" spans="1:14">
      <c r="A324" s="112" t="s">
        <v>641</v>
      </c>
      <c r="B324" s="112" t="s">
        <v>377</v>
      </c>
      <c r="C324" s="112">
        <v>33.9</v>
      </c>
      <c r="D324" s="112">
        <v>33.9</v>
      </c>
      <c r="E324" s="112">
        <v>31.2</v>
      </c>
      <c r="F324" s="112">
        <v>32.6</v>
      </c>
      <c r="G324" s="112">
        <v>32.200000000000003</v>
      </c>
      <c r="H324" s="112">
        <v>33.9</v>
      </c>
      <c r="I324" s="112">
        <v>5557</v>
      </c>
      <c r="J324" s="112">
        <v>179951.7</v>
      </c>
      <c r="K324" s="114">
        <v>43654</v>
      </c>
      <c r="L324" s="112">
        <v>66</v>
      </c>
      <c r="M324" s="112" t="s">
        <v>642</v>
      </c>
      <c r="N324" s="470"/>
    </row>
    <row r="325" spans="1:14">
      <c r="A325" s="112" t="s">
        <v>643</v>
      </c>
      <c r="B325" s="112" t="s">
        <v>377</v>
      </c>
      <c r="C325" s="112">
        <v>207.9</v>
      </c>
      <c r="D325" s="112">
        <v>209.75</v>
      </c>
      <c r="E325" s="112">
        <v>198.5</v>
      </c>
      <c r="F325" s="112">
        <v>200</v>
      </c>
      <c r="G325" s="112">
        <v>199.5</v>
      </c>
      <c r="H325" s="112">
        <v>205.95</v>
      </c>
      <c r="I325" s="112">
        <v>940772</v>
      </c>
      <c r="J325" s="112">
        <v>190083370.19999999</v>
      </c>
      <c r="K325" s="114">
        <v>43654</v>
      </c>
      <c r="L325" s="112">
        <v>13465</v>
      </c>
      <c r="M325" s="112" t="s">
        <v>2696</v>
      </c>
      <c r="N325" s="470"/>
    </row>
    <row r="326" spans="1:14">
      <c r="A326" s="112" t="s">
        <v>3200</v>
      </c>
      <c r="B326" s="112" t="s">
        <v>377</v>
      </c>
      <c r="C326" s="112">
        <v>11.4</v>
      </c>
      <c r="D326" s="112">
        <v>11.4</v>
      </c>
      <c r="E326" s="112">
        <v>10.5</v>
      </c>
      <c r="F326" s="112">
        <v>10.5</v>
      </c>
      <c r="G326" s="112">
        <v>10.5</v>
      </c>
      <c r="H326" s="112">
        <v>11.65</v>
      </c>
      <c r="I326" s="112">
        <v>1904</v>
      </c>
      <c r="J326" s="112">
        <v>20053.7</v>
      </c>
      <c r="K326" s="114">
        <v>43654</v>
      </c>
      <c r="L326" s="112">
        <v>11</v>
      </c>
      <c r="M326" s="112" t="s">
        <v>3201</v>
      </c>
      <c r="N326" s="470"/>
    </row>
    <row r="327" spans="1:14">
      <c r="A327" s="112" t="s">
        <v>339</v>
      </c>
      <c r="B327" s="112" t="s">
        <v>377</v>
      </c>
      <c r="C327" s="112">
        <v>731.4</v>
      </c>
      <c r="D327" s="112">
        <v>764</v>
      </c>
      <c r="E327" s="112">
        <v>720</v>
      </c>
      <c r="F327" s="112">
        <v>750.2</v>
      </c>
      <c r="G327" s="112">
        <v>762</v>
      </c>
      <c r="H327" s="112">
        <v>736.65</v>
      </c>
      <c r="I327" s="112">
        <v>741644</v>
      </c>
      <c r="J327" s="112">
        <v>548734080.85000002</v>
      </c>
      <c r="K327" s="114">
        <v>43654</v>
      </c>
      <c r="L327" s="112">
        <v>20824</v>
      </c>
      <c r="M327" s="112" t="s">
        <v>644</v>
      </c>
      <c r="N327" s="470"/>
    </row>
    <row r="328" spans="1:14">
      <c r="A328" s="112" t="s">
        <v>1862</v>
      </c>
      <c r="B328" s="112" t="s">
        <v>377</v>
      </c>
      <c r="C328" s="112">
        <v>113.9</v>
      </c>
      <c r="D328" s="112">
        <v>114.35</v>
      </c>
      <c r="E328" s="112">
        <v>111</v>
      </c>
      <c r="F328" s="112">
        <v>113.05</v>
      </c>
      <c r="G328" s="112">
        <v>113.8</v>
      </c>
      <c r="H328" s="112">
        <v>114.25</v>
      </c>
      <c r="I328" s="112">
        <v>14210</v>
      </c>
      <c r="J328" s="112">
        <v>1600262.6</v>
      </c>
      <c r="K328" s="114">
        <v>43654</v>
      </c>
      <c r="L328" s="112">
        <v>524</v>
      </c>
      <c r="M328" s="112" t="s">
        <v>1863</v>
      </c>
      <c r="N328" s="470"/>
    </row>
    <row r="329" spans="1:14">
      <c r="A329" s="112" t="s">
        <v>645</v>
      </c>
      <c r="B329" s="112" t="s">
        <v>377</v>
      </c>
      <c r="C329" s="112">
        <v>57</v>
      </c>
      <c r="D329" s="112">
        <v>59.7</v>
      </c>
      <c r="E329" s="112">
        <v>52.2</v>
      </c>
      <c r="F329" s="112">
        <v>57.35</v>
      </c>
      <c r="G329" s="112">
        <v>58.3</v>
      </c>
      <c r="H329" s="112">
        <v>57.85</v>
      </c>
      <c r="I329" s="112">
        <v>109347</v>
      </c>
      <c r="J329" s="112">
        <v>6236848.0499999998</v>
      </c>
      <c r="K329" s="114">
        <v>43654</v>
      </c>
      <c r="L329" s="112">
        <v>1455</v>
      </c>
      <c r="M329" s="112" t="s">
        <v>646</v>
      </c>
      <c r="N329" s="470"/>
    </row>
    <row r="330" spans="1:14">
      <c r="A330" s="112" t="s">
        <v>647</v>
      </c>
      <c r="B330" s="112" t="s">
        <v>377</v>
      </c>
      <c r="C330" s="112">
        <v>535</v>
      </c>
      <c r="D330" s="112">
        <v>537.95000000000005</v>
      </c>
      <c r="E330" s="112">
        <v>525</v>
      </c>
      <c r="F330" s="112">
        <v>528.20000000000005</v>
      </c>
      <c r="G330" s="112">
        <v>530</v>
      </c>
      <c r="H330" s="112">
        <v>538.1</v>
      </c>
      <c r="I330" s="112">
        <v>134305</v>
      </c>
      <c r="J330" s="112">
        <v>71083619.099999994</v>
      </c>
      <c r="K330" s="114">
        <v>43654</v>
      </c>
      <c r="L330" s="112">
        <v>7516</v>
      </c>
      <c r="M330" s="112" t="s">
        <v>648</v>
      </c>
      <c r="N330" s="470"/>
    </row>
    <row r="331" spans="1:14">
      <c r="A331" s="112" t="s">
        <v>649</v>
      </c>
      <c r="B331" s="112" t="s">
        <v>377</v>
      </c>
      <c r="C331" s="112">
        <v>23</v>
      </c>
      <c r="D331" s="112">
        <v>23.05</v>
      </c>
      <c r="E331" s="112">
        <v>21.15</v>
      </c>
      <c r="F331" s="112">
        <v>21.6</v>
      </c>
      <c r="G331" s="112">
        <v>21.6</v>
      </c>
      <c r="H331" s="112">
        <v>23.35</v>
      </c>
      <c r="I331" s="112">
        <v>520225</v>
      </c>
      <c r="J331" s="112">
        <v>11313005.15</v>
      </c>
      <c r="K331" s="114">
        <v>43654</v>
      </c>
      <c r="L331" s="112">
        <v>3513</v>
      </c>
      <c r="M331" s="112" t="s">
        <v>1953</v>
      </c>
      <c r="N331" s="470"/>
    </row>
    <row r="332" spans="1:14">
      <c r="A332" s="112" t="s">
        <v>58</v>
      </c>
      <c r="B332" s="112" t="s">
        <v>377</v>
      </c>
      <c r="C332" s="112">
        <v>405.2</v>
      </c>
      <c r="D332" s="112">
        <v>408.95</v>
      </c>
      <c r="E332" s="112">
        <v>399.75</v>
      </c>
      <c r="F332" s="112">
        <v>401.35</v>
      </c>
      <c r="G332" s="112">
        <v>401.65</v>
      </c>
      <c r="H332" s="112">
        <v>407.3</v>
      </c>
      <c r="I332" s="112">
        <v>1995705</v>
      </c>
      <c r="J332" s="112">
        <v>807991665.60000002</v>
      </c>
      <c r="K332" s="114">
        <v>43654</v>
      </c>
      <c r="L332" s="112">
        <v>27865</v>
      </c>
      <c r="M332" s="112" t="s">
        <v>650</v>
      </c>
      <c r="N332" s="470"/>
    </row>
    <row r="333" spans="1:14">
      <c r="A333" s="112" t="s">
        <v>3212</v>
      </c>
      <c r="B333" s="112" t="s">
        <v>377</v>
      </c>
      <c r="C333" s="112">
        <v>997.05</v>
      </c>
      <c r="D333" s="112">
        <v>1027.95</v>
      </c>
      <c r="E333" s="112">
        <v>965</v>
      </c>
      <c r="F333" s="112">
        <v>991.7</v>
      </c>
      <c r="G333" s="112">
        <v>999.95</v>
      </c>
      <c r="H333" s="112">
        <v>1016.2</v>
      </c>
      <c r="I333" s="112">
        <v>38270</v>
      </c>
      <c r="J333" s="112">
        <v>37783500.850000001</v>
      </c>
      <c r="K333" s="114">
        <v>43654</v>
      </c>
      <c r="L333" s="112">
        <v>2470</v>
      </c>
      <c r="M333" s="112" t="s">
        <v>3213</v>
      </c>
      <c r="N333" s="470"/>
    </row>
    <row r="334" spans="1:14">
      <c r="A334" s="112" t="s">
        <v>651</v>
      </c>
      <c r="B334" s="112" t="s">
        <v>377</v>
      </c>
      <c r="C334" s="112">
        <v>102.5</v>
      </c>
      <c r="D334" s="112">
        <v>102.55</v>
      </c>
      <c r="E334" s="112">
        <v>99</v>
      </c>
      <c r="F334" s="112">
        <v>99.5</v>
      </c>
      <c r="G334" s="112">
        <v>100</v>
      </c>
      <c r="H334" s="112">
        <v>104.25</v>
      </c>
      <c r="I334" s="112">
        <v>95550</v>
      </c>
      <c r="J334" s="112">
        <v>9623147.5999999996</v>
      </c>
      <c r="K334" s="114">
        <v>43654</v>
      </c>
      <c r="L334" s="112">
        <v>1255</v>
      </c>
      <c r="M334" s="112" t="s">
        <v>652</v>
      </c>
      <c r="N334" s="470"/>
    </row>
    <row r="335" spans="1:14">
      <c r="A335" s="112" t="s">
        <v>1919</v>
      </c>
      <c r="B335" s="112" t="s">
        <v>377</v>
      </c>
      <c r="C335" s="112">
        <v>30.95</v>
      </c>
      <c r="D335" s="112">
        <v>33.25</v>
      </c>
      <c r="E335" s="112">
        <v>30.95</v>
      </c>
      <c r="F335" s="112">
        <v>32.15</v>
      </c>
      <c r="G335" s="112">
        <v>32.049999999999997</v>
      </c>
      <c r="H335" s="112">
        <v>33.85</v>
      </c>
      <c r="I335" s="112">
        <v>2753</v>
      </c>
      <c r="J335" s="112">
        <v>88317.5</v>
      </c>
      <c r="K335" s="114">
        <v>43654</v>
      </c>
      <c r="L335" s="112">
        <v>39</v>
      </c>
      <c r="M335" s="112" t="s">
        <v>3037</v>
      </c>
      <c r="N335" s="470"/>
    </row>
    <row r="336" spans="1:14">
      <c r="A336" s="112" t="s">
        <v>653</v>
      </c>
      <c r="B336" s="112" t="s">
        <v>377</v>
      </c>
      <c r="C336" s="112">
        <v>94.5</v>
      </c>
      <c r="D336" s="112">
        <v>94.55</v>
      </c>
      <c r="E336" s="112">
        <v>90.1</v>
      </c>
      <c r="F336" s="112">
        <v>91.65</v>
      </c>
      <c r="G336" s="112">
        <v>92</v>
      </c>
      <c r="H336" s="112">
        <v>95.2</v>
      </c>
      <c r="I336" s="112">
        <v>53486</v>
      </c>
      <c r="J336" s="112">
        <v>4956881.45</v>
      </c>
      <c r="K336" s="114">
        <v>43654</v>
      </c>
      <c r="L336" s="112">
        <v>606</v>
      </c>
      <c r="M336" s="112" t="s">
        <v>654</v>
      </c>
      <c r="N336" s="470"/>
    </row>
    <row r="337" spans="1:14">
      <c r="A337" s="112" t="s">
        <v>655</v>
      </c>
      <c r="B337" s="112" t="s">
        <v>377</v>
      </c>
      <c r="C337" s="112">
        <v>194.9</v>
      </c>
      <c r="D337" s="112">
        <v>194.9</v>
      </c>
      <c r="E337" s="112">
        <v>188.5</v>
      </c>
      <c r="F337" s="112">
        <v>189.55</v>
      </c>
      <c r="G337" s="112">
        <v>188.5</v>
      </c>
      <c r="H337" s="112">
        <v>194.9</v>
      </c>
      <c r="I337" s="112">
        <v>13597</v>
      </c>
      <c r="J337" s="112">
        <v>2592535.85</v>
      </c>
      <c r="K337" s="114">
        <v>43654</v>
      </c>
      <c r="L337" s="112">
        <v>391</v>
      </c>
      <c r="M337" s="112" t="s">
        <v>656</v>
      </c>
      <c r="N337" s="470"/>
    </row>
    <row r="338" spans="1:14">
      <c r="A338" s="112" t="s">
        <v>1832</v>
      </c>
      <c r="B338" s="112" t="s">
        <v>377</v>
      </c>
      <c r="C338" s="112">
        <v>459</v>
      </c>
      <c r="D338" s="112">
        <v>459</v>
      </c>
      <c r="E338" s="112">
        <v>419</v>
      </c>
      <c r="F338" s="112">
        <v>430.15</v>
      </c>
      <c r="G338" s="112">
        <v>429.8</v>
      </c>
      <c r="H338" s="112">
        <v>464.95</v>
      </c>
      <c r="I338" s="112">
        <v>495032</v>
      </c>
      <c r="J338" s="112">
        <v>215451201.34999999</v>
      </c>
      <c r="K338" s="114">
        <v>43654</v>
      </c>
      <c r="L338" s="112">
        <v>15161</v>
      </c>
      <c r="M338" s="112" t="s">
        <v>1833</v>
      </c>
      <c r="N338" s="470"/>
    </row>
    <row r="339" spans="1:14">
      <c r="A339" s="112" t="s">
        <v>657</v>
      </c>
      <c r="B339" s="112" t="s">
        <v>377</v>
      </c>
      <c r="C339" s="112">
        <v>12.7</v>
      </c>
      <c r="D339" s="112">
        <v>12.75</v>
      </c>
      <c r="E339" s="112">
        <v>11.25</v>
      </c>
      <c r="F339" s="112">
        <v>11.25</v>
      </c>
      <c r="G339" s="112">
        <v>11.4</v>
      </c>
      <c r="H339" s="112">
        <v>12.45</v>
      </c>
      <c r="I339" s="112">
        <v>510413</v>
      </c>
      <c r="J339" s="112">
        <v>5904605.7999999998</v>
      </c>
      <c r="K339" s="114">
        <v>43654</v>
      </c>
      <c r="L339" s="112">
        <v>1678</v>
      </c>
      <c r="M339" s="112" t="s">
        <v>658</v>
      </c>
      <c r="N339" s="470"/>
    </row>
    <row r="340" spans="1:14">
      <c r="A340" s="112" t="s">
        <v>3496</v>
      </c>
      <c r="B340" s="112" t="s">
        <v>3067</v>
      </c>
      <c r="C340" s="112">
        <v>10.3</v>
      </c>
      <c r="D340" s="112">
        <v>10.3</v>
      </c>
      <c r="E340" s="112">
        <v>9.8000000000000007</v>
      </c>
      <c r="F340" s="112">
        <v>10.3</v>
      </c>
      <c r="G340" s="112">
        <v>10.3</v>
      </c>
      <c r="H340" s="112">
        <v>10.3</v>
      </c>
      <c r="I340" s="112">
        <v>51</v>
      </c>
      <c r="J340" s="112">
        <v>520.29999999999995</v>
      </c>
      <c r="K340" s="114">
        <v>43654</v>
      </c>
      <c r="L340" s="112">
        <v>8</v>
      </c>
      <c r="M340" s="112" t="s">
        <v>3497</v>
      </c>
      <c r="N340" s="470"/>
    </row>
    <row r="341" spans="1:14">
      <c r="A341" s="112" t="s">
        <v>2159</v>
      </c>
      <c r="B341" s="112" t="s">
        <v>377</v>
      </c>
      <c r="C341" s="112">
        <v>211.9</v>
      </c>
      <c r="D341" s="112">
        <v>219.6</v>
      </c>
      <c r="E341" s="112">
        <v>201.3</v>
      </c>
      <c r="F341" s="112">
        <v>217.7</v>
      </c>
      <c r="G341" s="112">
        <v>216.3</v>
      </c>
      <c r="H341" s="112">
        <v>211.9</v>
      </c>
      <c r="I341" s="112">
        <v>121333</v>
      </c>
      <c r="J341" s="112">
        <v>25750927.300000001</v>
      </c>
      <c r="K341" s="114">
        <v>43654</v>
      </c>
      <c r="L341" s="112">
        <v>9549</v>
      </c>
      <c r="M341" s="112" t="s">
        <v>2160</v>
      </c>
      <c r="N341" s="470"/>
    </row>
    <row r="342" spans="1:14">
      <c r="A342" s="112" t="s">
        <v>359</v>
      </c>
      <c r="B342" s="112" t="s">
        <v>377</v>
      </c>
      <c r="C342" s="112">
        <v>230.5</v>
      </c>
      <c r="D342" s="112">
        <v>230.5</v>
      </c>
      <c r="E342" s="112">
        <v>219.5</v>
      </c>
      <c r="F342" s="112">
        <v>223.6</v>
      </c>
      <c r="G342" s="112">
        <v>223.6</v>
      </c>
      <c r="H342" s="112">
        <v>231</v>
      </c>
      <c r="I342" s="112">
        <v>749073</v>
      </c>
      <c r="J342" s="112">
        <v>167778973.90000001</v>
      </c>
      <c r="K342" s="114">
        <v>43654</v>
      </c>
      <c r="L342" s="112">
        <v>9298</v>
      </c>
      <c r="M342" s="112" t="s">
        <v>659</v>
      </c>
      <c r="N342" s="470"/>
    </row>
    <row r="343" spans="1:14">
      <c r="A343" s="112" t="s">
        <v>2790</v>
      </c>
      <c r="B343" s="112" t="s">
        <v>377</v>
      </c>
      <c r="C343" s="112">
        <v>32.799999999999997</v>
      </c>
      <c r="D343" s="112">
        <v>32.799999999999997</v>
      </c>
      <c r="E343" s="112">
        <v>28.2</v>
      </c>
      <c r="F343" s="112">
        <v>29.1</v>
      </c>
      <c r="G343" s="112">
        <v>29.35</v>
      </c>
      <c r="H343" s="112">
        <v>31</v>
      </c>
      <c r="I343" s="112">
        <v>19407</v>
      </c>
      <c r="J343" s="112">
        <v>572775.69999999995</v>
      </c>
      <c r="K343" s="114">
        <v>43654</v>
      </c>
      <c r="L343" s="112">
        <v>396</v>
      </c>
      <c r="M343" s="112" t="s">
        <v>2791</v>
      </c>
      <c r="N343" s="470"/>
    </row>
    <row r="344" spans="1:14">
      <c r="A344" s="112" t="s">
        <v>660</v>
      </c>
      <c r="B344" s="112" t="s">
        <v>377</v>
      </c>
      <c r="C344" s="112">
        <v>571.1</v>
      </c>
      <c r="D344" s="112">
        <v>585</v>
      </c>
      <c r="E344" s="112">
        <v>565.54999999999995</v>
      </c>
      <c r="F344" s="112">
        <v>579.4</v>
      </c>
      <c r="G344" s="112">
        <v>582</v>
      </c>
      <c r="H344" s="112">
        <v>572.45000000000005</v>
      </c>
      <c r="I344" s="112">
        <v>200870</v>
      </c>
      <c r="J344" s="112">
        <v>116249388.2</v>
      </c>
      <c r="K344" s="114">
        <v>43654</v>
      </c>
      <c r="L344" s="112">
        <v>12642</v>
      </c>
      <c r="M344" s="112" t="s">
        <v>661</v>
      </c>
      <c r="N344" s="470"/>
    </row>
    <row r="345" spans="1:14">
      <c r="A345" s="112" t="s">
        <v>2327</v>
      </c>
      <c r="B345" s="112" t="s">
        <v>377</v>
      </c>
      <c r="C345" s="112">
        <v>16</v>
      </c>
      <c r="D345" s="112">
        <v>17</v>
      </c>
      <c r="E345" s="112">
        <v>15.4</v>
      </c>
      <c r="F345" s="112">
        <v>16.55</v>
      </c>
      <c r="G345" s="112">
        <v>16.649999999999999</v>
      </c>
      <c r="H345" s="112">
        <v>16.350000000000001</v>
      </c>
      <c r="I345" s="112">
        <v>176343</v>
      </c>
      <c r="J345" s="112">
        <v>2850921.25</v>
      </c>
      <c r="K345" s="114">
        <v>43654</v>
      </c>
      <c r="L345" s="112">
        <v>653</v>
      </c>
      <c r="M345" s="112" t="s">
        <v>2328</v>
      </c>
      <c r="N345" s="470"/>
    </row>
    <row r="346" spans="1:14">
      <c r="A346" s="112" t="s">
        <v>662</v>
      </c>
      <c r="B346" s="112" t="s">
        <v>377</v>
      </c>
      <c r="C346" s="112">
        <v>382.5</v>
      </c>
      <c r="D346" s="112">
        <v>389.85</v>
      </c>
      <c r="E346" s="112">
        <v>368.25</v>
      </c>
      <c r="F346" s="112">
        <v>387.2</v>
      </c>
      <c r="G346" s="112">
        <v>388.9</v>
      </c>
      <c r="H346" s="112">
        <v>387.55</v>
      </c>
      <c r="I346" s="112">
        <v>6274</v>
      </c>
      <c r="J346" s="112">
        <v>2404120.9</v>
      </c>
      <c r="K346" s="114">
        <v>43654</v>
      </c>
      <c r="L346" s="112">
        <v>392</v>
      </c>
      <c r="M346" s="112" t="s">
        <v>2134</v>
      </c>
      <c r="N346" s="470"/>
    </row>
    <row r="347" spans="1:14">
      <c r="A347" s="112" t="s">
        <v>663</v>
      </c>
      <c r="B347" s="112" t="s">
        <v>377</v>
      </c>
      <c r="C347" s="112">
        <v>112.1</v>
      </c>
      <c r="D347" s="112">
        <v>112.75</v>
      </c>
      <c r="E347" s="112">
        <v>105.35</v>
      </c>
      <c r="F347" s="112">
        <v>106.5</v>
      </c>
      <c r="G347" s="112">
        <v>107</v>
      </c>
      <c r="H347" s="112">
        <v>113</v>
      </c>
      <c r="I347" s="112">
        <v>241466</v>
      </c>
      <c r="J347" s="112">
        <v>26099546.399999999</v>
      </c>
      <c r="K347" s="114">
        <v>43654</v>
      </c>
      <c r="L347" s="112">
        <v>3574</v>
      </c>
      <c r="M347" s="112" t="s">
        <v>664</v>
      </c>
      <c r="N347" s="470"/>
    </row>
    <row r="348" spans="1:14">
      <c r="A348" s="112" t="s">
        <v>665</v>
      </c>
      <c r="B348" s="112" t="s">
        <v>377</v>
      </c>
      <c r="C348" s="112">
        <v>305.35000000000002</v>
      </c>
      <c r="D348" s="112">
        <v>306</v>
      </c>
      <c r="E348" s="112">
        <v>289.05</v>
      </c>
      <c r="F348" s="112">
        <v>304.35000000000002</v>
      </c>
      <c r="G348" s="112">
        <v>306</v>
      </c>
      <c r="H348" s="112">
        <v>305</v>
      </c>
      <c r="I348" s="112">
        <v>381611</v>
      </c>
      <c r="J348" s="112">
        <v>113285588.90000001</v>
      </c>
      <c r="K348" s="114">
        <v>43654</v>
      </c>
      <c r="L348" s="112">
        <v>9104</v>
      </c>
      <c r="M348" s="112" t="s">
        <v>2792</v>
      </c>
      <c r="N348" s="470"/>
    </row>
    <row r="349" spans="1:14">
      <c r="A349" s="112" t="s">
        <v>372</v>
      </c>
      <c r="B349" s="112" t="s">
        <v>377</v>
      </c>
      <c r="C349" s="112">
        <v>144.94999999999999</v>
      </c>
      <c r="D349" s="112">
        <v>144.94999999999999</v>
      </c>
      <c r="E349" s="112">
        <v>133.55000000000001</v>
      </c>
      <c r="F349" s="112">
        <v>135.30000000000001</v>
      </c>
      <c r="G349" s="112">
        <v>135.5</v>
      </c>
      <c r="H349" s="112">
        <v>141.69999999999999</v>
      </c>
      <c r="I349" s="112">
        <v>14266</v>
      </c>
      <c r="J349" s="112">
        <v>1945249</v>
      </c>
      <c r="K349" s="114">
        <v>43654</v>
      </c>
      <c r="L349" s="112">
        <v>382</v>
      </c>
      <c r="M349" s="112" t="s">
        <v>666</v>
      </c>
      <c r="N349" s="470"/>
    </row>
    <row r="350" spans="1:14">
      <c r="A350" s="112" t="s">
        <v>667</v>
      </c>
      <c r="B350" s="112" t="s">
        <v>377</v>
      </c>
      <c r="C350" s="112">
        <v>170.05</v>
      </c>
      <c r="D350" s="112">
        <v>171.9</v>
      </c>
      <c r="E350" s="112">
        <v>162.5</v>
      </c>
      <c r="F350" s="112">
        <v>168.7</v>
      </c>
      <c r="G350" s="112">
        <v>167.9</v>
      </c>
      <c r="H350" s="112">
        <v>170.95</v>
      </c>
      <c r="I350" s="112">
        <v>862627</v>
      </c>
      <c r="J350" s="112">
        <v>143846850.69999999</v>
      </c>
      <c r="K350" s="114">
        <v>43654</v>
      </c>
      <c r="L350" s="112">
        <v>12780</v>
      </c>
      <c r="M350" s="112" t="s">
        <v>668</v>
      </c>
      <c r="N350" s="470"/>
    </row>
    <row r="351" spans="1:14">
      <c r="A351" s="112" t="s">
        <v>3378</v>
      </c>
      <c r="B351" s="112" t="s">
        <v>377</v>
      </c>
      <c r="C351" s="112">
        <v>45.7</v>
      </c>
      <c r="D351" s="112">
        <v>45.7</v>
      </c>
      <c r="E351" s="112">
        <v>44</v>
      </c>
      <c r="F351" s="112">
        <v>45.5</v>
      </c>
      <c r="G351" s="112">
        <v>45.5</v>
      </c>
      <c r="H351" s="112">
        <v>43.6</v>
      </c>
      <c r="I351" s="112">
        <v>567</v>
      </c>
      <c r="J351" s="112">
        <v>25663.15</v>
      </c>
      <c r="K351" s="114">
        <v>43654</v>
      </c>
      <c r="L351" s="112">
        <v>11</v>
      </c>
      <c r="M351" s="112" t="s">
        <v>3379</v>
      </c>
      <c r="N351" s="470"/>
    </row>
    <row r="352" spans="1:14">
      <c r="A352" s="112" t="s">
        <v>669</v>
      </c>
      <c r="B352" s="112" t="s">
        <v>377</v>
      </c>
      <c r="C352" s="112">
        <v>57.45</v>
      </c>
      <c r="D352" s="112">
        <v>57.45</v>
      </c>
      <c r="E352" s="112">
        <v>54.05</v>
      </c>
      <c r="F352" s="112">
        <v>55.65</v>
      </c>
      <c r="G352" s="112">
        <v>56.25</v>
      </c>
      <c r="H352" s="112">
        <v>59.5</v>
      </c>
      <c r="I352" s="112">
        <v>83148</v>
      </c>
      <c r="J352" s="112">
        <v>4634740.8499999996</v>
      </c>
      <c r="K352" s="114">
        <v>43654</v>
      </c>
      <c r="L352" s="112">
        <v>1197</v>
      </c>
      <c r="M352" s="112" t="s">
        <v>670</v>
      </c>
      <c r="N352" s="470"/>
    </row>
    <row r="353" spans="1:14">
      <c r="A353" s="112" t="s">
        <v>2502</v>
      </c>
      <c r="B353" s="112" t="s">
        <v>377</v>
      </c>
      <c r="C353" s="112">
        <v>223.05</v>
      </c>
      <c r="D353" s="112">
        <v>233.9</v>
      </c>
      <c r="E353" s="112">
        <v>220</v>
      </c>
      <c r="F353" s="112">
        <v>223</v>
      </c>
      <c r="G353" s="112">
        <v>222.85</v>
      </c>
      <c r="H353" s="112">
        <v>226.85</v>
      </c>
      <c r="I353" s="112">
        <v>2998</v>
      </c>
      <c r="J353" s="112">
        <v>670119</v>
      </c>
      <c r="K353" s="114">
        <v>43654</v>
      </c>
      <c r="L353" s="112">
        <v>132</v>
      </c>
      <c r="M353" s="112" t="s">
        <v>2503</v>
      </c>
      <c r="N353" s="470"/>
    </row>
    <row r="354" spans="1:14">
      <c r="A354" s="112" t="s">
        <v>1938</v>
      </c>
      <c r="B354" s="112" t="s">
        <v>377</v>
      </c>
      <c r="C354" s="112">
        <v>239</v>
      </c>
      <c r="D354" s="112">
        <v>242.85</v>
      </c>
      <c r="E354" s="112">
        <v>221</v>
      </c>
      <c r="F354" s="112">
        <v>227.55</v>
      </c>
      <c r="G354" s="112">
        <v>226.95</v>
      </c>
      <c r="H354" s="112">
        <v>238.9</v>
      </c>
      <c r="I354" s="112">
        <v>10476</v>
      </c>
      <c r="J354" s="112">
        <v>2466653.9</v>
      </c>
      <c r="K354" s="114">
        <v>43654</v>
      </c>
      <c r="L354" s="112">
        <v>762</v>
      </c>
      <c r="M354" s="112" t="s">
        <v>3039</v>
      </c>
      <c r="N354" s="470"/>
    </row>
    <row r="355" spans="1:14">
      <c r="A355" s="112" t="s">
        <v>3457</v>
      </c>
      <c r="B355" s="112" t="s">
        <v>377</v>
      </c>
      <c r="C355" s="112">
        <v>10.6</v>
      </c>
      <c r="D355" s="112">
        <v>12.5</v>
      </c>
      <c r="E355" s="112">
        <v>10.6</v>
      </c>
      <c r="F355" s="112">
        <v>12.3</v>
      </c>
      <c r="G355" s="112">
        <v>12.3</v>
      </c>
      <c r="H355" s="112">
        <v>12.75</v>
      </c>
      <c r="I355" s="112">
        <v>14656</v>
      </c>
      <c r="J355" s="112">
        <v>178663.55</v>
      </c>
      <c r="K355" s="114">
        <v>43654</v>
      </c>
      <c r="L355" s="112">
        <v>88</v>
      </c>
      <c r="M355" s="112" t="s">
        <v>3458</v>
      </c>
      <c r="N355" s="470"/>
    </row>
    <row r="356" spans="1:14">
      <c r="A356" s="112" t="s">
        <v>671</v>
      </c>
      <c r="B356" s="112" t="s">
        <v>377</v>
      </c>
      <c r="C356" s="112">
        <v>193.25</v>
      </c>
      <c r="D356" s="112">
        <v>193.25</v>
      </c>
      <c r="E356" s="112">
        <v>185.75</v>
      </c>
      <c r="F356" s="112">
        <v>187.15</v>
      </c>
      <c r="G356" s="112">
        <v>187.1</v>
      </c>
      <c r="H356" s="112">
        <v>195.55</v>
      </c>
      <c r="I356" s="112">
        <v>307083</v>
      </c>
      <c r="J356" s="112">
        <v>58366766.399999999</v>
      </c>
      <c r="K356" s="114">
        <v>43654</v>
      </c>
      <c r="L356" s="112">
        <v>4777</v>
      </c>
      <c r="M356" s="112" t="s">
        <v>672</v>
      </c>
      <c r="N356" s="470"/>
    </row>
    <row r="357" spans="1:14">
      <c r="A357" s="112" t="s">
        <v>3088</v>
      </c>
      <c r="B357" s="112" t="s">
        <v>377</v>
      </c>
      <c r="C357" s="112">
        <v>15.7</v>
      </c>
      <c r="D357" s="112">
        <v>16.25</v>
      </c>
      <c r="E357" s="112">
        <v>15.5</v>
      </c>
      <c r="F357" s="112">
        <v>16</v>
      </c>
      <c r="G357" s="112">
        <v>16.25</v>
      </c>
      <c r="H357" s="112">
        <v>15.75</v>
      </c>
      <c r="I357" s="112">
        <v>362534</v>
      </c>
      <c r="J357" s="112">
        <v>5759115.9500000002</v>
      </c>
      <c r="K357" s="114">
        <v>43654</v>
      </c>
      <c r="L357" s="112">
        <v>598</v>
      </c>
      <c r="M357" s="112" t="s">
        <v>3089</v>
      </c>
      <c r="N357" s="470"/>
    </row>
    <row r="358" spans="1:14">
      <c r="A358" s="112" t="s">
        <v>673</v>
      </c>
      <c r="B358" s="112" t="s">
        <v>377</v>
      </c>
      <c r="C358" s="112">
        <v>411.25</v>
      </c>
      <c r="D358" s="112">
        <v>416.1</v>
      </c>
      <c r="E358" s="112">
        <v>404.9</v>
      </c>
      <c r="F358" s="112">
        <v>411.1</v>
      </c>
      <c r="G358" s="112">
        <v>410.1</v>
      </c>
      <c r="H358" s="112">
        <v>416.5</v>
      </c>
      <c r="I358" s="112">
        <v>11952</v>
      </c>
      <c r="J358" s="112">
        <v>4893662.05</v>
      </c>
      <c r="K358" s="114">
        <v>43654</v>
      </c>
      <c r="L358" s="112">
        <v>835</v>
      </c>
      <c r="M358" s="112" t="s">
        <v>674</v>
      </c>
      <c r="N358" s="470"/>
    </row>
    <row r="359" spans="1:14">
      <c r="A359" s="112" t="s">
        <v>2574</v>
      </c>
      <c r="B359" s="112" t="s">
        <v>377</v>
      </c>
      <c r="C359" s="112">
        <v>8.9</v>
      </c>
      <c r="D359" s="112">
        <v>8.9</v>
      </c>
      <c r="E359" s="112">
        <v>8.35</v>
      </c>
      <c r="F359" s="112">
        <v>8.4499999999999993</v>
      </c>
      <c r="G359" s="112">
        <v>8.4499999999999993</v>
      </c>
      <c r="H359" s="112">
        <v>8.8000000000000007</v>
      </c>
      <c r="I359" s="112">
        <v>7185</v>
      </c>
      <c r="J359" s="112">
        <v>61882.85</v>
      </c>
      <c r="K359" s="114">
        <v>43654</v>
      </c>
      <c r="L359" s="112">
        <v>118</v>
      </c>
      <c r="M359" s="112" t="s">
        <v>2575</v>
      </c>
      <c r="N359" s="470"/>
    </row>
    <row r="360" spans="1:14">
      <c r="A360" s="112" t="s">
        <v>229</v>
      </c>
      <c r="B360" s="112" t="s">
        <v>377</v>
      </c>
      <c r="C360" s="112">
        <v>81</v>
      </c>
      <c r="D360" s="112">
        <v>83.1</v>
      </c>
      <c r="E360" s="112">
        <v>76.8</v>
      </c>
      <c r="F360" s="112">
        <v>77.8</v>
      </c>
      <c r="G360" s="112">
        <v>77.75</v>
      </c>
      <c r="H360" s="112">
        <v>80.2</v>
      </c>
      <c r="I360" s="112">
        <v>17791964</v>
      </c>
      <c r="J360" s="112">
        <v>1417907848.45</v>
      </c>
      <c r="K360" s="114">
        <v>43654</v>
      </c>
      <c r="L360" s="112">
        <v>95823</v>
      </c>
      <c r="M360" s="112" t="s">
        <v>675</v>
      </c>
      <c r="N360" s="470"/>
    </row>
    <row r="361" spans="1:14">
      <c r="A361" s="112" t="s">
        <v>676</v>
      </c>
      <c r="B361" s="112" t="s">
        <v>377</v>
      </c>
      <c r="C361" s="112">
        <v>223.45</v>
      </c>
      <c r="D361" s="112">
        <v>228.7</v>
      </c>
      <c r="E361" s="112">
        <v>207.55</v>
      </c>
      <c r="F361" s="112">
        <v>209.4</v>
      </c>
      <c r="G361" s="112">
        <v>207.6</v>
      </c>
      <c r="H361" s="112">
        <v>227.1</v>
      </c>
      <c r="I361" s="112">
        <v>1411</v>
      </c>
      <c r="J361" s="112">
        <v>302991.40000000002</v>
      </c>
      <c r="K361" s="114">
        <v>43654</v>
      </c>
      <c r="L361" s="112">
        <v>256</v>
      </c>
      <c r="M361" s="112" t="s">
        <v>677</v>
      </c>
      <c r="N361" s="470"/>
    </row>
    <row r="362" spans="1:14">
      <c r="A362" s="112" t="s">
        <v>2793</v>
      </c>
      <c r="B362" s="112" t="s">
        <v>377</v>
      </c>
      <c r="C362" s="112">
        <v>805</v>
      </c>
      <c r="D362" s="112">
        <v>817.6</v>
      </c>
      <c r="E362" s="112">
        <v>791.5</v>
      </c>
      <c r="F362" s="112">
        <v>795.1</v>
      </c>
      <c r="G362" s="112">
        <v>791.5</v>
      </c>
      <c r="H362" s="112">
        <v>802.9</v>
      </c>
      <c r="I362" s="112">
        <v>6381</v>
      </c>
      <c r="J362" s="112">
        <v>5112782.75</v>
      </c>
      <c r="K362" s="114">
        <v>43654</v>
      </c>
      <c r="L362" s="112">
        <v>195</v>
      </c>
      <c r="M362" s="112" t="s">
        <v>2794</v>
      </c>
      <c r="N362" s="470"/>
    </row>
    <row r="363" spans="1:14">
      <c r="A363" s="112" t="s">
        <v>678</v>
      </c>
      <c r="B363" s="112" t="s">
        <v>377</v>
      </c>
      <c r="C363" s="112">
        <v>321.10000000000002</v>
      </c>
      <c r="D363" s="112">
        <v>324.5</v>
      </c>
      <c r="E363" s="112">
        <v>314</v>
      </c>
      <c r="F363" s="112">
        <v>324.5</v>
      </c>
      <c r="G363" s="112">
        <v>324.5</v>
      </c>
      <c r="H363" s="112">
        <v>321.55</v>
      </c>
      <c r="I363" s="112">
        <v>284</v>
      </c>
      <c r="J363" s="112">
        <v>89917.3</v>
      </c>
      <c r="K363" s="114">
        <v>43654</v>
      </c>
      <c r="L363" s="112">
        <v>69</v>
      </c>
      <c r="M363" s="112" t="s">
        <v>679</v>
      </c>
      <c r="N363" s="470"/>
    </row>
    <row r="364" spans="1:14">
      <c r="A364" s="112" t="s">
        <v>2329</v>
      </c>
      <c r="B364" s="112" t="s">
        <v>377</v>
      </c>
      <c r="C364" s="112">
        <v>1.7</v>
      </c>
      <c r="D364" s="112">
        <v>1.7</v>
      </c>
      <c r="E364" s="112">
        <v>1.7</v>
      </c>
      <c r="F364" s="112">
        <v>1.7</v>
      </c>
      <c r="G364" s="112">
        <v>1.7</v>
      </c>
      <c r="H364" s="112">
        <v>1.75</v>
      </c>
      <c r="I364" s="112">
        <v>21160</v>
      </c>
      <c r="J364" s="112">
        <v>35972</v>
      </c>
      <c r="K364" s="114">
        <v>43654</v>
      </c>
      <c r="L364" s="112">
        <v>25</v>
      </c>
      <c r="M364" s="112" t="s">
        <v>2330</v>
      </c>
      <c r="N364" s="470"/>
    </row>
    <row r="365" spans="1:14">
      <c r="A365" s="112" t="s">
        <v>59</v>
      </c>
      <c r="B365" s="112" t="s">
        <v>377</v>
      </c>
      <c r="C365" s="112">
        <v>30</v>
      </c>
      <c r="D365" s="112">
        <v>30.2</v>
      </c>
      <c r="E365" s="112">
        <v>27.4</v>
      </c>
      <c r="F365" s="112">
        <v>28.3</v>
      </c>
      <c r="G365" s="112">
        <v>28.95</v>
      </c>
      <c r="H365" s="112">
        <v>30.35</v>
      </c>
      <c r="I365" s="112">
        <v>25561943</v>
      </c>
      <c r="J365" s="112">
        <v>739475021.64999998</v>
      </c>
      <c r="K365" s="114">
        <v>43654</v>
      </c>
      <c r="L365" s="112">
        <v>26362</v>
      </c>
      <c r="M365" s="112" t="s">
        <v>680</v>
      </c>
      <c r="N365" s="470"/>
    </row>
    <row r="366" spans="1:14">
      <c r="A366" s="112" t="s">
        <v>60</v>
      </c>
      <c r="B366" s="112" t="s">
        <v>377</v>
      </c>
      <c r="C366" s="112">
        <v>1600.1</v>
      </c>
      <c r="D366" s="112">
        <v>1604.25</v>
      </c>
      <c r="E366" s="112">
        <v>1564.5</v>
      </c>
      <c r="F366" s="112">
        <v>1575.65</v>
      </c>
      <c r="G366" s="112">
        <v>1577.9</v>
      </c>
      <c r="H366" s="112">
        <v>1610.8</v>
      </c>
      <c r="I366" s="112">
        <v>329224</v>
      </c>
      <c r="J366" s="112">
        <v>520524371.35000002</v>
      </c>
      <c r="K366" s="114">
        <v>43654</v>
      </c>
      <c r="L366" s="112">
        <v>24387</v>
      </c>
      <c r="M366" s="112" t="s">
        <v>681</v>
      </c>
      <c r="N366" s="470"/>
    </row>
    <row r="367" spans="1:14">
      <c r="A367" s="112" t="s">
        <v>2139</v>
      </c>
      <c r="B367" s="112" t="s">
        <v>377</v>
      </c>
      <c r="C367" s="112">
        <v>2291.65</v>
      </c>
      <c r="D367" s="112">
        <v>2311.1999999999998</v>
      </c>
      <c r="E367" s="112">
        <v>2200</v>
      </c>
      <c r="F367" s="112">
        <v>2210.6999999999998</v>
      </c>
      <c r="G367" s="112">
        <v>2204</v>
      </c>
      <c r="H367" s="112">
        <v>2307.1999999999998</v>
      </c>
      <c r="I367" s="112">
        <v>4093</v>
      </c>
      <c r="J367" s="112">
        <v>9144232.1500000004</v>
      </c>
      <c r="K367" s="114">
        <v>43654</v>
      </c>
      <c r="L367" s="112">
        <v>917</v>
      </c>
      <c r="M367" s="112" t="s">
        <v>2143</v>
      </c>
      <c r="N367" s="470"/>
    </row>
    <row r="368" spans="1:14">
      <c r="A368" s="112" t="s">
        <v>61</v>
      </c>
      <c r="B368" s="112" t="s">
        <v>377</v>
      </c>
      <c r="C368" s="112">
        <v>185.4</v>
      </c>
      <c r="D368" s="112">
        <v>187.2</v>
      </c>
      <c r="E368" s="112">
        <v>177.5</v>
      </c>
      <c r="F368" s="112">
        <v>182.4</v>
      </c>
      <c r="G368" s="112">
        <v>182.55</v>
      </c>
      <c r="H368" s="112">
        <v>186.95</v>
      </c>
      <c r="I368" s="112">
        <v>7421180</v>
      </c>
      <c r="J368" s="112">
        <v>1351435255.5999999</v>
      </c>
      <c r="K368" s="114">
        <v>43654</v>
      </c>
      <c r="L368" s="112">
        <v>59350</v>
      </c>
      <c r="M368" s="112" t="s">
        <v>682</v>
      </c>
      <c r="N368" s="470"/>
    </row>
    <row r="369" spans="1:14">
      <c r="A369" s="112" t="s">
        <v>2576</v>
      </c>
      <c r="B369" s="112" t="s">
        <v>377</v>
      </c>
      <c r="C369" s="112">
        <v>98.4</v>
      </c>
      <c r="D369" s="112">
        <v>100.95</v>
      </c>
      <c r="E369" s="112">
        <v>94</v>
      </c>
      <c r="F369" s="112">
        <v>94.5</v>
      </c>
      <c r="G369" s="112">
        <v>94.4</v>
      </c>
      <c r="H369" s="112">
        <v>101.85</v>
      </c>
      <c r="I369" s="112">
        <v>70193</v>
      </c>
      <c r="J369" s="112">
        <v>6737037.4500000002</v>
      </c>
      <c r="K369" s="114">
        <v>43654</v>
      </c>
      <c r="L369" s="112">
        <v>660</v>
      </c>
      <c r="M369" s="112" t="s">
        <v>2577</v>
      </c>
      <c r="N369" s="470"/>
    </row>
    <row r="370" spans="1:14">
      <c r="A370" s="112" t="s">
        <v>1975</v>
      </c>
      <c r="B370" s="112" t="s">
        <v>377</v>
      </c>
      <c r="C370" s="112">
        <v>1330</v>
      </c>
      <c r="D370" s="112">
        <v>1411</v>
      </c>
      <c r="E370" s="112">
        <v>1286.3</v>
      </c>
      <c r="F370" s="112">
        <v>1393</v>
      </c>
      <c r="G370" s="112">
        <v>1405</v>
      </c>
      <c r="H370" s="112">
        <v>1356.15</v>
      </c>
      <c r="I370" s="112">
        <v>954056</v>
      </c>
      <c r="J370" s="112">
        <v>1290319295.95</v>
      </c>
      <c r="K370" s="114">
        <v>43654</v>
      </c>
      <c r="L370" s="112">
        <v>43750</v>
      </c>
      <c r="M370" s="112" t="s">
        <v>1976</v>
      </c>
      <c r="N370" s="470"/>
    </row>
    <row r="371" spans="1:14">
      <c r="A371" s="112" t="s">
        <v>2258</v>
      </c>
      <c r="B371" s="112" t="s">
        <v>3067</v>
      </c>
      <c r="C371" s="112">
        <v>0.6</v>
      </c>
      <c r="D371" s="112">
        <v>0.65</v>
      </c>
      <c r="E371" s="112">
        <v>0.55000000000000004</v>
      </c>
      <c r="F371" s="112">
        <v>0.65</v>
      </c>
      <c r="G371" s="112">
        <v>0.65</v>
      </c>
      <c r="H371" s="112">
        <v>0.6</v>
      </c>
      <c r="I371" s="112">
        <v>43483</v>
      </c>
      <c r="J371" s="112">
        <v>26861.65</v>
      </c>
      <c r="K371" s="114">
        <v>43654</v>
      </c>
      <c r="L371" s="112">
        <v>32</v>
      </c>
      <c r="M371" s="112" t="s">
        <v>2259</v>
      </c>
      <c r="N371" s="470"/>
    </row>
    <row r="372" spans="1:14">
      <c r="A372" s="112" t="s">
        <v>2019</v>
      </c>
      <c r="B372" s="112" t="s">
        <v>377</v>
      </c>
      <c r="C372" s="112">
        <v>246</v>
      </c>
      <c r="D372" s="112">
        <v>252.45</v>
      </c>
      <c r="E372" s="112">
        <v>240</v>
      </c>
      <c r="F372" s="112">
        <v>241.65</v>
      </c>
      <c r="G372" s="112">
        <v>244.95</v>
      </c>
      <c r="H372" s="112">
        <v>248.9</v>
      </c>
      <c r="I372" s="112">
        <v>3853</v>
      </c>
      <c r="J372" s="112">
        <v>947986.4</v>
      </c>
      <c r="K372" s="114">
        <v>43654</v>
      </c>
      <c r="L372" s="112">
        <v>343</v>
      </c>
      <c r="M372" s="112" t="s">
        <v>2132</v>
      </c>
      <c r="N372" s="470"/>
    </row>
    <row r="373" spans="1:14">
      <c r="A373" s="112" t="s">
        <v>683</v>
      </c>
      <c r="B373" s="112" t="s">
        <v>377</v>
      </c>
      <c r="C373" s="112">
        <v>30.65</v>
      </c>
      <c r="D373" s="112">
        <v>30.65</v>
      </c>
      <c r="E373" s="112">
        <v>29</v>
      </c>
      <c r="F373" s="112">
        <v>29.1</v>
      </c>
      <c r="G373" s="112">
        <v>29.05</v>
      </c>
      <c r="H373" s="112">
        <v>30.8</v>
      </c>
      <c r="I373" s="112">
        <v>14276</v>
      </c>
      <c r="J373" s="112">
        <v>420839.6</v>
      </c>
      <c r="K373" s="114">
        <v>43654</v>
      </c>
      <c r="L373" s="112">
        <v>359</v>
      </c>
      <c r="M373" s="112" t="s">
        <v>684</v>
      </c>
      <c r="N373" s="470"/>
    </row>
    <row r="374" spans="1:14">
      <c r="A374" s="112" t="s">
        <v>2331</v>
      </c>
      <c r="B374" s="112" t="s">
        <v>377</v>
      </c>
      <c r="C374" s="112">
        <v>31.75</v>
      </c>
      <c r="D374" s="112">
        <v>31.95</v>
      </c>
      <c r="E374" s="112">
        <v>28.15</v>
      </c>
      <c r="F374" s="112">
        <v>29.9</v>
      </c>
      <c r="G374" s="112">
        <v>29.6</v>
      </c>
      <c r="H374" s="112">
        <v>32.1</v>
      </c>
      <c r="I374" s="112">
        <v>68907</v>
      </c>
      <c r="J374" s="112">
        <v>2060440.4</v>
      </c>
      <c r="K374" s="114">
        <v>43654</v>
      </c>
      <c r="L374" s="112">
        <v>474</v>
      </c>
      <c r="M374" s="112" t="s">
        <v>2332</v>
      </c>
      <c r="N374" s="470"/>
    </row>
    <row r="375" spans="1:14">
      <c r="A375" s="112" t="s">
        <v>685</v>
      </c>
      <c r="B375" s="112" t="s">
        <v>377</v>
      </c>
      <c r="C375" s="112">
        <v>9.75</v>
      </c>
      <c r="D375" s="112">
        <v>10.199999999999999</v>
      </c>
      <c r="E375" s="112">
        <v>8.6</v>
      </c>
      <c r="F375" s="112">
        <v>10.15</v>
      </c>
      <c r="G375" s="112">
        <v>10.199999999999999</v>
      </c>
      <c r="H375" s="112">
        <v>9.75</v>
      </c>
      <c r="I375" s="112">
        <v>18086</v>
      </c>
      <c r="J375" s="112">
        <v>171544.4</v>
      </c>
      <c r="K375" s="114">
        <v>43654</v>
      </c>
      <c r="L375" s="112">
        <v>68</v>
      </c>
      <c r="M375" s="112" t="s">
        <v>686</v>
      </c>
      <c r="N375" s="470"/>
    </row>
    <row r="376" spans="1:14">
      <c r="A376" s="112" t="s">
        <v>2578</v>
      </c>
      <c r="B376" s="112" t="s">
        <v>377</v>
      </c>
      <c r="C376" s="112">
        <v>3.7</v>
      </c>
      <c r="D376" s="112">
        <v>3.95</v>
      </c>
      <c r="E376" s="112">
        <v>3.65</v>
      </c>
      <c r="F376" s="112">
        <v>3.95</v>
      </c>
      <c r="G376" s="112">
        <v>3.95</v>
      </c>
      <c r="H376" s="112">
        <v>3.8</v>
      </c>
      <c r="I376" s="112">
        <v>4947</v>
      </c>
      <c r="J376" s="112">
        <v>18170.55</v>
      </c>
      <c r="K376" s="114">
        <v>43654</v>
      </c>
      <c r="L376" s="112">
        <v>18</v>
      </c>
      <c r="M376" s="112" t="s">
        <v>2579</v>
      </c>
      <c r="N376" s="470"/>
    </row>
    <row r="377" spans="1:14">
      <c r="A377" s="112" t="s">
        <v>687</v>
      </c>
      <c r="B377" s="112" t="s">
        <v>377</v>
      </c>
      <c r="C377" s="112">
        <v>406</v>
      </c>
      <c r="D377" s="112">
        <v>407.95</v>
      </c>
      <c r="E377" s="112">
        <v>388.6</v>
      </c>
      <c r="F377" s="112">
        <v>391.45</v>
      </c>
      <c r="G377" s="112">
        <v>390</v>
      </c>
      <c r="H377" s="112">
        <v>413.3</v>
      </c>
      <c r="I377" s="112">
        <v>118415</v>
      </c>
      <c r="J377" s="112">
        <v>46966188.799999997</v>
      </c>
      <c r="K377" s="114">
        <v>43654</v>
      </c>
      <c r="L377" s="112">
        <v>4399</v>
      </c>
      <c r="M377" s="112" t="s">
        <v>688</v>
      </c>
      <c r="N377" s="470"/>
    </row>
    <row r="378" spans="1:14">
      <c r="A378" s="112" t="s">
        <v>62</v>
      </c>
      <c r="B378" s="112" t="s">
        <v>377</v>
      </c>
      <c r="C378" s="112">
        <v>2585.1</v>
      </c>
      <c r="D378" s="112">
        <v>2620</v>
      </c>
      <c r="E378" s="112">
        <v>2559</v>
      </c>
      <c r="F378" s="112">
        <v>2595.6999999999998</v>
      </c>
      <c r="G378" s="112">
        <v>2590</v>
      </c>
      <c r="H378" s="112">
        <v>2600.9499999999998</v>
      </c>
      <c r="I378" s="112">
        <v>470575</v>
      </c>
      <c r="J378" s="112">
        <v>1219698805.55</v>
      </c>
      <c r="K378" s="114">
        <v>43654</v>
      </c>
      <c r="L378" s="112">
        <v>18267</v>
      </c>
      <c r="M378" s="112" t="s">
        <v>689</v>
      </c>
      <c r="N378" s="470"/>
    </row>
    <row r="379" spans="1:14">
      <c r="A379" s="112" t="s">
        <v>2008</v>
      </c>
      <c r="B379" s="112" t="s">
        <v>377</v>
      </c>
      <c r="C379" s="112">
        <v>29.05</v>
      </c>
      <c r="D379" s="112">
        <v>29.75</v>
      </c>
      <c r="E379" s="112">
        <v>28</v>
      </c>
      <c r="F379" s="112">
        <v>28.95</v>
      </c>
      <c r="G379" s="112">
        <v>29.75</v>
      </c>
      <c r="H379" s="112">
        <v>29.6</v>
      </c>
      <c r="I379" s="112">
        <v>1425</v>
      </c>
      <c r="J379" s="112">
        <v>40852.699999999997</v>
      </c>
      <c r="K379" s="114">
        <v>43654</v>
      </c>
      <c r="L379" s="112">
        <v>48</v>
      </c>
      <c r="M379" s="112" t="s">
        <v>2009</v>
      </c>
      <c r="N379" s="470"/>
    </row>
    <row r="380" spans="1:14">
      <c r="A380" s="112" t="s">
        <v>2795</v>
      </c>
      <c r="B380" s="112" t="s">
        <v>377</v>
      </c>
      <c r="C380" s="112">
        <v>186.65</v>
      </c>
      <c r="D380" s="112">
        <v>197.25</v>
      </c>
      <c r="E380" s="112">
        <v>181</v>
      </c>
      <c r="F380" s="112">
        <v>183.35</v>
      </c>
      <c r="G380" s="112">
        <v>181</v>
      </c>
      <c r="H380" s="112">
        <v>189.35</v>
      </c>
      <c r="I380" s="112">
        <v>581</v>
      </c>
      <c r="J380" s="112">
        <v>109187.25</v>
      </c>
      <c r="K380" s="114">
        <v>43654</v>
      </c>
      <c r="L380" s="112">
        <v>81</v>
      </c>
      <c r="M380" s="112" t="s">
        <v>2796</v>
      </c>
      <c r="N380" s="470"/>
    </row>
    <row r="381" spans="1:14">
      <c r="A381" s="112" t="s">
        <v>1923</v>
      </c>
      <c r="B381" s="112" t="s">
        <v>377</v>
      </c>
      <c r="C381" s="112">
        <v>8.1999999999999993</v>
      </c>
      <c r="D381" s="112">
        <v>8.1999999999999993</v>
      </c>
      <c r="E381" s="112">
        <v>7.15</v>
      </c>
      <c r="F381" s="112">
        <v>7.35</v>
      </c>
      <c r="G381" s="112">
        <v>7.3</v>
      </c>
      <c r="H381" s="112">
        <v>7.85</v>
      </c>
      <c r="I381" s="112">
        <v>162750</v>
      </c>
      <c r="J381" s="112">
        <v>1200355.3500000001</v>
      </c>
      <c r="K381" s="114">
        <v>43654</v>
      </c>
      <c r="L381" s="112">
        <v>519</v>
      </c>
      <c r="M381" s="112" t="s">
        <v>1924</v>
      </c>
      <c r="N381" s="470"/>
    </row>
    <row r="382" spans="1:14">
      <c r="A382" s="112" t="s">
        <v>3195</v>
      </c>
      <c r="B382" s="112" t="s">
        <v>377</v>
      </c>
      <c r="C382" s="112">
        <v>89.05</v>
      </c>
      <c r="D382" s="112">
        <v>90.6</v>
      </c>
      <c r="E382" s="112">
        <v>86.7</v>
      </c>
      <c r="F382" s="112">
        <v>86.9</v>
      </c>
      <c r="G382" s="112">
        <v>86.9</v>
      </c>
      <c r="H382" s="112">
        <v>89.1</v>
      </c>
      <c r="I382" s="112">
        <v>7234</v>
      </c>
      <c r="J382" s="112">
        <v>635487.85</v>
      </c>
      <c r="K382" s="114">
        <v>43654</v>
      </c>
      <c r="L382" s="112">
        <v>90</v>
      </c>
      <c r="M382" s="112" t="s">
        <v>2217</v>
      </c>
      <c r="N382" s="470"/>
    </row>
    <row r="383" spans="1:14">
      <c r="A383" s="112" t="s">
        <v>3090</v>
      </c>
      <c r="B383" s="112" t="s">
        <v>377</v>
      </c>
      <c r="C383" s="112">
        <v>25.2</v>
      </c>
      <c r="D383" s="112">
        <v>25.2</v>
      </c>
      <c r="E383" s="112">
        <v>24.5</v>
      </c>
      <c r="F383" s="112">
        <v>24.65</v>
      </c>
      <c r="G383" s="112">
        <v>24.7</v>
      </c>
      <c r="H383" s="112">
        <v>25.45</v>
      </c>
      <c r="I383" s="112">
        <v>345228</v>
      </c>
      <c r="J383" s="112">
        <v>8546623.4499999993</v>
      </c>
      <c r="K383" s="114">
        <v>43654</v>
      </c>
      <c r="L383" s="112">
        <v>1170</v>
      </c>
      <c r="M383" s="112" t="s">
        <v>3091</v>
      </c>
      <c r="N383" s="470"/>
    </row>
    <row r="384" spans="1:14">
      <c r="A384" s="112" t="s">
        <v>690</v>
      </c>
      <c r="B384" s="112" t="s">
        <v>377</v>
      </c>
      <c r="C384" s="112">
        <v>1413</v>
      </c>
      <c r="D384" s="112">
        <v>1413</v>
      </c>
      <c r="E384" s="112">
        <v>1360</v>
      </c>
      <c r="F384" s="112">
        <v>1362.6</v>
      </c>
      <c r="G384" s="112">
        <v>1360</v>
      </c>
      <c r="H384" s="112">
        <v>1412.5</v>
      </c>
      <c r="I384" s="112">
        <v>907</v>
      </c>
      <c r="J384" s="112">
        <v>1244422.3</v>
      </c>
      <c r="K384" s="114">
        <v>43654</v>
      </c>
      <c r="L384" s="112">
        <v>90</v>
      </c>
      <c r="M384" s="112" t="s">
        <v>691</v>
      </c>
      <c r="N384" s="470"/>
    </row>
    <row r="385" spans="1:14">
      <c r="A385" s="112" t="s">
        <v>2333</v>
      </c>
      <c r="B385" s="112" t="s">
        <v>377</v>
      </c>
      <c r="C385" s="112">
        <v>114</v>
      </c>
      <c r="D385" s="112">
        <v>114</v>
      </c>
      <c r="E385" s="112">
        <v>108.05</v>
      </c>
      <c r="F385" s="112">
        <v>111.4</v>
      </c>
      <c r="G385" s="112">
        <v>111.95</v>
      </c>
      <c r="H385" s="112">
        <v>112.7</v>
      </c>
      <c r="I385" s="112">
        <v>15833</v>
      </c>
      <c r="J385" s="112">
        <v>1739444.5</v>
      </c>
      <c r="K385" s="114">
        <v>43654</v>
      </c>
      <c r="L385" s="112">
        <v>295</v>
      </c>
      <c r="M385" s="112" t="s">
        <v>2334</v>
      </c>
      <c r="N385" s="470"/>
    </row>
    <row r="386" spans="1:14">
      <c r="A386" s="112" t="s">
        <v>3351</v>
      </c>
      <c r="B386" s="112" t="s">
        <v>3067</v>
      </c>
      <c r="C386" s="112">
        <v>1.1000000000000001</v>
      </c>
      <c r="D386" s="112">
        <v>1.2</v>
      </c>
      <c r="E386" s="112">
        <v>1.1000000000000001</v>
      </c>
      <c r="F386" s="112">
        <v>1.2</v>
      </c>
      <c r="G386" s="112">
        <v>1.2</v>
      </c>
      <c r="H386" s="112">
        <v>1.1499999999999999</v>
      </c>
      <c r="I386" s="112">
        <v>4064</v>
      </c>
      <c r="J386" s="112">
        <v>4481.8</v>
      </c>
      <c r="K386" s="114">
        <v>43654</v>
      </c>
      <c r="L386" s="112">
        <v>22</v>
      </c>
      <c r="M386" s="112" t="s">
        <v>3352</v>
      </c>
      <c r="N386" s="470"/>
    </row>
    <row r="387" spans="1:14">
      <c r="A387" s="112" t="s">
        <v>3092</v>
      </c>
      <c r="B387" s="112" t="s">
        <v>377</v>
      </c>
      <c r="C387" s="112">
        <v>4.4000000000000004</v>
      </c>
      <c r="D387" s="112">
        <v>4.5</v>
      </c>
      <c r="E387" s="112">
        <v>4.3</v>
      </c>
      <c r="F387" s="112">
        <v>4.3</v>
      </c>
      <c r="G387" s="112">
        <v>4.3</v>
      </c>
      <c r="H387" s="112">
        <v>4.5</v>
      </c>
      <c r="I387" s="112">
        <v>1046</v>
      </c>
      <c r="J387" s="112">
        <v>4564.45</v>
      </c>
      <c r="K387" s="114">
        <v>43654</v>
      </c>
      <c r="L387" s="112">
        <v>11</v>
      </c>
      <c r="M387" s="112" t="s">
        <v>3093</v>
      </c>
      <c r="N387" s="470"/>
    </row>
    <row r="388" spans="1:14">
      <c r="A388" s="112" t="s">
        <v>692</v>
      </c>
      <c r="B388" s="112" t="s">
        <v>377</v>
      </c>
      <c r="C388" s="112">
        <v>731.05</v>
      </c>
      <c r="D388" s="112">
        <v>731.05</v>
      </c>
      <c r="E388" s="112">
        <v>695</v>
      </c>
      <c r="F388" s="112">
        <v>699.45</v>
      </c>
      <c r="G388" s="112">
        <v>698.7</v>
      </c>
      <c r="H388" s="112">
        <v>730.3</v>
      </c>
      <c r="I388" s="112">
        <v>14967</v>
      </c>
      <c r="J388" s="112">
        <v>10572089.800000001</v>
      </c>
      <c r="K388" s="114">
        <v>43654</v>
      </c>
      <c r="L388" s="112">
        <v>1325</v>
      </c>
      <c r="M388" s="112" t="s">
        <v>2797</v>
      </c>
      <c r="N388" s="470"/>
    </row>
    <row r="389" spans="1:14">
      <c r="A389" s="112" t="s">
        <v>693</v>
      </c>
      <c r="B389" s="112" t="s">
        <v>377</v>
      </c>
      <c r="C389" s="112">
        <v>170.4</v>
      </c>
      <c r="D389" s="112">
        <v>171.35</v>
      </c>
      <c r="E389" s="112">
        <v>162.75</v>
      </c>
      <c r="F389" s="112">
        <v>163.75</v>
      </c>
      <c r="G389" s="112">
        <v>162.9</v>
      </c>
      <c r="H389" s="112">
        <v>170.35</v>
      </c>
      <c r="I389" s="112">
        <v>1025558</v>
      </c>
      <c r="J389" s="112">
        <v>170443459.59999999</v>
      </c>
      <c r="K389" s="114">
        <v>43654</v>
      </c>
      <c r="L389" s="112">
        <v>32294</v>
      </c>
      <c r="M389" s="112" t="s">
        <v>2798</v>
      </c>
      <c r="N389" s="470"/>
    </row>
    <row r="390" spans="1:14">
      <c r="A390" s="112" t="s">
        <v>63</v>
      </c>
      <c r="B390" s="112" t="s">
        <v>377</v>
      </c>
      <c r="C390" s="112">
        <v>19680</v>
      </c>
      <c r="D390" s="112">
        <v>19753.599999999999</v>
      </c>
      <c r="E390" s="112">
        <v>18851</v>
      </c>
      <c r="F390" s="112">
        <v>19032.900000000001</v>
      </c>
      <c r="G390" s="112">
        <v>19083.55</v>
      </c>
      <c r="H390" s="112">
        <v>19645.099999999999</v>
      </c>
      <c r="I390" s="112">
        <v>99141</v>
      </c>
      <c r="J390" s="112">
        <v>1899226992.55</v>
      </c>
      <c r="K390" s="114">
        <v>43654</v>
      </c>
      <c r="L390" s="112">
        <v>28650</v>
      </c>
      <c r="M390" s="112" t="s">
        <v>2799</v>
      </c>
      <c r="N390" s="470"/>
    </row>
    <row r="391" spans="1:14">
      <c r="A391" s="112" t="s">
        <v>694</v>
      </c>
      <c r="B391" s="112" t="s">
        <v>377</v>
      </c>
      <c r="C391" s="112">
        <v>172.5</v>
      </c>
      <c r="D391" s="112">
        <v>174.9</v>
      </c>
      <c r="E391" s="112">
        <v>166</v>
      </c>
      <c r="F391" s="112">
        <v>168.85</v>
      </c>
      <c r="G391" s="112">
        <v>169</v>
      </c>
      <c r="H391" s="112">
        <v>174.95</v>
      </c>
      <c r="I391" s="112">
        <v>84032</v>
      </c>
      <c r="J391" s="112">
        <v>14184475.35</v>
      </c>
      <c r="K391" s="114">
        <v>43654</v>
      </c>
      <c r="L391" s="112">
        <v>2628</v>
      </c>
      <c r="M391" s="112" t="s">
        <v>2800</v>
      </c>
      <c r="N391" s="470"/>
    </row>
    <row r="392" spans="1:14">
      <c r="A392" s="112" t="s">
        <v>2801</v>
      </c>
      <c r="B392" s="112" t="s">
        <v>377</v>
      </c>
      <c r="C392" s="112">
        <v>353.95</v>
      </c>
      <c r="D392" s="112">
        <v>353.95</v>
      </c>
      <c r="E392" s="112">
        <v>345</v>
      </c>
      <c r="F392" s="112">
        <v>345.35</v>
      </c>
      <c r="G392" s="112">
        <v>345.1</v>
      </c>
      <c r="H392" s="112">
        <v>353.65</v>
      </c>
      <c r="I392" s="112">
        <v>1225</v>
      </c>
      <c r="J392" s="112">
        <v>423557.4</v>
      </c>
      <c r="K392" s="114">
        <v>43654</v>
      </c>
      <c r="L392" s="112">
        <v>61</v>
      </c>
      <c r="M392" s="112" t="s">
        <v>2802</v>
      </c>
      <c r="N392" s="470"/>
    </row>
    <row r="393" spans="1:14">
      <c r="A393" s="112" t="s">
        <v>695</v>
      </c>
      <c r="B393" s="112" t="s">
        <v>377</v>
      </c>
      <c r="C393" s="112">
        <v>180</v>
      </c>
      <c r="D393" s="112">
        <v>180</v>
      </c>
      <c r="E393" s="112">
        <v>174.65</v>
      </c>
      <c r="F393" s="112">
        <v>178.05</v>
      </c>
      <c r="G393" s="112">
        <v>178.4</v>
      </c>
      <c r="H393" s="112">
        <v>180</v>
      </c>
      <c r="I393" s="112">
        <v>59385</v>
      </c>
      <c r="J393" s="112">
        <v>10520525.85</v>
      </c>
      <c r="K393" s="114">
        <v>43654</v>
      </c>
      <c r="L393" s="112">
        <v>2390</v>
      </c>
      <c r="M393" s="112" t="s">
        <v>2803</v>
      </c>
      <c r="N393" s="470"/>
    </row>
    <row r="394" spans="1:14">
      <c r="A394" s="112" t="s">
        <v>2804</v>
      </c>
      <c r="B394" s="112" t="s">
        <v>377</v>
      </c>
      <c r="C394" s="112">
        <v>393.6</v>
      </c>
      <c r="D394" s="112">
        <v>408</v>
      </c>
      <c r="E394" s="112">
        <v>365</v>
      </c>
      <c r="F394" s="112">
        <v>366.7</v>
      </c>
      <c r="G394" s="112">
        <v>365.1</v>
      </c>
      <c r="H394" s="112">
        <v>383.5</v>
      </c>
      <c r="I394" s="112">
        <v>2676</v>
      </c>
      <c r="J394" s="112">
        <v>995874.2</v>
      </c>
      <c r="K394" s="114">
        <v>43654</v>
      </c>
      <c r="L394" s="112">
        <v>147</v>
      </c>
      <c r="M394" s="112" t="s">
        <v>2805</v>
      </c>
      <c r="N394" s="470"/>
    </row>
    <row r="395" spans="1:14">
      <c r="A395" s="112" t="s">
        <v>2806</v>
      </c>
      <c r="B395" s="112" t="s">
        <v>377</v>
      </c>
      <c r="C395" s="112">
        <v>24.95</v>
      </c>
      <c r="D395" s="112">
        <v>24.95</v>
      </c>
      <c r="E395" s="112">
        <v>23.7</v>
      </c>
      <c r="F395" s="112">
        <v>24.55</v>
      </c>
      <c r="G395" s="112">
        <v>24.85</v>
      </c>
      <c r="H395" s="112">
        <v>24.95</v>
      </c>
      <c r="I395" s="112">
        <v>57633</v>
      </c>
      <c r="J395" s="112">
        <v>1398220.85</v>
      </c>
      <c r="K395" s="114">
        <v>43654</v>
      </c>
      <c r="L395" s="112">
        <v>358</v>
      </c>
      <c r="M395" s="112" t="s">
        <v>2807</v>
      </c>
      <c r="N395" s="470"/>
    </row>
    <row r="396" spans="1:14">
      <c r="A396" s="112" t="s">
        <v>3526</v>
      </c>
      <c r="B396" s="112" t="s">
        <v>377</v>
      </c>
      <c r="C396" s="112">
        <v>6.4</v>
      </c>
      <c r="D396" s="112">
        <v>6.7</v>
      </c>
      <c r="E396" s="112">
        <v>6.1</v>
      </c>
      <c r="F396" s="112">
        <v>6.7</v>
      </c>
      <c r="G396" s="112">
        <v>6.7</v>
      </c>
      <c r="H396" s="112">
        <v>6.4</v>
      </c>
      <c r="I396" s="112">
        <v>16229</v>
      </c>
      <c r="J396" s="112">
        <v>102942.5</v>
      </c>
      <c r="K396" s="114">
        <v>43654</v>
      </c>
      <c r="L396" s="112">
        <v>68</v>
      </c>
      <c r="M396" s="112" t="s">
        <v>3527</v>
      </c>
      <c r="N396" s="470"/>
    </row>
    <row r="397" spans="1:14">
      <c r="A397" s="112" t="s">
        <v>2808</v>
      </c>
      <c r="B397" s="112" t="s">
        <v>377</v>
      </c>
      <c r="C397" s="112">
        <v>45.5</v>
      </c>
      <c r="D397" s="112">
        <v>45.5</v>
      </c>
      <c r="E397" s="112">
        <v>44</v>
      </c>
      <c r="F397" s="112">
        <v>44.1</v>
      </c>
      <c r="G397" s="112">
        <v>44.05</v>
      </c>
      <c r="H397" s="112">
        <v>45.7</v>
      </c>
      <c r="I397" s="112">
        <v>40190</v>
      </c>
      <c r="J397" s="112">
        <v>1785095.75</v>
      </c>
      <c r="K397" s="114">
        <v>43654</v>
      </c>
      <c r="L397" s="112">
        <v>576</v>
      </c>
      <c r="M397" s="112" t="s">
        <v>2809</v>
      </c>
      <c r="N397" s="470"/>
    </row>
    <row r="398" spans="1:14">
      <c r="A398" s="112" t="s">
        <v>696</v>
      </c>
      <c r="B398" s="112" t="s">
        <v>377</v>
      </c>
      <c r="C398" s="112">
        <v>16.850000000000001</v>
      </c>
      <c r="D398" s="112">
        <v>17.05</v>
      </c>
      <c r="E398" s="112">
        <v>16.25</v>
      </c>
      <c r="F398" s="112">
        <v>16.399999999999999</v>
      </c>
      <c r="G398" s="112">
        <v>16.399999999999999</v>
      </c>
      <c r="H398" s="112">
        <v>17.149999999999999</v>
      </c>
      <c r="I398" s="112">
        <v>204854</v>
      </c>
      <c r="J398" s="112">
        <v>3375519.45</v>
      </c>
      <c r="K398" s="114">
        <v>43654</v>
      </c>
      <c r="L398" s="112">
        <v>420</v>
      </c>
      <c r="M398" s="112" t="s">
        <v>697</v>
      </c>
      <c r="N398" s="470"/>
    </row>
    <row r="399" spans="1:14">
      <c r="A399" s="112" t="s">
        <v>2106</v>
      </c>
      <c r="B399" s="112" t="s">
        <v>377</v>
      </c>
      <c r="C399" s="112">
        <v>244.85</v>
      </c>
      <c r="D399" s="112">
        <v>244.85</v>
      </c>
      <c r="E399" s="112">
        <v>229.75</v>
      </c>
      <c r="F399" s="112">
        <v>229.75</v>
      </c>
      <c r="G399" s="112">
        <v>229.75</v>
      </c>
      <c r="H399" s="112">
        <v>241.8</v>
      </c>
      <c r="I399" s="112">
        <v>13234</v>
      </c>
      <c r="J399" s="112">
        <v>3081898.1</v>
      </c>
      <c r="K399" s="114">
        <v>43654</v>
      </c>
      <c r="L399" s="112">
        <v>445</v>
      </c>
      <c r="M399" s="112" t="s">
        <v>2107</v>
      </c>
      <c r="N399" s="470"/>
    </row>
    <row r="400" spans="1:14">
      <c r="A400" s="112" t="s">
        <v>698</v>
      </c>
      <c r="B400" s="112" t="s">
        <v>377</v>
      </c>
      <c r="C400" s="112">
        <v>261</v>
      </c>
      <c r="D400" s="112">
        <v>264</v>
      </c>
      <c r="E400" s="112">
        <v>257.7</v>
      </c>
      <c r="F400" s="112">
        <v>261.14999999999998</v>
      </c>
      <c r="G400" s="112">
        <v>264</v>
      </c>
      <c r="H400" s="112">
        <v>260.35000000000002</v>
      </c>
      <c r="I400" s="112">
        <v>17915</v>
      </c>
      <c r="J400" s="112">
        <v>4646199.8499999996</v>
      </c>
      <c r="K400" s="114">
        <v>43654</v>
      </c>
      <c r="L400" s="112">
        <v>533</v>
      </c>
      <c r="M400" s="112" t="s">
        <v>699</v>
      </c>
      <c r="N400" s="470"/>
    </row>
    <row r="401" spans="1:14">
      <c r="A401" s="112" t="s">
        <v>700</v>
      </c>
      <c r="B401" s="112" t="s">
        <v>377</v>
      </c>
      <c r="C401" s="112">
        <v>20</v>
      </c>
      <c r="D401" s="112">
        <v>21.1</v>
      </c>
      <c r="E401" s="112">
        <v>19.399999999999999</v>
      </c>
      <c r="F401" s="112">
        <v>20.55</v>
      </c>
      <c r="G401" s="112">
        <v>20.5</v>
      </c>
      <c r="H401" s="112">
        <v>20.75</v>
      </c>
      <c r="I401" s="112">
        <v>3555</v>
      </c>
      <c r="J401" s="112">
        <v>72294</v>
      </c>
      <c r="K401" s="114">
        <v>43654</v>
      </c>
      <c r="L401" s="112">
        <v>59</v>
      </c>
      <c r="M401" s="112" t="s">
        <v>701</v>
      </c>
      <c r="N401" s="470"/>
    </row>
    <row r="402" spans="1:14">
      <c r="A402" s="112" t="s">
        <v>193</v>
      </c>
      <c r="B402" s="112" t="s">
        <v>377</v>
      </c>
      <c r="C402" s="112">
        <v>308.25</v>
      </c>
      <c r="D402" s="112">
        <v>308.25</v>
      </c>
      <c r="E402" s="112">
        <v>300.3</v>
      </c>
      <c r="F402" s="112">
        <v>302.95</v>
      </c>
      <c r="G402" s="112">
        <v>300.75</v>
      </c>
      <c r="H402" s="112">
        <v>307.95</v>
      </c>
      <c r="I402" s="112">
        <v>861531</v>
      </c>
      <c r="J402" s="112">
        <v>262157645.15000001</v>
      </c>
      <c r="K402" s="114">
        <v>43654</v>
      </c>
      <c r="L402" s="112">
        <v>20252</v>
      </c>
      <c r="M402" s="112" t="s">
        <v>702</v>
      </c>
      <c r="N402" s="470"/>
    </row>
    <row r="403" spans="1:14">
      <c r="A403" s="112" t="s">
        <v>3410</v>
      </c>
      <c r="B403" s="112" t="s">
        <v>377</v>
      </c>
      <c r="C403" s="112">
        <v>87.15</v>
      </c>
      <c r="D403" s="112">
        <v>92.75</v>
      </c>
      <c r="E403" s="112">
        <v>84.25</v>
      </c>
      <c r="F403" s="112">
        <v>86.05</v>
      </c>
      <c r="G403" s="112">
        <v>86.75</v>
      </c>
      <c r="H403" s="112">
        <v>91.55</v>
      </c>
      <c r="I403" s="112">
        <v>7146</v>
      </c>
      <c r="J403" s="112">
        <v>621241.35</v>
      </c>
      <c r="K403" s="114">
        <v>43654</v>
      </c>
      <c r="L403" s="112">
        <v>292</v>
      </c>
      <c r="M403" s="112" t="s">
        <v>3411</v>
      </c>
      <c r="N403" s="470"/>
    </row>
    <row r="404" spans="1:14">
      <c r="A404" s="112" t="s">
        <v>3044</v>
      </c>
      <c r="B404" s="112" t="s">
        <v>377</v>
      </c>
      <c r="C404" s="112">
        <v>60.35</v>
      </c>
      <c r="D404" s="112">
        <v>61.45</v>
      </c>
      <c r="E404" s="112">
        <v>57.35</v>
      </c>
      <c r="F404" s="112">
        <v>58.45</v>
      </c>
      <c r="G404" s="112">
        <v>58</v>
      </c>
      <c r="H404" s="112">
        <v>60.35</v>
      </c>
      <c r="I404" s="112">
        <v>23078</v>
      </c>
      <c r="J404" s="112">
        <v>1339560.3500000001</v>
      </c>
      <c r="K404" s="114">
        <v>43654</v>
      </c>
      <c r="L404" s="112">
        <v>667</v>
      </c>
      <c r="M404" s="112" t="s">
        <v>2020</v>
      </c>
      <c r="N404" s="470"/>
    </row>
    <row r="405" spans="1:14">
      <c r="A405" s="112" t="s">
        <v>2580</v>
      </c>
      <c r="B405" s="112" t="s">
        <v>3067</v>
      </c>
      <c r="C405" s="112">
        <v>2.35</v>
      </c>
      <c r="D405" s="112">
        <v>2.35</v>
      </c>
      <c r="E405" s="112">
        <v>2.2000000000000002</v>
      </c>
      <c r="F405" s="112">
        <v>2.35</v>
      </c>
      <c r="G405" s="112">
        <v>2.35</v>
      </c>
      <c r="H405" s="112">
        <v>2.25</v>
      </c>
      <c r="I405" s="112">
        <v>9399</v>
      </c>
      <c r="J405" s="112">
        <v>21897.200000000001</v>
      </c>
      <c r="K405" s="114">
        <v>43654</v>
      </c>
      <c r="L405" s="112">
        <v>33</v>
      </c>
      <c r="M405" s="112" t="s">
        <v>2581</v>
      </c>
      <c r="N405" s="470"/>
    </row>
    <row r="406" spans="1:14">
      <c r="A406" s="112" t="s">
        <v>2108</v>
      </c>
      <c r="B406" s="112" t="s">
        <v>377</v>
      </c>
      <c r="C406" s="112">
        <v>74.55</v>
      </c>
      <c r="D406" s="112">
        <v>75.5</v>
      </c>
      <c r="E406" s="112">
        <v>70.55</v>
      </c>
      <c r="F406" s="112">
        <v>71.349999999999994</v>
      </c>
      <c r="G406" s="112">
        <v>71.400000000000006</v>
      </c>
      <c r="H406" s="112">
        <v>74.650000000000006</v>
      </c>
      <c r="I406" s="112">
        <v>9115</v>
      </c>
      <c r="J406" s="112">
        <v>665363.55000000005</v>
      </c>
      <c r="K406" s="114">
        <v>43654</v>
      </c>
      <c r="L406" s="112">
        <v>266</v>
      </c>
      <c r="M406" s="112" t="s">
        <v>2109</v>
      </c>
      <c r="N406" s="470"/>
    </row>
    <row r="407" spans="1:14">
      <c r="A407" s="112" t="s">
        <v>703</v>
      </c>
      <c r="B407" s="112" t="s">
        <v>377</v>
      </c>
      <c r="C407" s="112">
        <v>155</v>
      </c>
      <c r="D407" s="112">
        <v>156.44999999999999</v>
      </c>
      <c r="E407" s="112">
        <v>149</v>
      </c>
      <c r="F407" s="112">
        <v>149.44999999999999</v>
      </c>
      <c r="G407" s="112">
        <v>149.69999999999999</v>
      </c>
      <c r="H407" s="112">
        <v>155.65</v>
      </c>
      <c r="I407" s="112">
        <v>19290</v>
      </c>
      <c r="J407" s="112">
        <v>2909809.2</v>
      </c>
      <c r="K407" s="114">
        <v>43654</v>
      </c>
      <c r="L407" s="112">
        <v>647</v>
      </c>
      <c r="M407" s="112" t="s">
        <v>704</v>
      </c>
      <c r="N407" s="470"/>
    </row>
    <row r="408" spans="1:14">
      <c r="A408" s="112" t="s">
        <v>1879</v>
      </c>
      <c r="B408" s="112" t="s">
        <v>377</v>
      </c>
      <c r="C408" s="112">
        <v>1076</v>
      </c>
      <c r="D408" s="112">
        <v>1081</v>
      </c>
      <c r="E408" s="112">
        <v>1010.15</v>
      </c>
      <c r="F408" s="112">
        <v>1020.3</v>
      </c>
      <c r="G408" s="112">
        <v>1014.9</v>
      </c>
      <c r="H408" s="112">
        <v>1076.55</v>
      </c>
      <c r="I408" s="112">
        <v>124119</v>
      </c>
      <c r="J408" s="112">
        <v>127641012.7</v>
      </c>
      <c r="K408" s="114">
        <v>43654</v>
      </c>
      <c r="L408" s="112">
        <v>9976</v>
      </c>
      <c r="M408" s="112" t="s">
        <v>1880</v>
      </c>
      <c r="N408" s="470"/>
    </row>
    <row r="409" spans="1:14">
      <c r="A409" s="112" t="s">
        <v>3094</v>
      </c>
      <c r="B409" s="112" t="s">
        <v>377</v>
      </c>
      <c r="C409" s="112">
        <v>5.95</v>
      </c>
      <c r="D409" s="112">
        <v>6.05</v>
      </c>
      <c r="E409" s="112">
        <v>5.8</v>
      </c>
      <c r="F409" s="112">
        <v>6.05</v>
      </c>
      <c r="G409" s="112">
        <v>6.05</v>
      </c>
      <c r="H409" s="112">
        <v>6.05</v>
      </c>
      <c r="I409" s="112">
        <v>16547</v>
      </c>
      <c r="J409" s="112">
        <v>98079.35</v>
      </c>
      <c r="K409" s="114">
        <v>43654</v>
      </c>
      <c r="L409" s="112">
        <v>98</v>
      </c>
      <c r="M409" s="112" t="s">
        <v>3095</v>
      </c>
      <c r="N409" s="470"/>
    </row>
    <row r="410" spans="1:14">
      <c r="A410" s="112" t="s">
        <v>64</v>
      </c>
      <c r="B410" s="112" t="s">
        <v>377</v>
      </c>
      <c r="C410" s="112">
        <v>113.6</v>
      </c>
      <c r="D410" s="112">
        <v>113.6</v>
      </c>
      <c r="E410" s="112">
        <v>107.5</v>
      </c>
      <c r="F410" s="112">
        <v>107.85</v>
      </c>
      <c r="G410" s="112">
        <v>108.1</v>
      </c>
      <c r="H410" s="112">
        <v>113.65</v>
      </c>
      <c r="I410" s="112">
        <v>1761704</v>
      </c>
      <c r="J410" s="112">
        <v>193360439.25</v>
      </c>
      <c r="K410" s="114">
        <v>43654</v>
      </c>
      <c r="L410" s="112">
        <v>14680</v>
      </c>
      <c r="M410" s="112" t="s">
        <v>705</v>
      </c>
      <c r="N410" s="470"/>
    </row>
    <row r="411" spans="1:14">
      <c r="A411" s="112" t="s">
        <v>706</v>
      </c>
      <c r="B411" s="112" t="s">
        <v>377</v>
      </c>
      <c r="C411" s="112">
        <v>427.9</v>
      </c>
      <c r="D411" s="112">
        <v>430.05</v>
      </c>
      <c r="E411" s="112">
        <v>416.5</v>
      </c>
      <c r="F411" s="112">
        <v>418.95</v>
      </c>
      <c r="G411" s="112">
        <v>416.5</v>
      </c>
      <c r="H411" s="112">
        <v>424.85</v>
      </c>
      <c r="I411" s="112">
        <v>793</v>
      </c>
      <c r="J411" s="112">
        <v>334246.5</v>
      </c>
      <c r="K411" s="114">
        <v>43654</v>
      </c>
      <c r="L411" s="112">
        <v>157</v>
      </c>
      <c r="M411" s="112" t="s">
        <v>707</v>
      </c>
      <c r="N411" s="470"/>
    </row>
    <row r="412" spans="1:14">
      <c r="A412" s="112" t="s">
        <v>2697</v>
      </c>
      <c r="B412" s="112" t="s">
        <v>377</v>
      </c>
      <c r="C412" s="112">
        <v>24.15</v>
      </c>
      <c r="D412" s="112">
        <v>24.85</v>
      </c>
      <c r="E412" s="112">
        <v>23.1</v>
      </c>
      <c r="F412" s="112">
        <v>23.5</v>
      </c>
      <c r="G412" s="112">
        <v>23.5</v>
      </c>
      <c r="H412" s="112">
        <v>24</v>
      </c>
      <c r="I412" s="112">
        <v>18081</v>
      </c>
      <c r="J412" s="112">
        <v>433242.3</v>
      </c>
      <c r="K412" s="114">
        <v>43654</v>
      </c>
      <c r="L412" s="112">
        <v>213</v>
      </c>
      <c r="M412" s="112" t="s">
        <v>2698</v>
      </c>
      <c r="N412" s="470"/>
    </row>
    <row r="413" spans="1:14">
      <c r="A413" s="112" t="s">
        <v>3701</v>
      </c>
      <c r="B413" s="112" t="s">
        <v>377</v>
      </c>
      <c r="C413" s="112">
        <v>321.8</v>
      </c>
      <c r="D413" s="112">
        <v>322</v>
      </c>
      <c r="E413" s="112">
        <v>321.8</v>
      </c>
      <c r="F413" s="112">
        <v>322</v>
      </c>
      <c r="G413" s="112">
        <v>322</v>
      </c>
      <c r="H413" s="112">
        <v>337</v>
      </c>
      <c r="I413" s="112">
        <v>84</v>
      </c>
      <c r="J413" s="112">
        <v>27046.400000000001</v>
      </c>
      <c r="K413" s="114">
        <v>43654</v>
      </c>
      <c r="L413" s="112">
        <v>2</v>
      </c>
      <c r="M413" s="112" t="s">
        <v>3702</v>
      </c>
      <c r="N413" s="470"/>
    </row>
    <row r="414" spans="1:14">
      <c r="A414" s="112" t="s">
        <v>708</v>
      </c>
      <c r="B414" s="112" t="s">
        <v>377</v>
      </c>
      <c r="C414" s="112">
        <v>120.6</v>
      </c>
      <c r="D414" s="112">
        <v>122.25</v>
      </c>
      <c r="E414" s="112">
        <v>115.8</v>
      </c>
      <c r="F414" s="112">
        <v>117.15</v>
      </c>
      <c r="G414" s="112">
        <v>118</v>
      </c>
      <c r="H414" s="112">
        <v>121.75</v>
      </c>
      <c r="I414" s="112">
        <v>2490730</v>
      </c>
      <c r="J414" s="112">
        <v>294810361.25</v>
      </c>
      <c r="K414" s="114">
        <v>43654</v>
      </c>
      <c r="L414" s="112">
        <v>15271</v>
      </c>
      <c r="M414" s="112" t="s">
        <v>709</v>
      </c>
      <c r="N414" s="470"/>
    </row>
    <row r="415" spans="1:14">
      <c r="A415" s="112" t="s">
        <v>2047</v>
      </c>
      <c r="B415" s="112" t="s">
        <v>377</v>
      </c>
      <c r="C415" s="112">
        <v>497.5</v>
      </c>
      <c r="D415" s="112">
        <v>497.5</v>
      </c>
      <c r="E415" s="112">
        <v>482.05</v>
      </c>
      <c r="F415" s="112">
        <v>487</v>
      </c>
      <c r="G415" s="112">
        <v>488.65</v>
      </c>
      <c r="H415" s="112">
        <v>496.8</v>
      </c>
      <c r="I415" s="112">
        <v>11888</v>
      </c>
      <c r="J415" s="112">
        <v>5830391.9500000002</v>
      </c>
      <c r="K415" s="114">
        <v>43654</v>
      </c>
      <c r="L415" s="112">
        <v>1361</v>
      </c>
      <c r="M415" s="112" t="s">
        <v>2048</v>
      </c>
      <c r="N415" s="470"/>
    </row>
    <row r="416" spans="1:14">
      <c r="A416" s="112" t="s">
        <v>710</v>
      </c>
      <c r="B416" s="112" t="s">
        <v>377</v>
      </c>
      <c r="C416" s="112">
        <v>15</v>
      </c>
      <c r="D416" s="112">
        <v>16.2</v>
      </c>
      <c r="E416" s="112">
        <v>14.75</v>
      </c>
      <c r="F416" s="112">
        <v>15.9</v>
      </c>
      <c r="G416" s="112">
        <v>16.149999999999999</v>
      </c>
      <c r="H416" s="112">
        <v>15.5</v>
      </c>
      <c r="I416" s="112">
        <v>6151191</v>
      </c>
      <c r="J416" s="112">
        <v>93821479.950000003</v>
      </c>
      <c r="K416" s="114">
        <v>43654</v>
      </c>
      <c r="L416" s="112">
        <v>8269</v>
      </c>
      <c r="M416" s="112" t="s">
        <v>711</v>
      </c>
      <c r="N416" s="470"/>
    </row>
    <row r="417" spans="1:14">
      <c r="A417" s="112" t="s">
        <v>712</v>
      </c>
      <c r="B417" s="112" t="s">
        <v>377</v>
      </c>
      <c r="C417" s="112">
        <v>1120.05</v>
      </c>
      <c r="D417" s="112">
        <v>1120.05</v>
      </c>
      <c r="E417" s="112">
        <v>1051</v>
      </c>
      <c r="F417" s="112">
        <v>1055.7</v>
      </c>
      <c r="G417" s="112">
        <v>1065</v>
      </c>
      <c r="H417" s="112">
        <v>1135.9000000000001</v>
      </c>
      <c r="I417" s="112">
        <v>18061</v>
      </c>
      <c r="J417" s="112">
        <v>19307322.899999999</v>
      </c>
      <c r="K417" s="114">
        <v>43654</v>
      </c>
      <c r="L417" s="112">
        <v>1205</v>
      </c>
      <c r="M417" s="112" t="s">
        <v>713</v>
      </c>
      <c r="N417" s="470"/>
    </row>
    <row r="418" spans="1:14">
      <c r="A418" s="112" t="s">
        <v>714</v>
      </c>
      <c r="B418" s="112" t="s">
        <v>377</v>
      </c>
      <c r="C418" s="112">
        <v>526</v>
      </c>
      <c r="D418" s="112">
        <v>531.79999999999995</v>
      </c>
      <c r="E418" s="112">
        <v>514.4</v>
      </c>
      <c r="F418" s="112">
        <v>519.4</v>
      </c>
      <c r="G418" s="112">
        <v>519.70000000000005</v>
      </c>
      <c r="H418" s="112">
        <v>541.20000000000005</v>
      </c>
      <c r="I418" s="112">
        <v>2560611</v>
      </c>
      <c r="J418" s="112">
        <v>1334993261.05</v>
      </c>
      <c r="K418" s="114">
        <v>43654</v>
      </c>
      <c r="L418" s="112">
        <v>50846</v>
      </c>
      <c r="M418" s="112" t="s">
        <v>715</v>
      </c>
      <c r="N418" s="470"/>
    </row>
    <row r="419" spans="1:14">
      <c r="A419" s="112" t="s">
        <v>716</v>
      </c>
      <c r="B419" s="112" t="s">
        <v>377</v>
      </c>
      <c r="C419" s="112">
        <v>8.6</v>
      </c>
      <c r="D419" s="112">
        <v>8.6</v>
      </c>
      <c r="E419" s="112">
        <v>8.1999999999999993</v>
      </c>
      <c r="F419" s="112">
        <v>8.1999999999999993</v>
      </c>
      <c r="G419" s="112">
        <v>8.1999999999999993</v>
      </c>
      <c r="H419" s="112">
        <v>8.6</v>
      </c>
      <c r="I419" s="112">
        <v>16381</v>
      </c>
      <c r="J419" s="112">
        <v>134795.1</v>
      </c>
      <c r="K419" s="114">
        <v>43654</v>
      </c>
      <c r="L419" s="112">
        <v>58</v>
      </c>
      <c r="M419" s="112" t="s">
        <v>717</v>
      </c>
      <c r="N419" s="470"/>
    </row>
    <row r="420" spans="1:14">
      <c r="A420" s="112" t="s">
        <v>718</v>
      </c>
      <c r="B420" s="112" t="s">
        <v>377</v>
      </c>
      <c r="C420" s="112">
        <v>130.19999999999999</v>
      </c>
      <c r="D420" s="112">
        <v>131</v>
      </c>
      <c r="E420" s="112">
        <v>130.15</v>
      </c>
      <c r="F420" s="112">
        <v>130.69999999999999</v>
      </c>
      <c r="G420" s="112">
        <v>130.80000000000001</v>
      </c>
      <c r="H420" s="112">
        <v>130.65</v>
      </c>
      <c r="I420" s="112">
        <v>71023</v>
      </c>
      <c r="J420" s="112">
        <v>9257094.1999999993</v>
      </c>
      <c r="K420" s="114">
        <v>43654</v>
      </c>
      <c r="L420" s="112">
        <v>1109</v>
      </c>
      <c r="M420" s="112" t="s">
        <v>719</v>
      </c>
      <c r="N420" s="470"/>
    </row>
    <row r="421" spans="1:14">
      <c r="A421" s="112" t="s">
        <v>1965</v>
      </c>
      <c r="B421" s="112" t="s">
        <v>377</v>
      </c>
      <c r="C421" s="112">
        <v>30.3</v>
      </c>
      <c r="D421" s="112">
        <v>30.35</v>
      </c>
      <c r="E421" s="112">
        <v>26.4</v>
      </c>
      <c r="F421" s="112">
        <v>28.65</v>
      </c>
      <c r="G421" s="112">
        <v>28.35</v>
      </c>
      <c r="H421" s="112">
        <v>30.05</v>
      </c>
      <c r="I421" s="112">
        <v>59663</v>
      </c>
      <c r="J421" s="112">
        <v>1707330.65</v>
      </c>
      <c r="K421" s="114">
        <v>43654</v>
      </c>
      <c r="L421" s="112">
        <v>748</v>
      </c>
      <c r="M421" s="112" t="s">
        <v>1966</v>
      </c>
      <c r="N421" s="470"/>
    </row>
    <row r="422" spans="1:14">
      <c r="A422" s="112" t="s">
        <v>3625</v>
      </c>
      <c r="B422" s="112" t="s">
        <v>3067</v>
      </c>
      <c r="C422" s="112">
        <v>1.4</v>
      </c>
      <c r="D422" s="112">
        <v>1.4</v>
      </c>
      <c r="E422" s="112">
        <v>1.4</v>
      </c>
      <c r="F422" s="112">
        <v>1.4</v>
      </c>
      <c r="G422" s="112">
        <v>1.4</v>
      </c>
      <c r="H422" s="112">
        <v>1.4</v>
      </c>
      <c r="I422" s="112">
        <v>50</v>
      </c>
      <c r="J422" s="112">
        <v>70</v>
      </c>
      <c r="K422" s="114">
        <v>43654</v>
      </c>
      <c r="L422" s="112">
        <v>1</v>
      </c>
      <c r="M422" s="112" t="s">
        <v>3626</v>
      </c>
      <c r="N422" s="470"/>
    </row>
    <row r="423" spans="1:14">
      <c r="A423" s="112" t="s">
        <v>3703</v>
      </c>
      <c r="B423" s="112" t="s">
        <v>377</v>
      </c>
      <c r="C423" s="112">
        <v>12.95</v>
      </c>
      <c r="D423" s="112">
        <v>12.95</v>
      </c>
      <c r="E423" s="112">
        <v>12.95</v>
      </c>
      <c r="F423" s="112">
        <v>12.95</v>
      </c>
      <c r="G423" s="112">
        <v>12.95</v>
      </c>
      <c r="H423" s="112">
        <v>13.5</v>
      </c>
      <c r="I423" s="112">
        <v>10</v>
      </c>
      <c r="J423" s="112">
        <v>129.5</v>
      </c>
      <c r="K423" s="114">
        <v>43654</v>
      </c>
      <c r="L423" s="112">
        <v>1</v>
      </c>
      <c r="M423" s="112" t="s">
        <v>3704</v>
      </c>
      <c r="N423" s="470"/>
    </row>
    <row r="424" spans="1:14">
      <c r="A424" s="112" t="s">
        <v>720</v>
      </c>
      <c r="B424" s="112" t="s">
        <v>377</v>
      </c>
      <c r="C424" s="112">
        <v>69.900000000000006</v>
      </c>
      <c r="D424" s="112">
        <v>70.95</v>
      </c>
      <c r="E424" s="112">
        <v>67.5</v>
      </c>
      <c r="F424" s="112">
        <v>69.25</v>
      </c>
      <c r="G424" s="112">
        <v>69.900000000000006</v>
      </c>
      <c r="H424" s="112">
        <v>69.900000000000006</v>
      </c>
      <c r="I424" s="112">
        <v>183541</v>
      </c>
      <c r="J424" s="112">
        <v>12705054.199999999</v>
      </c>
      <c r="K424" s="114">
        <v>43654</v>
      </c>
      <c r="L424" s="112">
        <v>2520</v>
      </c>
      <c r="M424" s="112" t="s">
        <v>2810</v>
      </c>
      <c r="N424" s="470"/>
    </row>
    <row r="425" spans="1:14">
      <c r="A425" s="112" t="s">
        <v>721</v>
      </c>
      <c r="B425" s="112" t="s">
        <v>377</v>
      </c>
      <c r="C425" s="112">
        <v>400.05</v>
      </c>
      <c r="D425" s="112">
        <v>402.5</v>
      </c>
      <c r="E425" s="112">
        <v>388</v>
      </c>
      <c r="F425" s="112">
        <v>390.3</v>
      </c>
      <c r="G425" s="112">
        <v>389.5</v>
      </c>
      <c r="H425" s="112">
        <v>400.6</v>
      </c>
      <c r="I425" s="112">
        <v>28952</v>
      </c>
      <c r="J425" s="112">
        <v>11405932.75</v>
      </c>
      <c r="K425" s="114">
        <v>43654</v>
      </c>
      <c r="L425" s="112">
        <v>1064</v>
      </c>
      <c r="M425" s="112" t="s">
        <v>2751</v>
      </c>
      <c r="N425" s="470"/>
    </row>
    <row r="426" spans="1:14">
      <c r="A426" s="112" t="s">
        <v>2811</v>
      </c>
      <c r="B426" s="112" t="s">
        <v>377</v>
      </c>
      <c r="C426" s="112">
        <v>1.65</v>
      </c>
      <c r="D426" s="112">
        <v>1.65</v>
      </c>
      <c r="E426" s="112">
        <v>1.6</v>
      </c>
      <c r="F426" s="112">
        <v>1.65</v>
      </c>
      <c r="G426" s="112">
        <v>1.65</v>
      </c>
      <c r="H426" s="112">
        <v>1.6</v>
      </c>
      <c r="I426" s="112">
        <v>65797</v>
      </c>
      <c r="J426" s="112">
        <v>108535.05</v>
      </c>
      <c r="K426" s="114">
        <v>43654</v>
      </c>
      <c r="L426" s="112">
        <v>86</v>
      </c>
      <c r="M426" s="112" t="s">
        <v>2812</v>
      </c>
      <c r="N426" s="470"/>
    </row>
    <row r="427" spans="1:14">
      <c r="A427" s="112" t="s">
        <v>722</v>
      </c>
      <c r="B427" s="112" t="s">
        <v>377</v>
      </c>
      <c r="C427" s="112">
        <v>3025</v>
      </c>
      <c r="D427" s="112">
        <v>3025</v>
      </c>
      <c r="E427" s="112">
        <v>2951</v>
      </c>
      <c r="F427" s="112">
        <v>2960.65</v>
      </c>
      <c r="G427" s="112">
        <v>2962</v>
      </c>
      <c r="H427" s="112">
        <v>3054.2</v>
      </c>
      <c r="I427" s="112">
        <v>922</v>
      </c>
      <c r="J427" s="112">
        <v>2745606.85</v>
      </c>
      <c r="K427" s="114">
        <v>43654</v>
      </c>
      <c r="L427" s="112">
        <v>200</v>
      </c>
      <c r="M427" s="112" t="s">
        <v>723</v>
      </c>
      <c r="N427" s="470"/>
    </row>
    <row r="428" spans="1:14">
      <c r="A428" s="112" t="s">
        <v>724</v>
      </c>
      <c r="B428" s="112" t="s">
        <v>377</v>
      </c>
      <c r="C428" s="112">
        <v>944.6</v>
      </c>
      <c r="D428" s="112">
        <v>944.7</v>
      </c>
      <c r="E428" s="112">
        <v>914.55</v>
      </c>
      <c r="F428" s="112">
        <v>918</v>
      </c>
      <c r="G428" s="112">
        <v>915</v>
      </c>
      <c r="H428" s="112">
        <v>939.95</v>
      </c>
      <c r="I428" s="112">
        <v>4910</v>
      </c>
      <c r="J428" s="112">
        <v>4533011.6500000004</v>
      </c>
      <c r="K428" s="114">
        <v>43654</v>
      </c>
      <c r="L428" s="112">
        <v>646</v>
      </c>
      <c r="M428" s="112" t="s">
        <v>725</v>
      </c>
      <c r="N428" s="470"/>
    </row>
    <row r="429" spans="1:14">
      <c r="A429" s="112" t="s">
        <v>65</v>
      </c>
      <c r="B429" s="112" t="s">
        <v>377</v>
      </c>
      <c r="C429" s="112">
        <v>201</v>
      </c>
      <c r="D429" s="112">
        <v>201.45</v>
      </c>
      <c r="E429" s="112">
        <v>197.55</v>
      </c>
      <c r="F429" s="112">
        <v>199.15</v>
      </c>
      <c r="G429" s="112">
        <v>199.25</v>
      </c>
      <c r="H429" s="112">
        <v>202.75</v>
      </c>
      <c r="I429" s="112">
        <v>1419882</v>
      </c>
      <c r="J429" s="112">
        <v>283460673.10000002</v>
      </c>
      <c r="K429" s="114">
        <v>43654</v>
      </c>
      <c r="L429" s="112">
        <v>22674</v>
      </c>
      <c r="M429" s="112" t="s">
        <v>2699</v>
      </c>
      <c r="N429" s="470"/>
    </row>
    <row r="430" spans="1:14">
      <c r="A430" s="112" t="s">
        <v>3330</v>
      </c>
      <c r="B430" s="112" t="s">
        <v>377</v>
      </c>
      <c r="C430" s="112">
        <v>375.1</v>
      </c>
      <c r="D430" s="112">
        <v>384.8</v>
      </c>
      <c r="E430" s="112">
        <v>375</v>
      </c>
      <c r="F430" s="112">
        <v>376.1</v>
      </c>
      <c r="G430" s="112">
        <v>375</v>
      </c>
      <c r="H430" s="112">
        <v>375.1</v>
      </c>
      <c r="I430" s="112">
        <v>4371</v>
      </c>
      <c r="J430" s="112">
        <v>1647550.1</v>
      </c>
      <c r="K430" s="114">
        <v>43654</v>
      </c>
      <c r="L430" s="112">
        <v>178</v>
      </c>
      <c r="M430" s="112" t="s">
        <v>2085</v>
      </c>
      <c r="N430" s="470"/>
    </row>
    <row r="431" spans="1:14">
      <c r="A431" s="112" t="s">
        <v>2813</v>
      </c>
      <c r="B431" s="112" t="s">
        <v>377</v>
      </c>
      <c r="C431" s="112">
        <v>40</v>
      </c>
      <c r="D431" s="112">
        <v>41.2</v>
      </c>
      <c r="E431" s="112">
        <v>37.15</v>
      </c>
      <c r="F431" s="112">
        <v>37.700000000000003</v>
      </c>
      <c r="G431" s="112">
        <v>38.1</v>
      </c>
      <c r="H431" s="112">
        <v>41.75</v>
      </c>
      <c r="I431" s="112">
        <v>216598</v>
      </c>
      <c r="J431" s="112">
        <v>8379171.3499999996</v>
      </c>
      <c r="K431" s="114">
        <v>43654</v>
      </c>
      <c r="L431" s="112">
        <v>2153</v>
      </c>
      <c r="M431" s="112" t="s">
        <v>2814</v>
      </c>
      <c r="N431" s="470"/>
    </row>
    <row r="432" spans="1:14">
      <c r="A432" s="112" t="s">
        <v>2815</v>
      </c>
      <c r="B432" s="112" t="s">
        <v>377</v>
      </c>
      <c r="C432" s="112">
        <v>543.95000000000005</v>
      </c>
      <c r="D432" s="112">
        <v>543.95000000000005</v>
      </c>
      <c r="E432" s="112">
        <v>514.29999999999995</v>
      </c>
      <c r="F432" s="112">
        <v>523.04999999999995</v>
      </c>
      <c r="G432" s="112">
        <v>522.54999999999995</v>
      </c>
      <c r="H432" s="112">
        <v>544.95000000000005</v>
      </c>
      <c r="I432" s="112">
        <v>14370</v>
      </c>
      <c r="J432" s="112">
        <v>7503676.8499999996</v>
      </c>
      <c r="K432" s="114">
        <v>43654</v>
      </c>
      <c r="L432" s="112">
        <v>704</v>
      </c>
      <c r="M432" s="112" t="s">
        <v>2816</v>
      </c>
      <c r="N432" s="470"/>
    </row>
    <row r="433" spans="1:14">
      <c r="A433" s="112" t="s">
        <v>2817</v>
      </c>
      <c r="B433" s="112" t="s">
        <v>377</v>
      </c>
      <c r="C433" s="112">
        <v>33.9</v>
      </c>
      <c r="D433" s="112">
        <v>33.9</v>
      </c>
      <c r="E433" s="112">
        <v>32.25</v>
      </c>
      <c r="F433" s="112">
        <v>32.5</v>
      </c>
      <c r="G433" s="112">
        <v>32.4</v>
      </c>
      <c r="H433" s="112">
        <v>33.9</v>
      </c>
      <c r="I433" s="112">
        <v>83083</v>
      </c>
      <c r="J433" s="112">
        <v>2741432.35</v>
      </c>
      <c r="K433" s="114">
        <v>43654</v>
      </c>
      <c r="L433" s="112">
        <v>736</v>
      </c>
      <c r="M433" s="112" t="s">
        <v>2818</v>
      </c>
      <c r="N433" s="470"/>
    </row>
    <row r="434" spans="1:14">
      <c r="A434" s="112" t="s">
        <v>1881</v>
      </c>
      <c r="B434" s="112" t="s">
        <v>377</v>
      </c>
      <c r="C434" s="112">
        <v>41</v>
      </c>
      <c r="D434" s="112">
        <v>41.2</v>
      </c>
      <c r="E434" s="112">
        <v>39.5</v>
      </c>
      <c r="F434" s="112">
        <v>39.950000000000003</v>
      </c>
      <c r="G434" s="112">
        <v>39.799999999999997</v>
      </c>
      <c r="H434" s="112">
        <v>41.25</v>
      </c>
      <c r="I434" s="112">
        <v>913184</v>
      </c>
      <c r="J434" s="112">
        <v>36620559.700000003</v>
      </c>
      <c r="K434" s="114">
        <v>43654</v>
      </c>
      <c r="L434" s="112">
        <v>4410</v>
      </c>
      <c r="M434" s="112" t="s">
        <v>2819</v>
      </c>
      <c r="N434" s="470"/>
    </row>
    <row r="435" spans="1:14">
      <c r="A435" s="112" t="s">
        <v>2820</v>
      </c>
      <c r="B435" s="112" t="s">
        <v>377</v>
      </c>
      <c r="C435" s="112">
        <v>0.2</v>
      </c>
      <c r="D435" s="112">
        <v>0.25</v>
      </c>
      <c r="E435" s="112">
        <v>0.2</v>
      </c>
      <c r="F435" s="112">
        <v>0.2</v>
      </c>
      <c r="G435" s="112">
        <v>0.2</v>
      </c>
      <c r="H435" s="112">
        <v>0.2</v>
      </c>
      <c r="I435" s="112">
        <v>893688</v>
      </c>
      <c r="J435" s="112">
        <v>202835.9</v>
      </c>
      <c r="K435" s="114">
        <v>43654</v>
      </c>
      <c r="L435" s="112">
        <v>226</v>
      </c>
      <c r="M435" s="112" t="s">
        <v>2821</v>
      </c>
      <c r="N435" s="470"/>
    </row>
    <row r="436" spans="1:14">
      <c r="A436" s="112" t="s">
        <v>2822</v>
      </c>
      <c r="B436" s="112" t="s">
        <v>377</v>
      </c>
      <c r="C436" s="112">
        <v>176</v>
      </c>
      <c r="D436" s="112">
        <v>178</v>
      </c>
      <c r="E436" s="112">
        <v>172.85</v>
      </c>
      <c r="F436" s="112">
        <v>176.95</v>
      </c>
      <c r="G436" s="112">
        <v>176.95</v>
      </c>
      <c r="H436" s="112">
        <v>178.5</v>
      </c>
      <c r="I436" s="112">
        <v>17308</v>
      </c>
      <c r="J436" s="112">
        <v>3037587.95</v>
      </c>
      <c r="K436" s="114">
        <v>43654</v>
      </c>
      <c r="L436" s="112">
        <v>887</v>
      </c>
      <c r="M436" s="112" t="s">
        <v>2823</v>
      </c>
      <c r="N436" s="470"/>
    </row>
    <row r="437" spans="1:14">
      <c r="A437" s="112" t="s">
        <v>66</v>
      </c>
      <c r="B437" s="112" t="s">
        <v>377</v>
      </c>
      <c r="C437" s="112">
        <v>106.5</v>
      </c>
      <c r="D437" s="112">
        <v>106.8</v>
      </c>
      <c r="E437" s="112">
        <v>104.15</v>
      </c>
      <c r="F437" s="112">
        <v>105.1</v>
      </c>
      <c r="G437" s="112">
        <v>105.25</v>
      </c>
      <c r="H437" s="112">
        <v>107.35</v>
      </c>
      <c r="I437" s="112">
        <v>6127600</v>
      </c>
      <c r="J437" s="112">
        <v>644990549.5</v>
      </c>
      <c r="K437" s="114">
        <v>43654</v>
      </c>
      <c r="L437" s="112">
        <v>22796</v>
      </c>
      <c r="M437" s="112" t="s">
        <v>2824</v>
      </c>
      <c r="N437" s="470"/>
    </row>
    <row r="438" spans="1:14">
      <c r="A438" s="112" t="s">
        <v>2825</v>
      </c>
      <c r="B438" s="112" t="s">
        <v>377</v>
      </c>
      <c r="C438" s="112">
        <v>35</v>
      </c>
      <c r="D438" s="112">
        <v>35.15</v>
      </c>
      <c r="E438" s="112">
        <v>34.200000000000003</v>
      </c>
      <c r="F438" s="112">
        <v>34.85</v>
      </c>
      <c r="G438" s="112">
        <v>35</v>
      </c>
      <c r="H438" s="112">
        <v>35.25</v>
      </c>
      <c r="I438" s="112">
        <v>289993</v>
      </c>
      <c r="J438" s="112">
        <v>10068775.300000001</v>
      </c>
      <c r="K438" s="114">
        <v>43654</v>
      </c>
      <c r="L438" s="112">
        <v>686</v>
      </c>
      <c r="M438" s="112" t="s">
        <v>2826</v>
      </c>
      <c r="N438" s="470"/>
    </row>
    <row r="439" spans="1:14">
      <c r="A439" s="112" t="s">
        <v>727</v>
      </c>
      <c r="B439" s="112" t="s">
        <v>377</v>
      </c>
      <c r="C439" s="112">
        <v>31.5</v>
      </c>
      <c r="D439" s="112">
        <v>33.799999999999997</v>
      </c>
      <c r="E439" s="112">
        <v>31.2</v>
      </c>
      <c r="F439" s="112">
        <v>32.9</v>
      </c>
      <c r="G439" s="112">
        <v>33.799999999999997</v>
      </c>
      <c r="H439" s="112">
        <v>33.35</v>
      </c>
      <c r="I439" s="112">
        <v>4001</v>
      </c>
      <c r="J439" s="112">
        <v>128219.15</v>
      </c>
      <c r="K439" s="114">
        <v>43654</v>
      </c>
      <c r="L439" s="112">
        <v>70</v>
      </c>
      <c r="M439" s="112" t="s">
        <v>728</v>
      </c>
      <c r="N439" s="470"/>
    </row>
    <row r="440" spans="1:14">
      <c r="A440" s="112" t="s">
        <v>729</v>
      </c>
      <c r="B440" s="112" t="s">
        <v>377</v>
      </c>
      <c r="C440" s="112">
        <v>438</v>
      </c>
      <c r="D440" s="112">
        <v>457</v>
      </c>
      <c r="E440" s="112">
        <v>437.85</v>
      </c>
      <c r="F440" s="112">
        <v>444.35</v>
      </c>
      <c r="G440" s="112">
        <v>445</v>
      </c>
      <c r="H440" s="112">
        <v>437.85</v>
      </c>
      <c r="I440" s="112">
        <v>11349</v>
      </c>
      <c r="J440" s="112">
        <v>5060252.4000000004</v>
      </c>
      <c r="K440" s="114">
        <v>43654</v>
      </c>
      <c r="L440" s="112">
        <v>874</v>
      </c>
      <c r="M440" s="112" t="s">
        <v>2700</v>
      </c>
      <c r="N440" s="470"/>
    </row>
    <row r="441" spans="1:14">
      <c r="A441" s="112" t="s">
        <v>2827</v>
      </c>
      <c r="B441" s="112" t="s">
        <v>377</v>
      </c>
      <c r="C441" s="112">
        <v>39.1</v>
      </c>
      <c r="D441" s="112">
        <v>39.1</v>
      </c>
      <c r="E441" s="112">
        <v>36.549999999999997</v>
      </c>
      <c r="F441" s="112">
        <v>36.950000000000003</v>
      </c>
      <c r="G441" s="112">
        <v>37.299999999999997</v>
      </c>
      <c r="H441" s="112">
        <v>39.6</v>
      </c>
      <c r="I441" s="112">
        <v>784346</v>
      </c>
      <c r="J441" s="112">
        <v>29053403.699999999</v>
      </c>
      <c r="K441" s="114">
        <v>43654</v>
      </c>
      <c r="L441" s="112">
        <v>1006</v>
      </c>
      <c r="M441" s="112" t="s">
        <v>2828</v>
      </c>
      <c r="N441" s="470"/>
    </row>
    <row r="442" spans="1:14">
      <c r="A442" s="112" t="s">
        <v>731</v>
      </c>
      <c r="B442" s="112" t="s">
        <v>377</v>
      </c>
      <c r="C442" s="112">
        <v>408.85</v>
      </c>
      <c r="D442" s="112">
        <v>408.85</v>
      </c>
      <c r="E442" s="112">
        <v>393.55</v>
      </c>
      <c r="F442" s="112">
        <v>400</v>
      </c>
      <c r="G442" s="112">
        <v>400</v>
      </c>
      <c r="H442" s="112">
        <v>408.85</v>
      </c>
      <c r="I442" s="112">
        <v>78210</v>
      </c>
      <c r="J442" s="112">
        <v>31145358.550000001</v>
      </c>
      <c r="K442" s="114">
        <v>43654</v>
      </c>
      <c r="L442" s="112">
        <v>7018</v>
      </c>
      <c r="M442" s="112" t="s">
        <v>2829</v>
      </c>
      <c r="N442" s="470"/>
    </row>
    <row r="443" spans="1:14">
      <c r="A443" s="112" t="s">
        <v>2830</v>
      </c>
      <c r="B443" s="112" t="s">
        <v>377</v>
      </c>
      <c r="C443" s="112">
        <v>1380</v>
      </c>
      <c r="D443" s="112">
        <v>1389</v>
      </c>
      <c r="E443" s="112">
        <v>1358.45</v>
      </c>
      <c r="F443" s="112">
        <v>1378.15</v>
      </c>
      <c r="G443" s="112">
        <v>1375.2</v>
      </c>
      <c r="H443" s="112">
        <v>1373.45</v>
      </c>
      <c r="I443" s="112">
        <v>4194</v>
      </c>
      <c r="J443" s="112">
        <v>5732864.2000000002</v>
      </c>
      <c r="K443" s="114">
        <v>43654</v>
      </c>
      <c r="L443" s="112">
        <v>632</v>
      </c>
      <c r="M443" s="112" t="s">
        <v>2831</v>
      </c>
      <c r="N443" s="470"/>
    </row>
    <row r="444" spans="1:14">
      <c r="A444" s="112" t="s">
        <v>732</v>
      </c>
      <c r="B444" s="112" t="s">
        <v>377</v>
      </c>
      <c r="C444" s="112">
        <v>520</v>
      </c>
      <c r="D444" s="112">
        <v>520</v>
      </c>
      <c r="E444" s="112">
        <v>502</v>
      </c>
      <c r="F444" s="112">
        <v>510.2</v>
      </c>
      <c r="G444" s="112">
        <v>510.05</v>
      </c>
      <c r="H444" s="112">
        <v>519.25</v>
      </c>
      <c r="I444" s="112">
        <v>28226</v>
      </c>
      <c r="J444" s="112">
        <v>14382917.199999999</v>
      </c>
      <c r="K444" s="114">
        <v>43654</v>
      </c>
      <c r="L444" s="112">
        <v>1751</v>
      </c>
      <c r="M444" s="112" t="s">
        <v>2832</v>
      </c>
      <c r="N444" s="470"/>
    </row>
    <row r="445" spans="1:14">
      <c r="A445" s="112" t="s">
        <v>3096</v>
      </c>
      <c r="B445" s="112" t="s">
        <v>377</v>
      </c>
      <c r="C445" s="112">
        <v>31.9</v>
      </c>
      <c r="D445" s="112">
        <v>32.35</v>
      </c>
      <c r="E445" s="112">
        <v>27.95</v>
      </c>
      <c r="F445" s="112">
        <v>28.35</v>
      </c>
      <c r="G445" s="112">
        <v>28.1</v>
      </c>
      <c r="H445" s="112">
        <v>29.15</v>
      </c>
      <c r="I445" s="112">
        <v>2872</v>
      </c>
      <c r="J445" s="112">
        <v>84883.7</v>
      </c>
      <c r="K445" s="114">
        <v>43654</v>
      </c>
      <c r="L445" s="112">
        <v>174</v>
      </c>
      <c r="M445" s="112" t="s">
        <v>3097</v>
      </c>
      <c r="N445" s="470"/>
    </row>
    <row r="446" spans="1:14">
      <c r="A446" s="112" t="s">
        <v>733</v>
      </c>
      <c r="B446" s="112" t="s">
        <v>377</v>
      </c>
      <c r="C446" s="112">
        <v>485</v>
      </c>
      <c r="D446" s="112">
        <v>485</v>
      </c>
      <c r="E446" s="112">
        <v>459.25</v>
      </c>
      <c r="F446" s="112">
        <v>476.3</v>
      </c>
      <c r="G446" s="112">
        <v>475.9</v>
      </c>
      <c r="H446" s="112">
        <v>478.25</v>
      </c>
      <c r="I446" s="112">
        <v>8481</v>
      </c>
      <c r="J446" s="112">
        <v>4000811.3</v>
      </c>
      <c r="K446" s="114">
        <v>43654</v>
      </c>
      <c r="L446" s="112">
        <v>591</v>
      </c>
      <c r="M446" s="112" t="s">
        <v>2701</v>
      </c>
      <c r="N446" s="470"/>
    </row>
    <row r="447" spans="1:14">
      <c r="A447" s="112" t="s">
        <v>2833</v>
      </c>
      <c r="B447" s="112" t="s">
        <v>377</v>
      </c>
      <c r="C447" s="112">
        <v>588.75</v>
      </c>
      <c r="D447" s="112">
        <v>588.75</v>
      </c>
      <c r="E447" s="112">
        <v>566.6</v>
      </c>
      <c r="F447" s="112">
        <v>575.35</v>
      </c>
      <c r="G447" s="112">
        <v>580</v>
      </c>
      <c r="H447" s="112">
        <v>580.79999999999995</v>
      </c>
      <c r="I447" s="112">
        <v>18365</v>
      </c>
      <c r="J447" s="112">
        <v>10578669.25</v>
      </c>
      <c r="K447" s="114">
        <v>43654</v>
      </c>
      <c r="L447" s="112">
        <v>2196</v>
      </c>
      <c r="M447" s="112" t="s">
        <v>2834</v>
      </c>
      <c r="N447" s="470"/>
    </row>
    <row r="448" spans="1:14">
      <c r="A448" s="112" t="s">
        <v>734</v>
      </c>
      <c r="B448" s="112" t="s">
        <v>377</v>
      </c>
      <c r="C448" s="112">
        <v>35.1</v>
      </c>
      <c r="D448" s="112">
        <v>36.35</v>
      </c>
      <c r="E448" s="112">
        <v>34.799999999999997</v>
      </c>
      <c r="F448" s="112">
        <v>35.799999999999997</v>
      </c>
      <c r="G448" s="112">
        <v>36</v>
      </c>
      <c r="H448" s="112">
        <v>35.75</v>
      </c>
      <c r="I448" s="112">
        <v>15551</v>
      </c>
      <c r="J448" s="112">
        <v>557833.65</v>
      </c>
      <c r="K448" s="114">
        <v>43654</v>
      </c>
      <c r="L448" s="112">
        <v>131</v>
      </c>
      <c r="M448" s="112" t="s">
        <v>735</v>
      </c>
      <c r="N448" s="470"/>
    </row>
    <row r="449" spans="1:14">
      <c r="A449" s="112" t="s">
        <v>736</v>
      </c>
      <c r="B449" s="112" t="s">
        <v>377</v>
      </c>
      <c r="C449" s="112">
        <v>132.1</v>
      </c>
      <c r="D449" s="112">
        <v>132.65</v>
      </c>
      <c r="E449" s="112">
        <v>129.75</v>
      </c>
      <c r="F449" s="112">
        <v>130.55000000000001</v>
      </c>
      <c r="G449" s="112">
        <v>130.44999999999999</v>
      </c>
      <c r="H449" s="112">
        <v>132.69999999999999</v>
      </c>
      <c r="I449" s="112">
        <v>921556</v>
      </c>
      <c r="J449" s="112">
        <v>120089634.09999999</v>
      </c>
      <c r="K449" s="114">
        <v>43654</v>
      </c>
      <c r="L449" s="112">
        <v>5971</v>
      </c>
      <c r="M449" s="112" t="s">
        <v>737</v>
      </c>
      <c r="N449" s="470"/>
    </row>
    <row r="450" spans="1:14">
      <c r="A450" s="112" t="s">
        <v>738</v>
      </c>
      <c r="B450" s="112" t="s">
        <v>377</v>
      </c>
      <c r="C450" s="112">
        <v>1255.95</v>
      </c>
      <c r="D450" s="112">
        <v>1285.05</v>
      </c>
      <c r="E450" s="112">
        <v>1235</v>
      </c>
      <c r="F450" s="112">
        <v>1242.75</v>
      </c>
      <c r="G450" s="112">
        <v>1241</v>
      </c>
      <c r="H450" s="112">
        <v>1265.5999999999999</v>
      </c>
      <c r="I450" s="112">
        <v>1878</v>
      </c>
      <c r="J450" s="112">
        <v>2345201.9</v>
      </c>
      <c r="K450" s="114">
        <v>43654</v>
      </c>
      <c r="L450" s="112">
        <v>228</v>
      </c>
      <c r="M450" s="112" t="s">
        <v>739</v>
      </c>
      <c r="N450" s="470"/>
    </row>
    <row r="451" spans="1:14">
      <c r="A451" s="112" t="s">
        <v>2250</v>
      </c>
      <c r="B451" s="112" t="s">
        <v>377</v>
      </c>
      <c r="C451" s="112">
        <v>467.85</v>
      </c>
      <c r="D451" s="112">
        <v>469.8</v>
      </c>
      <c r="E451" s="112">
        <v>445.55</v>
      </c>
      <c r="F451" s="112">
        <v>464.9</v>
      </c>
      <c r="G451" s="112">
        <v>465.4</v>
      </c>
      <c r="H451" s="112">
        <v>469</v>
      </c>
      <c r="I451" s="112">
        <v>439950</v>
      </c>
      <c r="J451" s="112">
        <v>200141485.55000001</v>
      </c>
      <c r="K451" s="114">
        <v>43654</v>
      </c>
      <c r="L451" s="112">
        <v>7106</v>
      </c>
      <c r="M451" s="112" t="s">
        <v>2251</v>
      </c>
      <c r="N451" s="470"/>
    </row>
    <row r="452" spans="1:14">
      <c r="A452" s="112" t="s">
        <v>2254</v>
      </c>
      <c r="B452" s="112" t="s">
        <v>377</v>
      </c>
      <c r="C452" s="112">
        <v>565</v>
      </c>
      <c r="D452" s="112">
        <v>600</v>
      </c>
      <c r="E452" s="112">
        <v>533.95000000000005</v>
      </c>
      <c r="F452" s="112">
        <v>586.4</v>
      </c>
      <c r="G452" s="112">
        <v>588</v>
      </c>
      <c r="H452" s="112">
        <v>578.65</v>
      </c>
      <c r="I452" s="112">
        <v>7437</v>
      </c>
      <c r="J452" s="112">
        <v>4308373.75</v>
      </c>
      <c r="K452" s="114">
        <v>43654</v>
      </c>
      <c r="L452" s="112">
        <v>676</v>
      </c>
      <c r="M452" s="112" t="s">
        <v>2255</v>
      </c>
      <c r="N452" s="470"/>
    </row>
    <row r="453" spans="1:14">
      <c r="A453" s="112" t="s">
        <v>740</v>
      </c>
      <c r="B453" s="112" t="s">
        <v>377</v>
      </c>
      <c r="C453" s="112">
        <v>50.1</v>
      </c>
      <c r="D453" s="112">
        <v>50.1</v>
      </c>
      <c r="E453" s="112">
        <v>48.85</v>
      </c>
      <c r="F453" s="112">
        <v>49.3</v>
      </c>
      <c r="G453" s="112">
        <v>49.25</v>
      </c>
      <c r="H453" s="112">
        <v>50.45</v>
      </c>
      <c r="I453" s="112">
        <v>1040337</v>
      </c>
      <c r="J453" s="112">
        <v>51377758.950000003</v>
      </c>
      <c r="K453" s="114">
        <v>43654</v>
      </c>
      <c r="L453" s="112">
        <v>6438</v>
      </c>
      <c r="M453" s="112" t="s">
        <v>741</v>
      </c>
      <c r="N453" s="470"/>
    </row>
    <row r="454" spans="1:14">
      <c r="A454" s="112" t="s">
        <v>742</v>
      </c>
      <c r="B454" s="112" t="s">
        <v>377</v>
      </c>
      <c r="C454" s="112">
        <v>109.95</v>
      </c>
      <c r="D454" s="112">
        <v>110.8</v>
      </c>
      <c r="E454" s="112">
        <v>106.5</v>
      </c>
      <c r="F454" s="112">
        <v>106.85</v>
      </c>
      <c r="G454" s="112">
        <v>106.5</v>
      </c>
      <c r="H454" s="112">
        <v>109.8</v>
      </c>
      <c r="I454" s="112">
        <v>48805</v>
      </c>
      <c r="J454" s="112">
        <v>5270203.25</v>
      </c>
      <c r="K454" s="114">
        <v>43654</v>
      </c>
      <c r="L454" s="112">
        <v>1353</v>
      </c>
      <c r="M454" s="112" t="s">
        <v>743</v>
      </c>
      <c r="N454" s="470"/>
    </row>
    <row r="455" spans="1:14">
      <c r="A455" s="112" t="s">
        <v>744</v>
      </c>
      <c r="B455" s="112" t="s">
        <v>377</v>
      </c>
      <c r="C455" s="112">
        <v>159.9</v>
      </c>
      <c r="D455" s="112">
        <v>159.9</v>
      </c>
      <c r="E455" s="112">
        <v>148.80000000000001</v>
      </c>
      <c r="F455" s="112">
        <v>151.55000000000001</v>
      </c>
      <c r="G455" s="112">
        <v>150.55000000000001</v>
      </c>
      <c r="H455" s="112">
        <v>159.1</v>
      </c>
      <c r="I455" s="112">
        <v>36451</v>
      </c>
      <c r="J455" s="112">
        <v>5548091.7000000002</v>
      </c>
      <c r="K455" s="114">
        <v>43654</v>
      </c>
      <c r="L455" s="112">
        <v>1181</v>
      </c>
      <c r="M455" s="112" t="s">
        <v>745</v>
      </c>
      <c r="N455" s="470"/>
    </row>
    <row r="456" spans="1:14">
      <c r="A456" s="112" t="s">
        <v>67</v>
      </c>
      <c r="B456" s="112" t="s">
        <v>377</v>
      </c>
      <c r="C456" s="112">
        <v>305.45</v>
      </c>
      <c r="D456" s="112">
        <v>305.5</v>
      </c>
      <c r="E456" s="112">
        <v>297.39999999999998</v>
      </c>
      <c r="F456" s="112">
        <v>302.10000000000002</v>
      </c>
      <c r="G456" s="112">
        <v>302</v>
      </c>
      <c r="H456" s="112">
        <v>306.39999999999998</v>
      </c>
      <c r="I456" s="112">
        <v>8016114</v>
      </c>
      <c r="J456" s="112">
        <v>2417961547.5500002</v>
      </c>
      <c r="K456" s="114">
        <v>43654</v>
      </c>
      <c r="L456" s="112">
        <v>51882</v>
      </c>
      <c r="M456" s="112" t="s">
        <v>746</v>
      </c>
      <c r="N456" s="470"/>
    </row>
    <row r="457" spans="1:14">
      <c r="A457" s="112" t="s">
        <v>2504</v>
      </c>
      <c r="B457" s="112" t="s">
        <v>377</v>
      </c>
      <c r="C457" s="112">
        <v>3.8</v>
      </c>
      <c r="D457" s="112">
        <v>4</v>
      </c>
      <c r="E457" s="112">
        <v>3.6</v>
      </c>
      <c r="F457" s="112">
        <v>3.85</v>
      </c>
      <c r="G457" s="112">
        <v>3.9</v>
      </c>
      <c r="H457" s="112">
        <v>3.9</v>
      </c>
      <c r="I457" s="112">
        <v>7791</v>
      </c>
      <c r="J457" s="112">
        <v>29697.5</v>
      </c>
      <c r="K457" s="114">
        <v>43654</v>
      </c>
      <c r="L457" s="112">
        <v>58</v>
      </c>
      <c r="M457" s="112" t="s">
        <v>2505</v>
      </c>
      <c r="N457" s="470"/>
    </row>
    <row r="458" spans="1:14">
      <c r="A458" s="112" t="s">
        <v>2440</v>
      </c>
      <c r="B458" s="112" t="s">
        <v>377</v>
      </c>
      <c r="C458" s="112">
        <v>1267</v>
      </c>
      <c r="D458" s="112">
        <v>1269.9000000000001</v>
      </c>
      <c r="E458" s="112">
        <v>1233.05</v>
      </c>
      <c r="F458" s="112">
        <v>1254</v>
      </c>
      <c r="G458" s="112">
        <v>1250</v>
      </c>
      <c r="H458" s="112">
        <v>1267.25</v>
      </c>
      <c r="I458" s="112">
        <v>5272</v>
      </c>
      <c r="J458" s="112">
        <v>6571741.0999999996</v>
      </c>
      <c r="K458" s="114">
        <v>43654</v>
      </c>
      <c r="L458" s="112">
        <v>698</v>
      </c>
      <c r="M458" s="112" t="s">
        <v>2441</v>
      </c>
      <c r="N458" s="470"/>
    </row>
    <row r="459" spans="1:14">
      <c r="A459" s="112" t="s">
        <v>2506</v>
      </c>
      <c r="B459" s="112" t="s">
        <v>377</v>
      </c>
      <c r="C459" s="112">
        <v>40.9</v>
      </c>
      <c r="D459" s="112">
        <v>40.9</v>
      </c>
      <c r="E459" s="112">
        <v>37.200000000000003</v>
      </c>
      <c r="F459" s="112">
        <v>38.75</v>
      </c>
      <c r="G459" s="112">
        <v>38.6</v>
      </c>
      <c r="H459" s="112">
        <v>39.5</v>
      </c>
      <c r="I459" s="112">
        <v>5773</v>
      </c>
      <c r="J459" s="112">
        <v>224091.15</v>
      </c>
      <c r="K459" s="114">
        <v>43654</v>
      </c>
      <c r="L459" s="112">
        <v>124</v>
      </c>
      <c r="M459" s="112" t="s">
        <v>2507</v>
      </c>
      <c r="N459" s="470"/>
    </row>
    <row r="460" spans="1:14">
      <c r="A460" s="112" t="s">
        <v>2264</v>
      </c>
      <c r="B460" s="112" t="s">
        <v>377</v>
      </c>
      <c r="C460" s="112">
        <v>36.9</v>
      </c>
      <c r="D460" s="112">
        <v>38.4</v>
      </c>
      <c r="E460" s="112">
        <v>36.65</v>
      </c>
      <c r="F460" s="112">
        <v>37</v>
      </c>
      <c r="G460" s="112">
        <v>36.65</v>
      </c>
      <c r="H460" s="112">
        <v>37.200000000000003</v>
      </c>
      <c r="I460" s="112">
        <v>91955</v>
      </c>
      <c r="J460" s="112">
        <v>3405792.35</v>
      </c>
      <c r="K460" s="114">
        <v>43654</v>
      </c>
      <c r="L460" s="112">
        <v>90</v>
      </c>
      <c r="M460" s="112" t="s">
        <v>2680</v>
      </c>
      <c r="N460" s="470"/>
    </row>
    <row r="461" spans="1:14">
      <c r="A461" s="112" t="s">
        <v>3098</v>
      </c>
      <c r="B461" s="112" t="s">
        <v>377</v>
      </c>
      <c r="C461" s="112">
        <v>0.4</v>
      </c>
      <c r="D461" s="112">
        <v>0.45</v>
      </c>
      <c r="E461" s="112">
        <v>0.35</v>
      </c>
      <c r="F461" s="112">
        <v>0.4</v>
      </c>
      <c r="G461" s="112">
        <v>0.4</v>
      </c>
      <c r="H461" s="112">
        <v>0.4</v>
      </c>
      <c r="I461" s="112">
        <v>818912</v>
      </c>
      <c r="J461" s="112">
        <v>324446.2</v>
      </c>
      <c r="K461" s="114">
        <v>43654</v>
      </c>
      <c r="L461" s="112">
        <v>229</v>
      </c>
      <c r="M461" s="112" t="s">
        <v>3099</v>
      </c>
      <c r="N461" s="470"/>
    </row>
    <row r="462" spans="1:14">
      <c r="A462" s="112" t="s">
        <v>747</v>
      </c>
      <c r="B462" s="112" t="s">
        <v>377</v>
      </c>
      <c r="C462" s="112">
        <v>394.95</v>
      </c>
      <c r="D462" s="112">
        <v>403</v>
      </c>
      <c r="E462" s="112">
        <v>378.05</v>
      </c>
      <c r="F462" s="112">
        <v>381.8</v>
      </c>
      <c r="G462" s="112">
        <v>378.6</v>
      </c>
      <c r="H462" s="112">
        <v>397</v>
      </c>
      <c r="I462" s="112">
        <v>6466</v>
      </c>
      <c r="J462" s="112">
        <v>2499444.4</v>
      </c>
      <c r="K462" s="114">
        <v>43654</v>
      </c>
      <c r="L462" s="112">
        <v>192</v>
      </c>
      <c r="M462" s="112" t="s">
        <v>748</v>
      </c>
      <c r="N462" s="470"/>
    </row>
    <row r="463" spans="1:14">
      <c r="A463" s="112" t="s">
        <v>749</v>
      </c>
      <c r="B463" s="112" t="s">
        <v>377</v>
      </c>
      <c r="C463" s="112">
        <v>289.75</v>
      </c>
      <c r="D463" s="112">
        <v>291.60000000000002</v>
      </c>
      <c r="E463" s="112">
        <v>277</v>
      </c>
      <c r="F463" s="112">
        <v>289.25</v>
      </c>
      <c r="G463" s="112">
        <v>289.8</v>
      </c>
      <c r="H463" s="112">
        <v>290.35000000000002</v>
      </c>
      <c r="I463" s="112">
        <v>3668</v>
      </c>
      <c r="J463" s="112">
        <v>1041714.25</v>
      </c>
      <c r="K463" s="114">
        <v>43654</v>
      </c>
      <c r="L463" s="112">
        <v>276</v>
      </c>
      <c r="M463" s="112" t="s">
        <v>2702</v>
      </c>
      <c r="N463" s="470"/>
    </row>
    <row r="464" spans="1:14">
      <c r="A464" s="112" t="s">
        <v>2835</v>
      </c>
      <c r="B464" s="112" t="s">
        <v>377</v>
      </c>
      <c r="C464" s="112">
        <v>45.2</v>
      </c>
      <c r="D464" s="112">
        <v>47</v>
      </c>
      <c r="E464" s="112">
        <v>44.15</v>
      </c>
      <c r="F464" s="112">
        <v>44.9</v>
      </c>
      <c r="G464" s="112">
        <v>45</v>
      </c>
      <c r="H464" s="112">
        <v>46.65</v>
      </c>
      <c r="I464" s="112">
        <v>23683</v>
      </c>
      <c r="J464" s="112">
        <v>1073110.25</v>
      </c>
      <c r="K464" s="114">
        <v>43654</v>
      </c>
      <c r="L464" s="112">
        <v>470</v>
      </c>
      <c r="M464" s="112" t="s">
        <v>2836</v>
      </c>
      <c r="N464" s="470"/>
    </row>
    <row r="465" spans="1:14">
      <c r="A465" s="112" t="s">
        <v>3443</v>
      </c>
      <c r="B465" s="112" t="s">
        <v>377</v>
      </c>
      <c r="C465" s="112">
        <v>41.75</v>
      </c>
      <c r="D465" s="112">
        <v>46</v>
      </c>
      <c r="E465" s="112">
        <v>41.75</v>
      </c>
      <c r="F465" s="112">
        <v>45.4</v>
      </c>
      <c r="G465" s="112">
        <v>45.4</v>
      </c>
      <c r="H465" s="112">
        <v>44.25</v>
      </c>
      <c r="I465" s="112">
        <v>160</v>
      </c>
      <c r="J465" s="112">
        <v>7183.5</v>
      </c>
      <c r="K465" s="114">
        <v>43654</v>
      </c>
      <c r="L465" s="112">
        <v>5</v>
      </c>
      <c r="M465" s="112" t="s">
        <v>3444</v>
      </c>
      <c r="N465" s="470"/>
    </row>
    <row r="466" spans="1:14">
      <c r="A466" s="112" t="s">
        <v>750</v>
      </c>
      <c r="B466" s="112" t="s">
        <v>377</v>
      </c>
      <c r="C466" s="112">
        <v>14.05</v>
      </c>
      <c r="D466" s="112">
        <v>14.9</v>
      </c>
      <c r="E466" s="112">
        <v>13.3</v>
      </c>
      <c r="F466" s="112">
        <v>13.7</v>
      </c>
      <c r="G466" s="112">
        <v>13.3</v>
      </c>
      <c r="H466" s="112">
        <v>14.1</v>
      </c>
      <c r="I466" s="112">
        <v>18050</v>
      </c>
      <c r="J466" s="112">
        <v>251104.35</v>
      </c>
      <c r="K466" s="114">
        <v>43654</v>
      </c>
      <c r="L466" s="112">
        <v>192</v>
      </c>
      <c r="M466" s="112" t="s">
        <v>751</v>
      </c>
      <c r="N466" s="470"/>
    </row>
    <row r="467" spans="1:14">
      <c r="A467" s="112" t="s">
        <v>2681</v>
      </c>
      <c r="B467" s="112" t="s">
        <v>377</v>
      </c>
      <c r="C467" s="112">
        <v>1230</v>
      </c>
      <c r="D467" s="112">
        <v>1248</v>
      </c>
      <c r="E467" s="112">
        <v>1227</v>
      </c>
      <c r="F467" s="112">
        <v>1244.3499999999999</v>
      </c>
      <c r="G467" s="112">
        <v>1245</v>
      </c>
      <c r="H467" s="112">
        <v>1232.9000000000001</v>
      </c>
      <c r="I467" s="112">
        <v>3296</v>
      </c>
      <c r="J467" s="112">
        <v>4075357.3</v>
      </c>
      <c r="K467" s="114">
        <v>43654</v>
      </c>
      <c r="L467" s="112">
        <v>302</v>
      </c>
      <c r="M467" s="112" t="s">
        <v>752</v>
      </c>
      <c r="N467" s="470"/>
    </row>
    <row r="468" spans="1:14">
      <c r="A468" s="112" t="s">
        <v>753</v>
      </c>
      <c r="B468" s="112" t="s">
        <v>377</v>
      </c>
      <c r="C468" s="112">
        <v>68.650000000000006</v>
      </c>
      <c r="D468" s="112">
        <v>69.95</v>
      </c>
      <c r="E468" s="112">
        <v>65.5</v>
      </c>
      <c r="F468" s="112">
        <v>69</v>
      </c>
      <c r="G468" s="112">
        <v>69.55</v>
      </c>
      <c r="H468" s="112">
        <v>70.7</v>
      </c>
      <c r="I468" s="112">
        <v>476650</v>
      </c>
      <c r="J468" s="112">
        <v>32141030.899999999</v>
      </c>
      <c r="K468" s="114">
        <v>43654</v>
      </c>
      <c r="L468" s="112">
        <v>5807</v>
      </c>
      <c r="M468" s="112" t="s">
        <v>754</v>
      </c>
      <c r="N468" s="470"/>
    </row>
    <row r="469" spans="1:14">
      <c r="A469" s="112" t="s">
        <v>2644</v>
      </c>
      <c r="B469" s="112" t="s">
        <v>377</v>
      </c>
      <c r="C469" s="112">
        <v>0.75</v>
      </c>
      <c r="D469" s="112">
        <v>0.8</v>
      </c>
      <c r="E469" s="112">
        <v>0.75</v>
      </c>
      <c r="F469" s="112">
        <v>0.75</v>
      </c>
      <c r="G469" s="112">
        <v>0.75</v>
      </c>
      <c r="H469" s="112">
        <v>0.8</v>
      </c>
      <c r="I469" s="112">
        <v>34525</v>
      </c>
      <c r="J469" s="112">
        <v>25895</v>
      </c>
      <c r="K469" s="114">
        <v>43654</v>
      </c>
      <c r="L469" s="112">
        <v>14</v>
      </c>
      <c r="M469" s="112" t="s">
        <v>2645</v>
      </c>
      <c r="N469" s="470"/>
    </row>
    <row r="470" spans="1:14">
      <c r="A470" s="112" t="s">
        <v>2442</v>
      </c>
      <c r="B470" s="112" t="s">
        <v>377</v>
      </c>
      <c r="C470" s="112">
        <v>151.30000000000001</v>
      </c>
      <c r="D470" s="112">
        <v>152.9</v>
      </c>
      <c r="E470" s="112">
        <v>149</v>
      </c>
      <c r="F470" s="112">
        <v>150.6</v>
      </c>
      <c r="G470" s="112">
        <v>152.19999999999999</v>
      </c>
      <c r="H470" s="112">
        <v>151.75</v>
      </c>
      <c r="I470" s="112">
        <v>8939</v>
      </c>
      <c r="J470" s="112">
        <v>1347183.8</v>
      </c>
      <c r="K470" s="114">
        <v>43654</v>
      </c>
      <c r="L470" s="112">
        <v>626</v>
      </c>
      <c r="M470" s="112" t="s">
        <v>2443</v>
      </c>
      <c r="N470" s="470"/>
    </row>
    <row r="471" spans="1:14">
      <c r="A471" s="112" t="s">
        <v>371</v>
      </c>
      <c r="B471" s="112" t="s">
        <v>377</v>
      </c>
      <c r="C471" s="112">
        <v>126.15</v>
      </c>
      <c r="D471" s="112">
        <v>126.15</v>
      </c>
      <c r="E471" s="112">
        <v>123.3</v>
      </c>
      <c r="F471" s="112">
        <v>125.05</v>
      </c>
      <c r="G471" s="112">
        <v>124.8</v>
      </c>
      <c r="H471" s="112">
        <v>127.05</v>
      </c>
      <c r="I471" s="112">
        <v>53383</v>
      </c>
      <c r="J471" s="112">
        <v>6656418.2999999998</v>
      </c>
      <c r="K471" s="114">
        <v>43654</v>
      </c>
      <c r="L471" s="112">
        <v>1758</v>
      </c>
      <c r="M471" s="112" t="s">
        <v>2703</v>
      </c>
      <c r="N471" s="470"/>
    </row>
    <row r="472" spans="1:14">
      <c r="A472" s="112" t="s">
        <v>2837</v>
      </c>
      <c r="B472" s="112" t="s">
        <v>377</v>
      </c>
      <c r="C472" s="112">
        <v>112</v>
      </c>
      <c r="D472" s="112">
        <v>113.5</v>
      </c>
      <c r="E472" s="112">
        <v>108.8</v>
      </c>
      <c r="F472" s="112">
        <v>111.25</v>
      </c>
      <c r="G472" s="112">
        <v>110.9</v>
      </c>
      <c r="H472" s="112">
        <v>112.45</v>
      </c>
      <c r="I472" s="112">
        <v>5368</v>
      </c>
      <c r="J472" s="112">
        <v>595773.35</v>
      </c>
      <c r="K472" s="114">
        <v>43654</v>
      </c>
      <c r="L472" s="112">
        <v>263</v>
      </c>
      <c r="M472" s="112" t="s">
        <v>2838</v>
      </c>
      <c r="N472" s="470"/>
    </row>
    <row r="473" spans="1:14">
      <c r="A473" s="112" t="s">
        <v>2839</v>
      </c>
      <c r="B473" s="112" t="s">
        <v>377</v>
      </c>
      <c r="C473" s="112">
        <v>100.5</v>
      </c>
      <c r="D473" s="112">
        <v>111.9</v>
      </c>
      <c r="E473" s="112">
        <v>96</v>
      </c>
      <c r="F473" s="112">
        <v>101.3</v>
      </c>
      <c r="G473" s="112">
        <v>101</v>
      </c>
      <c r="H473" s="112">
        <v>102.65</v>
      </c>
      <c r="I473" s="112">
        <v>66698</v>
      </c>
      <c r="J473" s="112">
        <v>7000563.9000000004</v>
      </c>
      <c r="K473" s="114">
        <v>43654</v>
      </c>
      <c r="L473" s="112">
        <v>1489</v>
      </c>
      <c r="M473" s="112" t="s">
        <v>2840</v>
      </c>
      <c r="N473" s="470"/>
    </row>
    <row r="474" spans="1:14">
      <c r="A474" s="112" t="s">
        <v>2841</v>
      </c>
      <c r="B474" s="112" t="s">
        <v>377</v>
      </c>
      <c r="C474" s="112">
        <v>5.9</v>
      </c>
      <c r="D474" s="112">
        <v>5.9</v>
      </c>
      <c r="E474" s="112">
        <v>5.4</v>
      </c>
      <c r="F474" s="112">
        <v>5.65</v>
      </c>
      <c r="G474" s="112">
        <v>5.75</v>
      </c>
      <c r="H474" s="112">
        <v>5.85</v>
      </c>
      <c r="I474" s="112">
        <v>62874</v>
      </c>
      <c r="J474" s="112">
        <v>347996.35</v>
      </c>
      <c r="K474" s="114">
        <v>43654</v>
      </c>
      <c r="L474" s="112">
        <v>151</v>
      </c>
      <c r="M474" s="112" t="s">
        <v>2842</v>
      </c>
      <c r="N474" s="470"/>
    </row>
    <row r="475" spans="1:14">
      <c r="A475" s="112" t="s">
        <v>755</v>
      </c>
      <c r="B475" s="112" t="s">
        <v>377</v>
      </c>
      <c r="C475" s="112">
        <v>22.7</v>
      </c>
      <c r="D475" s="112">
        <v>22.9</v>
      </c>
      <c r="E475" s="112">
        <v>21.5</v>
      </c>
      <c r="F475" s="112">
        <v>22</v>
      </c>
      <c r="G475" s="112">
        <v>22</v>
      </c>
      <c r="H475" s="112">
        <v>22.9</v>
      </c>
      <c r="I475" s="112">
        <v>210845</v>
      </c>
      <c r="J475" s="112">
        <v>4632875.75</v>
      </c>
      <c r="K475" s="114">
        <v>43654</v>
      </c>
      <c r="L475" s="112">
        <v>806</v>
      </c>
      <c r="M475" s="112" t="s">
        <v>756</v>
      </c>
      <c r="N475" s="470"/>
    </row>
    <row r="476" spans="1:14">
      <c r="A476" s="112" t="s">
        <v>1961</v>
      </c>
      <c r="B476" s="112" t="s">
        <v>377</v>
      </c>
      <c r="C476" s="112">
        <v>33.25</v>
      </c>
      <c r="D476" s="112">
        <v>33.450000000000003</v>
      </c>
      <c r="E476" s="112">
        <v>32</v>
      </c>
      <c r="F476" s="112">
        <v>32.950000000000003</v>
      </c>
      <c r="G476" s="112">
        <v>33</v>
      </c>
      <c r="H476" s="112">
        <v>33.6</v>
      </c>
      <c r="I476" s="112">
        <v>104751</v>
      </c>
      <c r="J476" s="112">
        <v>3434732.25</v>
      </c>
      <c r="K476" s="114">
        <v>43654</v>
      </c>
      <c r="L476" s="112">
        <v>842</v>
      </c>
      <c r="M476" s="112" t="s">
        <v>757</v>
      </c>
      <c r="N476" s="470"/>
    </row>
    <row r="477" spans="1:14">
      <c r="A477" s="112" t="s">
        <v>1856</v>
      </c>
      <c r="B477" s="112" t="s">
        <v>377</v>
      </c>
      <c r="C477" s="112">
        <v>855.1</v>
      </c>
      <c r="D477" s="112">
        <v>857.45</v>
      </c>
      <c r="E477" s="112">
        <v>843.2</v>
      </c>
      <c r="F477" s="112">
        <v>846.85</v>
      </c>
      <c r="G477" s="112">
        <v>849</v>
      </c>
      <c r="H477" s="112">
        <v>857.1</v>
      </c>
      <c r="I477" s="112">
        <v>3516</v>
      </c>
      <c r="J477" s="112">
        <v>2978504</v>
      </c>
      <c r="K477" s="114">
        <v>43654</v>
      </c>
      <c r="L477" s="112">
        <v>277</v>
      </c>
      <c r="M477" s="112" t="s">
        <v>408</v>
      </c>
      <c r="N477" s="470"/>
    </row>
    <row r="478" spans="1:14">
      <c r="A478" s="112" t="s">
        <v>194</v>
      </c>
      <c r="B478" s="112" t="s">
        <v>377</v>
      </c>
      <c r="C478" s="112">
        <v>264.7</v>
      </c>
      <c r="D478" s="112">
        <v>267.89999999999998</v>
      </c>
      <c r="E478" s="112">
        <v>252</v>
      </c>
      <c r="F478" s="112">
        <v>252.7</v>
      </c>
      <c r="G478" s="112">
        <v>252</v>
      </c>
      <c r="H478" s="112">
        <v>266.64999999999998</v>
      </c>
      <c r="I478" s="112">
        <v>28650</v>
      </c>
      <c r="J478" s="112">
        <v>7380903.9500000002</v>
      </c>
      <c r="K478" s="114">
        <v>43654</v>
      </c>
      <c r="L478" s="112">
        <v>1102</v>
      </c>
      <c r="M478" s="112" t="s">
        <v>758</v>
      </c>
      <c r="N478" s="470"/>
    </row>
    <row r="479" spans="1:14">
      <c r="A479" s="112" t="s">
        <v>1857</v>
      </c>
      <c r="B479" s="112" t="s">
        <v>377</v>
      </c>
      <c r="C479" s="112">
        <v>231</v>
      </c>
      <c r="D479" s="112">
        <v>231.05</v>
      </c>
      <c r="E479" s="112">
        <v>225</v>
      </c>
      <c r="F479" s="112">
        <v>227.45</v>
      </c>
      <c r="G479" s="112">
        <v>228.5</v>
      </c>
      <c r="H479" s="112">
        <v>234.75</v>
      </c>
      <c r="I479" s="112">
        <v>14271</v>
      </c>
      <c r="J479" s="112">
        <v>3252113.35</v>
      </c>
      <c r="K479" s="114">
        <v>43654</v>
      </c>
      <c r="L479" s="112">
        <v>1125</v>
      </c>
      <c r="M479" s="112" t="s">
        <v>423</v>
      </c>
      <c r="N479" s="470"/>
    </row>
    <row r="480" spans="1:14">
      <c r="A480" s="112" t="s">
        <v>759</v>
      </c>
      <c r="B480" s="112" t="s">
        <v>377</v>
      </c>
      <c r="C480" s="112">
        <v>237.45</v>
      </c>
      <c r="D480" s="112">
        <v>237.45</v>
      </c>
      <c r="E480" s="112">
        <v>225</v>
      </c>
      <c r="F480" s="112">
        <v>227.3</v>
      </c>
      <c r="G480" s="112">
        <v>228</v>
      </c>
      <c r="H480" s="112">
        <v>236.6</v>
      </c>
      <c r="I480" s="112">
        <v>99127</v>
      </c>
      <c r="J480" s="112">
        <v>22684036.699999999</v>
      </c>
      <c r="K480" s="114">
        <v>43654</v>
      </c>
      <c r="L480" s="112">
        <v>1809</v>
      </c>
      <c r="M480" s="112" t="s">
        <v>760</v>
      </c>
      <c r="N480" s="470"/>
    </row>
    <row r="481" spans="1:14">
      <c r="A481" s="112" t="s">
        <v>761</v>
      </c>
      <c r="B481" s="112" t="s">
        <v>377</v>
      </c>
      <c r="C481" s="112">
        <v>258.89999999999998</v>
      </c>
      <c r="D481" s="112">
        <v>259.3</v>
      </c>
      <c r="E481" s="112">
        <v>252.15</v>
      </c>
      <c r="F481" s="112">
        <v>254.5</v>
      </c>
      <c r="G481" s="112">
        <v>255</v>
      </c>
      <c r="H481" s="112">
        <v>259.45</v>
      </c>
      <c r="I481" s="112">
        <v>70420</v>
      </c>
      <c r="J481" s="112">
        <v>17988828.199999999</v>
      </c>
      <c r="K481" s="114">
        <v>43654</v>
      </c>
      <c r="L481" s="112">
        <v>3558</v>
      </c>
      <c r="M481" s="112" t="s">
        <v>762</v>
      </c>
      <c r="N481" s="470"/>
    </row>
    <row r="482" spans="1:14">
      <c r="A482" s="112" t="s">
        <v>2181</v>
      </c>
      <c r="B482" s="112" t="s">
        <v>377</v>
      </c>
      <c r="C482" s="112">
        <v>230.9</v>
      </c>
      <c r="D482" s="112">
        <v>230.9</v>
      </c>
      <c r="E482" s="112">
        <v>223</v>
      </c>
      <c r="F482" s="112">
        <v>225.5</v>
      </c>
      <c r="G482" s="112">
        <v>227</v>
      </c>
      <c r="H482" s="112">
        <v>231.4</v>
      </c>
      <c r="I482" s="112">
        <v>171487</v>
      </c>
      <c r="J482" s="112">
        <v>38659670</v>
      </c>
      <c r="K482" s="114">
        <v>43654</v>
      </c>
      <c r="L482" s="112">
        <v>6264</v>
      </c>
      <c r="M482" s="112" t="s">
        <v>2182</v>
      </c>
      <c r="N482" s="470"/>
    </row>
    <row r="483" spans="1:14">
      <c r="A483" s="112" t="s">
        <v>2335</v>
      </c>
      <c r="B483" s="112" t="s">
        <v>377</v>
      </c>
      <c r="C483" s="112">
        <v>40.1</v>
      </c>
      <c r="D483" s="112">
        <v>40.75</v>
      </c>
      <c r="E483" s="112">
        <v>40</v>
      </c>
      <c r="F483" s="112">
        <v>40</v>
      </c>
      <c r="G483" s="112">
        <v>40</v>
      </c>
      <c r="H483" s="112">
        <v>40.549999999999997</v>
      </c>
      <c r="I483" s="112">
        <v>1026</v>
      </c>
      <c r="J483" s="112">
        <v>41206.65</v>
      </c>
      <c r="K483" s="114">
        <v>43654</v>
      </c>
      <c r="L483" s="112">
        <v>16</v>
      </c>
      <c r="M483" s="112" t="s">
        <v>2336</v>
      </c>
      <c r="N483" s="470"/>
    </row>
    <row r="484" spans="1:14">
      <c r="A484" s="112" t="s">
        <v>763</v>
      </c>
      <c r="B484" s="112" t="s">
        <v>377</v>
      </c>
      <c r="C484" s="112">
        <v>7448</v>
      </c>
      <c r="D484" s="112">
        <v>7448</v>
      </c>
      <c r="E484" s="112">
        <v>7166</v>
      </c>
      <c r="F484" s="112">
        <v>7212.9</v>
      </c>
      <c r="G484" s="112">
        <v>7245</v>
      </c>
      <c r="H484" s="112">
        <v>7381</v>
      </c>
      <c r="I484" s="112">
        <v>2536</v>
      </c>
      <c r="J484" s="112">
        <v>18406026.300000001</v>
      </c>
      <c r="K484" s="114">
        <v>43654</v>
      </c>
      <c r="L484" s="112">
        <v>991</v>
      </c>
      <c r="M484" s="112" t="s">
        <v>764</v>
      </c>
      <c r="N484" s="470"/>
    </row>
    <row r="485" spans="1:14">
      <c r="A485" s="112" t="s">
        <v>765</v>
      </c>
      <c r="B485" s="112" t="s">
        <v>377</v>
      </c>
      <c r="C485" s="112">
        <v>10.35</v>
      </c>
      <c r="D485" s="112">
        <v>10.4</v>
      </c>
      <c r="E485" s="112">
        <v>9.1999999999999993</v>
      </c>
      <c r="F485" s="112">
        <v>9.75</v>
      </c>
      <c r="G485" s="112">
        <v>9.8000000000000007</v>
      </c>
      <c r="H485" s="112">
        <v>10.050000000000001</v>
      </c>
      <c r="I485" s="112">
        <v>39723</v>
      </c>
      <c r="J485" s="112">
        <v>383299.55</v>
      </c>
      <c r="K485" s="114">
        <v>43654</v>
      </c>
      <c r="L485" s="112">
        <v>394</v>
      </c>
      <c r="M485" s="112" t="s">
        <v>766</v>
      </c>
      <c r="N485" s="470"/>
    </row>
    <row r="486" spans="1:14">
      <c r="A486" s="112" t="s">
        <v>767</v>
      </c>
      <c r="B486" s="112" t="s">
        <v>377</v>
      </c>
      <c r="C486" s="112">
        <v>72.099999999999994</v>
      </c>
      <c r="D486" s="112">
        <v>72.5</v>
      </c>
      <c r="E486" s="112">
        <v>71.55</v>
      </c>
      <c r="F486" s="112">
        <v>71.75</v>
      </c>
      <c r="G486" s="112">
        <v>71.8</v>
      </c>
      <c r="H486" s="112">
        <v>72.75</v>
      </c>
      <c r="I486" s="112">
        <v>49472</v>
      </c>
      <c r="J486" s="112">
        <v>3557364.15</v>
      </c>
      <c r="K486" s="114">
        <v>43654</v>
      </c>
      <c r="L486" s="112">
        <v>373</v>
      </c>
      <c r="M486" s="112" t="s">
        <v>768</v>
      </c>
      <c r="N486" s="470"/>
    </row>
    <row r="487" spans="1:14">
      <c r="A487" s="112" t="s">
        <v>3528</v>
      </c>
      <c r="B487" s="112" t="s">
        <v>377</v>
      </c>
      <c r="C487" s="112">
        <v>603</v>
      </c>
      <c r="D487" s="112">
        <v>640</v>
      </c>
      <c r="E487" s="112">
        <v>603</v>
      </c>
      <c r="F487" s="112">
        <v>612.95000000000005</v>
      </c>
      <c r="G487" s="112">
        <v>640</v>
      </c>
      <c r="H487" s="112">
        <v>622.70000000000005</v>
      </c>
      <c r="I487" s="112">
        <v>559</v>
      </c>
      <c r="J487" s="112">
        <v>345390.7</v>
      </c>
      <c r="K487" s="114">
        <v>43654</v>
      </c>
      <c r="L487" s="112">
        <v>24</v>
      </c>
      <c r="M487" s="112" t="s">
        <v>3529</v>
      </c>
      <c r="N487" s="470"/>
    </row>
    <row r="488" spans="1:14">
      <c r="A488" s="112" t="s">
        <v>769</v>
      </c>
      <c r="B488" s="112" t="s">
        <v>377</v>
      </c>
      <c r="C488" s="112">
        <v>1179.7</v>
      </c>
      <c r="D488" s="112">
        <v>1189</v>
      </c>
      <c r="E488" s="112">
        <v>1171</v>
      </c>
      <c r="F488" s="112">
        <v>1180.2</v>
      </c>
      <c r="G488" s="112">
        <v>1176.1500000000001</v>
      </c>
      <c r="H488" s="112">
        <v>1181.3499999999999</v>
      </c>
      <c r="I488" s="112">
        <v>18322</v>
      </c>
      <c r="J488" s="112">
        <v>21580063.600000001</v>
      </c>
      <c r="K488" s="114">
        <v>43654</v>
      </c>
      <c r="L488" s="112">
        <v>1533</v>
      </c>
      <c r="M488" s="112" t="s">
        <v>770</v>
      </c>
      <c r="N488" s="470"/>
    </row>
    <row r="489" spans="1:14">
      <c r="A489" s="112" t="s">
        <v>68</v>
      </c>
      <c r="B489" s="112" t="s">
        <v>377</v>
      </c>
      <c r="C489" s="112">
        <v>429</v>
      </c>
      <c r="D489" s="112">
        <v>438.8</v>
      </c>
      <c r="E489" s="112">
        <v>423.65</v>
      </c>
      <c r="F489" s="112">
        <v>436.55</v>
      </c>
      <c r="G489" s="112">
        <v>437</v>
      </c>
      <c r="H489" s="112">
        <v>430.55</v>
      </c>
      <c r="I489" s="112">
        <v>932003</v>
      </c>
      <c r="J489" s="112">
        <v>403968569.64999998</v>
      </c>
      <c r="K489" s="114">
        <v>43654</v>
      </c>
      <c r="L489" s="112">
        <v>20606</v>
      </c>
      <c r="M489" s="112" t="s">
        <v>771</v>
      </c>
      <c r="N489" s="470"/>
    </row>
    <row r="490" spans="1:14">
      <c r="A490" s="112" t="s">
        <v>772</v>
      </c>
      <c r="B490" s="112" t="s">
        <v>377</v>
      </c>
      <c r="C490" s="112">
        <v>61.85</v>
      </c>
      <c r="D490" s="112">
        <v>61.85</v>
      </c>
      <c r="E490" s="112">
        <v>57</v>
      </c>
      <c r="F490" s="112">
        <v>57.85</v>
      </c>
      <c r="G490" s="112">
        <v>58</v>
      </c>
      <c r="H490" s="112">
        <v>59.55</v>
      </c>
      <c r="I490" s="112">
        <v>4199</v>
      </c>
      <c r="J490" s="112">
        <v>244062.2</v>
      </c>
      <c r="K490" s="114">
        <v>43654</v>
      </c>
      <c r="L490" s="112">
        <v>118</v>
      </c>
      <c r="M490" s="112" t="s">
        <v>773</v>
      </c>
      <c r="N490" s="470"/>
    </row>
    <row r="491" spans="1:14">
      <c r="A491" s="112" t="s">
        <v>3100</v>
      </c>
      <c r="B491" s="112" t="s">
        <v>377</v>
      </c>
      <c r="C491" s="112">
        <v>8.9</v>
      </c>
      <c r="D491" s="112">
        <v>8.9499999999999993</v>
      </c>
      <c r="E491" s="112">
        <v>8.6999999999999993</v>
      </c>
      <c r="F491" s="112">
        <v>8.75</v>
      </c>
      <c r="G491" s="112">
        <v>8.6999999999999993</v>
      </c>
      <c r="H491" s="112">
        <v>9.0500000000000007</v>
      </c>
      <c r="I491" s="112">
        <v>4239</v>
      </c>
      <c r="J491" s="112">
        <v>37073.85</v>
      </c>
      <c r="K491" s="114">
        <v>43654</v>
      </c>
      <c r="L491" s="112">
        <v>54</v>
      </c>
      <c r="M491" s="112" t="s">
        <v>3101</v>
      </c>
      <c r="N491" s="470"/>
    </row>
    <row r="492" spans="1:14">
      <c r="A492" s="112" t="s">
        <v>2337</v>
      </c>
      <c r="B492" s="112" t="s">
        <v>377</v>
      </c>
      <c r="C492" s="112">
        <v>132</v>
      </c>
      <c r="D492" s="112">
        <v>132</v>
      </c>
      <c r="E492" s="112">
        <v>124</v>
      </c>
      <c r="F492" s="112">
        <v>124.5</v>
      </c>
      <c r="G492" s="112">
        <v>124.1</v>
      </c>
      <c r="H492" s="112">
        <v>131.19999999999999</v>
      </c>
      <c r="I492" s="112">
        <v>27257</v>
      </c>
      <c r="J492" s="112">
        <v>3437649.9</v>
      </c>
      <c r="K492" s="114">
        <v>43654</v>
      </c>
      <c r="L492" s="112">
        <v>797</v>
      </c>
      <c r="M492" s="112" t="s">
        <v>2338</v>
      </c>
      <c r="N492" s="470"/>
    </row>
    <row r="493" spans="1:14">
      <c r="A493" s="112" t="s">
        <v>774</v>
      </c>
      <c r="B493" s="112" t="s">
        <v>377</v>
      </c>
      <c r="C493" s="112">
        <v>460.1</v>
      </c>
      <c r="D493" s="112">
        <v>460.8</v>
      </c>
      <c r="E493" s="112">
        <v>444.65</v>
      </c>
      <c r="F493" s="112">
        <v>447.35</v>
      </c>
      <c r="G493" s="112">
        <v>446.65</v>
      </c>
      <c r="H493" s="112">
        <v>460.1</v>
      </c>
      <c r="I493" s="112">
        <v>35018</v>
      </c>
      <c r="J493" s="112">
        <v>15723718.65</v>
      </c>
      <c r="K493" s="114">
        <v>43654</v>
      </c>
      <c r="L493" s="112">
        <v>1710</v>
      </c>
      <c r="M493" s="112" t="s">
        <v>775</v>
      </c>
      <c r="N493" s="470"/>
    </row>
    <row r="494" spans="1:14">
      <c r="A494" s="112" t="s">
        <v>776</v>
      </c>
      <c r="B494" s="112" t="s">
        <v>377</v>
      </c>
      <c r="C494" s="112">
        <v>73.900000000000006</v>
      </c>
      <c r="D494" s="112">
        <v>73.900000000000006</v>
      </c>
      <c r="E494" s="112">
        <v>70.75</v>
      </c>
      <c r="F494" s="112">
        <v>71.05</v>
      </c>
      <c r="G494" s="112">
        <v>71.2</v>
      </c>
      <c r="H494" s="112">
        <v>73.95</v>
      </c>
      <c r="I494" s="112">
        <v>145580</v>
      </c>
      <c r="J494" s="112">
        <v>10418952.6</v>
      </c>
      <c r="K494" s="114">
        <v>43654</v>
      </c>
      <c r="L494" s="112">
        <v>2467</v>
      </c>
      <c r="M494" s="112" t="s">
        <v>777</v>
      </c>
      <c r="N494" s="470"/>
    </row>
    <row r="495" spans="1:14">
      <c r="A495" s="112" t="s">
        <v>2453</v>
      </c>
      <c r="B495" s="112" t="s">
        <v>377</v>
      </c>
      <c r="C495" s="112">
        <v>1310</v>
      </c>
      <c r="D495" s="112">
        <v>1344.05</v>
      </c>
      <c r="E495" s="112">
        <v>1302</v>
      </c>
      <c r="F495" s="112">
        <v>1311.4</v>
      </c>
      <c r="G495" s="112">
        <v>1319</v>
      </c>
      <c r="H495" s="112">
        <v>1337.3</v>
      </c>
      <c r="I495" s="112">
        <v>5319</v>
      </c>
      <c r="J495" s="112">
        <v>7007346</v>
      </c>
      <c r="K495" s="114">
        <v>43654</v>
      </c>
      <c r="L495" s="112">
        <v>859</v>
      </c>
      <c r="M495" s="112" t="s">
        <v>2454</v>
      </c>
      <c r="N495" s="470"/>
    </row>
    <row r="496" spans="1:14">
      <c r="A496" s="112" t="s">
        <v>69</v>
      </c>
      <c r="B496" s="112" t="s">
        <v>377</v>
      </c>
      <c r="C496" s="112">
        <v>15</v>
      </c>
      <c r="D496" s="112">
        <v>15.1</v>
      </c>
      <c r="E496" s="112">
        <v>14.55</v>
      </c>
      <c r="F496" s="112">
        <v>15.05</v>
      </c>
      <c r="G496" s="112">
        <v>15.05</v>
      </c>
      <c r="H496" s="112">
        <v>15.1</v>
      </c>
      <c r="I496" s="112">
        <v>16726319</v>
      </c>
      <c r="J496" s="112">
        <v>248332669.75</v>
      </c>
      <c r="K496" s="114">
        <v>43654</v>
      </c>
      <c r="L496" s="112">
        <v>8478</v>
      </c>
      <c r="M496" s="112" t="s">
        <v>778</v>
      </c>
      <c r="N496" s="470"/>
    </row>
    <row r="497" spans="1:14">
      <c r="A497" s="112" t="s">
        <v>1876</v>
      </c>
      <c r="B497" s="112" t="s">
        <v>377</v>
      </c>
      <c r="C497" s="112">
        <v>266.89999999999998</v>
      </c>
      <c r="D497" s="112">
        <v>266.89999999999998</v>
      </c>
      <c r="E497" s="112">
        <v>258</v>
      </c>
      <c r="F497" s="112">
        <v>259.55</v>
      </c>
      <c r="G497" s="112">
        <v>260.95</v>
      </c>
      <c r="H497" s="112">
        <v>265.10000000000002</v>
      </c>
      <c r="I497" s="112">
        <v>15227</v>
      </c>
      <c r="J497" s="112">
        <v>3956535.6</v>
      </c>
      <c r="K497" s="114">
        <v>43654</v>
      </c>
      <c r="L497" s="112">
        <v>740</v>
      </c>
      <c r="M497" s="112" t="s">
        <v>1877</v>
      </c>
      <c r="N497" s="470"/>
    </row>
    <row r="498" spans="1:14">
      <c r="A498" s="112" t="s">
        <v>779</v>
      </c>
      <c r="B498" s="112" t="s">
        <v>377</v>
      </c>
      <c r="C498" s="112">
        <v>236.6</v>
      </c>
      <c r="D498" s="112">
        <v>238.8</v>
      </c>
      <c r="E498" s="112">
        <v>232.2</v>
      </c>
      <c r="F498" s="112">
        <v>234.5</v>
      </c>
      <c r="G498" s="112">
        <v>233.85</v>
      </c>
      <c r="H498" s="112">
        <v>240.25</v>
      </c>
      <c r="I498" s="112">
        <v>211503</v>
      </c>
      <c r="J498" s="112">
        <v>49653229.700000003</v>
      </c>
      <c r="K498" s="114">
        <v>43654</v>
      </c>
      <c r="L498" s="112">
        <v>6057</v>
      </c>
      <c r="M498" s="112" t="s">
        <v>780</v>
      </c>
      <c r="N498" s="470"/>
    </row>
    <row r="499" spans="1:14">
      <c r="A499" s="112" t="s">
        <v>2110</v>
      </c>
      <c r="B499" s="112" t="s">
        <v>377</v>
      </c>
      <c r="C499" s="112">
        <v>335</v>
      </c>
      <c r="D499" s="112">
        <v>342.95</v>
      </c>
      <c r="E499" s="112">
        <v>306.3</v>
      </c>
      <c r="F499" s="112">
        <v>319.89999999999998</v>
      </c>
      <c r="G499" s="112">
        <v>326</v>
      </c>
      <c r="H499" s="112">
        <v>338.95</v>
      </c>
      <c r="I499" s="112">
        <v>311928</v>
      </c>
      <c r="J499" s="112">
        <v>99150907.299999997</v>
      </c>
      <c r="K499" s="114">
        <v>43654</v>
      </c>
      <c r="L499" s="112">
        <v>10310</v>
      </c>
      <c r="M499" s="112" t="s">
        <v>2111</v>
      </c>
      <c r="N499" s="470"/>
    </row>
    <row r="500" spans="1:14">
      <c r="A500" s="112" t="s">
        <v>781</v>
      </c>
      <c r="B500" s="112" t="s">
        <v>377</v>
      </c>
      <c r="C500" s="112">
        <v>255</v>
      </c>
      <c r="D500" s="112">
        <v>259</v>
      </c>
      <c r="E500" s="112">
        <v>243</v>
      </c>
      <c r="F500" s="112">
        <v>254.7</v>
      </c>
      <c r="G500" s="112">
        <v>254</v>
      </c>
      <c r="H500" s="112">
        <v>259.39999999999998</v>
      </c>
      <c r="I500" s="112">
        <v>974</v>
      </c>
      <c r="J500" s="112">
        <v>246242</v>
      </c>
      <c r="K500" s="114">
        <v>43654</v>
      </c>
      <c r="L500" s="112">
        <v>103</v>
      </c>
      <c r="M500" s="112" t="s">
        <v>782</v>
      </c>
      <c r="N500" s="470"/>
    </row>
    <row r="501" spans="1:14">
      <c r="A501" s="112" t="s">
        <v>783</v>
      </c>
      <c r="B501" s="112" t="s">
        <v>377</v>
      </c>
      <c r="C501" s="112">
        <v>815</v>
      </c>
      <c r="D501" s="112">
        <v>819</v>
      </c>
      <c r="E501" s="112">
        <v>788.3</v>
      </c>
      <c r="F501" s="112">
        <v>794.55</v>
      </c>
      <c r="G501" s="112">
        <v>794</v>
      </c>
      <c r="H501" s="112">
        <v>818.6</v>
      </c>
      <c r="I501" s="112">
        <v>47953</v>
      </c>
      <c r="J501" s="112">
        <v>38541185.899999999</v>
      </c>
      <c r="K501" s="114">
        <v>43654</v>
      </c>
      <c r="L501" s="112">
        <v>2521</v>
      </c>
      <c r="M501" s="112" t="s">
        <v>784</v>
      </c>
      <c r="N501" s="470"/>
    </row>
    <row r="502" spans="1:14">
      <c r="A502" s="112" t="s">
        <v>2171</v>
      </c>
      <c r="B502" s="112" t="s">
        <v>377</v>
      </c>
      <c r="C502" s="112">
        <v>502.95</v>
      </c>
      <c r="D502" s="112">
        <v>502.95</v>
      </c>
      <c r="E502" s="112">
        <v>492.2</v>
      </c>
      <c r="F502" s="112">
        <v>493.7</v>
      </c>
      <c r="G502" s="112">
        <v>494</v>
      </c>
      <c r="H502" s="112">
        <v>503.1</v>
      </c>
      <c r="I502" s="112">
        <v>100404</v>
      </c>
      <c r="J502" s="112">
        <v>50046501.350000001</v>
      </c>
      <c r="K502" s="114">
        <v>43654</v>
      </c>
      <c r="L502" s="112">
        <v>2884</v>
      </c>
      <c r="M502" s="112" t="s">
        <v>2172</v>
      </c>
      <c r="N502" s="470"/>
    </row>
    <row r="503" spans="1:14">
      <c r="A503" s="112" t="s">
        <v>335</v>
      </c>
      <c r="B503" s="112" t="s">
        <v>377</v>
      </c>
      <c r="C503" s="112">
        <v>666.6</v>
      </c>
      <c r="D503" s="112">
        <v>666.6</v>
      </c>
      <c r="E503" s="112">
        <v>647.20000000000005</v>
      </c>
      <c r="F503" s="112">
        <v>651.5</v>
      </c>
      <c r="G503" s="112">
        <v>653</v>
      </c>
      <c r="H503" s="112">
        <v>671.85</v>
      </c>
      <c r="I503" s="112">
        <v>953580</v>
      </c>
      <c r="J503" s="112">
        <v>621067033.75</v>
      </c>
      <c r="K503" s="114">
        <v>43654</v>
      </c>
      <c r="L503" s="112">
        <v>26495</v>
      </c>
      <c r="M503" s="112" t="s">
        <v>785</v>
      </c>
      <c r="N503" s="470"/>
    </row>
    <row r="504" spans="1:14">
      <c r="A504" s="112" t="s">
        <v>70</v>
      </c>
      <c r="B504" s="112" t="s">
        <v>377</v>
      </c>
      <c r="C504" s="112">
        <v>482.5</v>
      </c>
      <c r="D504" s="112">
        <v>493</v>
      </c>
      <c r="E504" s="112">
        <v>475</v>
      </c>
      <c r="F504" s="112">
        <v>484.2</v>
      </c>
      <c r="G504" s="112">
        <v>485.15</v>
      </c>
      <c r="H504" s="112">
        <v>482.5</v>
      </c>
      <c r="I504" s="112">
        <v>172126</v>
      </c>
      <c r="J504" s="112">
        <v>83383312.650000006</v>
      </c>
      <c r="K504" s="114">
        <v>43654</v>
      </c>
      <c r="L504" s="112">
        <v>12413</v>
      </c>
      <c r="M504" s="112" t="s">
        <v>786</v>
      </c>
      <c r="N504" s="470"/>
    </row>
    <row r="505" spans="1:14">
      <c r="A505" s="112" t="s">
        <v>787</v>
      </c>
      <c r="B505" s="112" t="s">
        <v>377</v>
      </c>
      <c r="C505" s="112">
        <v>923.7</v>
      </c>
      <c r="D505" s="112">
        <v>923.95</v>
      </c>
      <c r="E505" s="112">
        <v>883</v>
      </c>
      <c r="F505" s="112">
        <v>889.45</v>
      </c>
      <c r="G505" s="112">
        <v>884.95</v>
      </c>
      <c r="H505" s="112">
        <v>925.05</v>
      </c>
      <c r="I505" s="112">
        <v>634308</v>
      </c>
      <c r="J505" s="112">
        <v>568936930.35000002</v>
      </c>
      <c r="K505" s="114">
        <v>43654</v>
      </c>
      <c r="L505" s="112">
        <v>48976</v>
      </c>
      <c r="M505" s="112" t="s">
        <v>2704</v>
      </c>
      <c r="N505" s="470"/>
    </row>
    <row r="506" spans="1:14">
      <c r="A506" s="112" t="s">
        <v>2843</v>
      </c>
      <c r="B506" s="112" t="s">
        <v>377</v>
      </c>
      <c r="C506" s="112">
        <v>93</v>
      </c>
      <c r="D506" s="112">
        <v>93.35</v>
      </c>
      <c r="E506" s="112">
        <v>88.85</v>
      </c>
      <c r="F506" s="112">
        <v>89.55</v>
      </c>
      <c r="G506" s="112">
        <v>90</v>
      </c>
      <c r="H506" s="112">
        <v>94.1</v>
      </c>
      <c r="I506" s="112">
        <v>62833</v>
      </c>
      <c r="J506" s="112">
        <v>5729610.7999999998</v>
      </c>
      <c r="K506" s="114">
        <v>43654</v>
      </c>
      <c r="L506" s="112">
        <v>933</v>
      </c>
      <c r="M506" s="112" t="s">
        <v>2844</v>
      </c>
      <c r="N506" s="470"/>
    </row>
    <row r="507" spans="1:14">
      <c r="A507" s="112" t="s">
        <v>2339</v>
      </c>
      <c r="B507" s="112" t="s">
        <v>3067</v>
      </c>
      <c r="C507" s="112">
        <v>12.7</v>
      </c>
      <c r="D507" s="112">
        <v>13.35</v>
      </c>
      <c r="E507" s="112">
        <v>12.5</v>
      </c>
      <c r="F507" s="112">
        <v>13.1</v>
      </c>
      <c r="G507" s="112">
        <v>13.05</v>
      </c>
      <c r="H507" s="112">
        <v>13.15</v>
      </c>
      <c r="I507" s="112">
        <v>2969</v>
      </c>
      <c r="J507" s="112">
        <v>38289.550000000003</v>
      </c>
      <c r="K507" s="114">
        <v>43654</v>
      </c>
      <c r="L507" s="112">
        <v>31</v>
      </c>
      <c r="M507" s="112" t="s">
        <v>2340</v>
      </c>
      <c r="N507" s="470"/>
    </row>
    <row r="508" spans="1:14">
      <c r="A508" s="112" t="s">
        <v>2341</v>
      </c>
      <c r="B508" s="112" t="s">
        <v>3067</v>
      </c>
      <c r="C508" s="112">
        <v>13.25</v>
      </c>
      <c r="D508" s="112">
        <v>13.25</v>
      </c>
      <c r="E508" s="112">
        <v>12.2</v>
      </c>
      <c r="F508" s="112">
        <v>12.3</v>
      </c>
      <c r="G508" s="112">
        <v>12.3</v>
      </c>
      <c r="H508" s="112">
        <v>12.75</v>
      </c>
      <c r="I508" s="112">
        <v>12095</v>
      </c>
      <c r="J508" s="112">
        <v>153598.39999999999</v>
      </c>
      <c r="K508" s="114">
        <v>43654</v>
      </c>
      <c r="L508" s="112">
        <v>16</v>
      </c>
      <c r="M508" s="112" t="s">
        <v>2342</v>
      </c>
      <c r="N508" s="470"/>
    </row>
    <row r="509" spans="1:14">
      <c r="A509" s="112" t="s">
        <v>3353</v>
      </c>
      <c r="B509" s="112" t="s">
        <v>377</v>
      </c>
      <c r="C509" s="112">
        <v>3002</v>
      </c>
      <c r="D509" s="112">
        <v>3037</v>
      </c>
      <c r="E509" s="112">
        <v>3002</v>
      </c>
      <c r="F509" s="112">
        <v>3029.35</v>
      </c>
      <c r="G509" s="112">
        <v>3028.15</v>
      </c>
      <c r="H509" s="112">
        <v>3024.6</v>
      </c>
      <c r="I509" s="112">
        <v>20212</v>
      </c>
      <c r="J509" s="112">
        <v>61149521.600000001</v>
      </c>
      <c r="K509" s="114">
        <v>43654</v>
      </c>
      <c r="L509" s="112">
        <v>1919</v>
      </c>
      <c r="M509" s="112" t="s">
        <v>3354</v>
      </c>
      <c r="N509" s="470"/>
    </row>
    <row r="510" spans="1:14">
      <c r="A510" s="112" t="s">
        <v>3102</v>
      </c>
      <c r="B510" s="112" t="s">
        <v>377</v>
      </c>
      <c r="C510" s="112">
        <v>32.5</v>
      </c>
      <c r="D510" s="112">
        <v>32.950000000000003</v>
      </c>
      <c r="E510" s="112">
        <v>30.35</v>
      </c>
      <c r="F510" s="112">
        <v>31.9</v>
      </c>
      <c r="G510" s="112">
        <v>31.9</v>
      </c>
      <c r="H510" s="112">
        <v>31.45</v>
      </c>
      <c r="I510" s="112">
        <v>2766</v>
      </c>
      <c r="J510" s="112">
        <v>89328.3</v>
      </c>
      <c r="K510" s="114">
        <v>43654</v>
      </c>
      <c r="L510" s="112">
        <v>48</v>
      </c>
      <c r="M510" s="112" t="s">
        <v>3103</v>
      </c>
      <c r="N510" s="470"/>
    </row>
    <row r="511" spans="1:14">
      <c r="A511" s="112" t="s">
        <v>2845</v>
      </c>
      <c r="B511" s="112" t="s">
        <v>377</v>
      </c>
      <c r="C511" s="112">
        <v>117.7</v>
      </c>
      <c r="D511" s="112">
        <v>118.7</v>
      </c>
      <c r="E511" s="112">
        <v>108.8</v>
      </c>
      <c r="F511" s="112">
        <v>113.55</v>
      </c>
      <c r="G511" s="112">
        <v>113.25</v>
      </c>
      <c r="H511" s="112">
        <v>119.8</v>
      </c>
      <c r="I511" s="112">
        <v>101604</v>
      </c>
      <c r="J511" s="112">
        <v>11553452.75</v>
      </c>
      <c r="K511" s="114">
        <v>43654</v>
      </c>
      <c r="L511" s="112">
        <v>2150</v>
      </c>
      <c r="M511" s="112" t="s">
        <v>2846</v>
      </c>
      <c r="N511" s="470"/>
    </row>
    <row r="512" spans="1:14">
      <c r="A512" s="112" t="s">
        <v>3355</v>
      </c>
      <c r="B512" s="112" t="s">
        <v>377</v>
      </c>
      <c r="C512" s="112">
        <v>3050</v>
      </c>
      <c r="D512" s="112">
        <v>3065</v>
      </c>
      <c r="E512" s="112">
        <v>3020</v>
      </c>
      <c r="F512" s="112">
        <v>3060.6</v>
      </c>
      <c r="G512" s="112">
        <v>3060</v>
      </c>
      <c r="H512" s="112">
        <v>3056.5</v>
      </c>
      <c r="I512" s="112">
        <v>4456</v>
      </c>
      <c r="J512" s="112">
        <v>13560264.800000001</v>
      </c>
      <c r="K512" s="114">
        <v>43654</v>
      </c>
      <c r="L512" s="112">
        <v>204</v>
      </c>
      <c r="M512" s="112" t="s">
        <v>3356</v>
      </c>
      <c r="N512" s="470"/>
    </row>
    <row r="513" spans="1:14">
      <c r="A513" s="112" t="s">
        <v>2752</v>
      </c>
      <c r="B513" s="112" t="s">
        <v>377</v>
      </c>
      <c r="C513" s="112">
        <v>9.5500000000000007</v>
      </c>
      <c r="D513" s="112">
        <v>9.5500000000000007</v>
      </c>
      <c r="E513" s="112">
        <v>8.8000000000000007</v>
      </c>
      <c r="F513" s="112">
        <v>9.25</v>
      </c>
      <c r="G513" s="112">
        <v>9.4</v>
      </c>
      <c r="H513" s="112">
        <v>9.6</v>
      </c>
      <c r="I513" s="112">
        <v>17783</v>
      </c>
      <c r="J513" s="112">
        <v>163056.85</v>
      </c>
      <c r="K513" s="114">
        <v>43654</v>
      </c>
      <c r="L513" s="112">
        <v>138</v>
      </c>
      <c r="M513" s="112" t="s">
        <v>2753</v>
      </c>
      <c r="N513" s="470"/>
    </row>
    <row r="514" spans="1:14">
      <c r="A514" s="112" t="s">
        <v>2847</v>
      </c>
      <c r="B514" s="112" t="s">
        <v>377</v>
      </c>
      <c r="C514" s="112">
        <v>64</v>
      </c>
      <c r="D514" s="112">
        <v>65.900000000000006</v>
      </c>
      <c r="E514" s="112">
        <v>60.2</v>
      </c>
      <c r="F514" s="112">
        <v>63.3</v>
      </c>
      <c r="G514" s="112">
        <v>65</v>
      </c>
      <c r="H514" s="112">
        <v>65</v>
      </c>
      <c r="I514" s="112">
        <v>49965</v>
      </c>
      <c r="J514" s="112">
        <v>3109026.5</v>
      </c>
      <c r="K514" s="114">
        <v>43654</v>
      </c>
      <c r="L514" s="112">
        <v>423</v>
      </c>
      <c r="M514" s="112" t="s">
        <v>2848</v>
      </c>
      <c r="N514" s="470"/>
    </row>
    <row r="515" spans="1:14">
      <c r="A515" s="112" t="s">
        <v>2219</v>
      </c>
      <c r="B515" s="112" t="s">
        <v>377</v>
      </c>
      <c r="C515" s="112">
        <v>215.6</v>
      </c>
      <c r="D515" s="112">
        <v>219.25</v>
      </c>
      <c r="E515" s="112">
        <v>206.45</v>
      </c>
      <c r="F515" s="112">
        <v>210.35</v>
      </c>
      <c r="G515" s="112">
        <v>209</v>
      </c>
      <c r="H515" s="112">
        <v>215.6</v>
      </c>
      <c r="I515" s="112">
        <v>34896</v>
      </c>
      <c r="J515" s="112">
        <v>7403339.9500000002</v>
      </c>
      <c r="K515" s="114">
        <v>43654</v>
      </c>
      <c r="L515" s="112">
        <v>1458</v>
      </c>
      <c r="M515" s="112" t="s">
        <v>2220</v>
      </c>
      <c r="N515" s="470"/>
    </row>
    <row r="516" spans="1:14">
      <c r="A516" s="112" t="s">
        <v>306</v>
      </c>
      <c r="B516" s="112" t="s">
        <v>377</v>
      </c>
      <c r="C516" s="112">
        <v>81</v>
      </c>
      <c r="D516" s="112">
        <v>83.35</v>
      </c>
      <c r="E516" s="112">
        <v>80</v>
      </c>
      <c r="F516" s="112">
        <v>81.150000000000006</v>
      </c>
      <c r="G516" s="112">
        <v>81</v>
      </c>
      <c r="H516" s="112">
        <v>83.5</v>
      </c>
      <c r="I516" s="112">
        <v>167716</v>
      </c>
      <c r="J516" s="112">
        <v>13557722.75</v>
      </c>
      <c r="K516" s="114">
        <v>43654</v>
      </c>
      <c r="L516" s="112">
        <v>4889</v>
      </c>
      <c r="M516" s="112" t="s">
        <v>788</v>
      </c>
      <c r="N516" s="470"/>
    </row>
    <row r="517" spans="1:14">
      <c r="A517" s="112" t="s">
        <v>1816</v>
      </c>
      <c r="B517" s="112" t="s">
        <v>377</v>
      </c>
      <c r="C517" s="112">
        <v>46</v>
      </c>
      <c r="D517" s="112">
        <v>49.9</v>
      </c>
      <c r="E517" s="112">
        <v>44.1</v>
      </c>
      <c r="F517" s="112">
        <v>46.55</v>
      </c>
      <c r="G517" s="112">
        <v>46.65</v>
      </c>
      <c r="H517" s="112">
        <v>46</v>
      </c>
      <c r="I517" s="112">
        <v>2409</v>
      </c>
      <c r="J517" s="112">
        <v>114507.45</v>
      </c>
      <c r="K517" s="114">
        <v>43654</v>
      </c>
      <c r="L517" s="112">
        <v>32</v>
      </c>
      <c r="M517" s="112" t="s">
        <v>1817</v>
      </c>
      <c r="N517" s="470"/>
    </row>
    <row r="518" spans="1:14">
      <c r="A518" s="112" t="s">
        <v>340</v>
      </c>
      <c r="B518" s="112" t="s">
        <v>377</v>
      </c>
      <c r="C518" s="112">
        <v>98.75</v>
      </c>
      <c r="D518" s="112">
        <v>99</v>
      </c>
      <c r="E518" s="112">
        <v>94.5</v>
      </c>
      <c r="F518" s="112">
        <v>94.95</v>
      </c>
      <c r="G518" s="112">
        <v>94.8</v>
      </c>
      <c r="H518" s="112">
        <v>99.2</v>
      </c>
      <c r="I518" s="112">
        <v>375137</v>
      </c>
      <c r="J518" s="112">
        <v>36133239</v>
      </c>
      <c r="K518" s="114">
        <v>43654</v>
      </c>
      <c r="L518" s="112">
        <v>3447</v>
      </c>
      <c r="M518" s="112" t="s">
        <v>789</v>
      </c>
      <c r="N518" s="470"/>
    </row>
    <row r="519" spans="1:14">
      <c r="A519" s="112" t="s">
        <v>790</v>
      </c>
      <c r="B519" s="112" t="s">
        <v>377</v>
      </c>
      <c r="C519" s="112">
        <v>319</v>
      </c>
      <c r="D519" s="112">
        <v>319</v>
      </c>
      <c r="E519" s="112">
        <v>307</v>
      </c>
      <c r="F519" s="112">
        <v>309.85000000000002</v>
      </c>
      <c r="G519" s="112">
        <v>309.64999999999998</v>
      </c>
      <c r="H519" s="112">
        <v>318.5</v>
      </c>
      <c r="I519" s="112">
        <v>810738</v>
      </c>
      <c r="J519" s="112">
        <v>252207070.05000001</v>
      </c>
      <c r="K519" s="114">
        <v>43654</v>
      </c>
      <c r="L519" s="112">
        <v>21051</v>
      </c>
      <c r="M519" s="112" t="s">
        <v>791</v>
      </c>
      <c r="N519" s="470"/>
    </row>
    <row r="520" spans="1:14">
      <c r="A520" s="112" t="s">
        <v>71</v>
      </c>
      <c r="B520" s="112" t="s">
        <v>377</v>
      </c>
      <c r="C520" s="112">
        <v>918.2</v>
      </c>
      <c r="D520" s="112">
        <v>920</v>
      </c>
      <c r="E520" s="112">
        <v>877.95</v>
      </c>
      <c r="F520" s="112">
        <v>888.55</v>
      </c>
      <c r="G520" s="112">
        <v>889</v>
      </c>
      <c r="H520" s="112">
        <v>927.05</v>
      </c>
      <c r="I520" s="112">
        <v>1889892</v>
      </c>
      <c r="J520" s="112">
        <v>1682600998.75</v>
      </c>
      <c r="K520" s="114">
        <v>43654</v>
      </c>
      <c r="L520" s="112">
        <v>50124</v>
      </c>
      <c r="M520" s="112" t="s">
        <v>1875</v>
      </c>
      <c r="N520" s="470"/>
    </row>
    <row r="521" spans="1:14">
      <c r="A521" s="112" t="s">
        <v>373</v>
      </c>
      <c r="B521" s="112" t="s">
        <v>377</v>
      </c>
      <c r="C521" s="112">
        <v>56.25</v>
      </c>
      <c r="D521" s="112">
        <v>58.1</v>
      </c>
      <c r="E521" s="112">
        <v>54.5</v>
      </c>
      <c r="F521" s="112">
        <v>55.9</v>
      </c>
      <c r="G521" s="112">
        <v>55.1</v>
      </c>
      <c r="H521" s="112">
        <v>56.35</v>
      </c>
      <c r="I521" s="112">
        <v>19462</v>
      </c>
      <c r="J521" s="112">
        <v>1099661.1000000001</v>
      </c>
      <c r="K521" s="114">
        <v>43654</v>
      </c>
      <c r="L521" s="112">
        <v>374</v>
      </c>
      <c r="M521" s="112" t="s">
        <v>792</v>
      </c>
      <c r="N521" s="470"/>
    </row>
    <row r="522" spans="1:14">
      <c r="A522" s="112" t="s">
        <v>793</v>
      </c>
      <c r="B522" s="112" t="s">
        <v>377</v>
      </c>
      <c r="C522" s="112">
        <v>144</v>
      </c>
      <c r="D522" s="112">
        <v>144</v>
      </c>
      <c r="E522" s="112">
        <v>137.19999999999999</v>
      </c>
      <c r="F522" s="112">
        <v>137.9</v>
      </c>
      <c r="G522" s="112">
        <v>137.9</v>
      </c>
      <c r="H522" s="112">
        <v>144.9</v>
      </c>
      <c r="I522" s="112">
        <v>303328</v>
      </c>
      <c r="J522" s="112">
        <v>42395739</v>
      </c>
      <c r="K522" s="114">
        <v>43654</v>
      </c>
      <c r="L522" s="112">
        <v>12717</v>
      </c>
      <c r="M522" s="112" t="s">
        <v>794</v>
      </c>
      <c r="N522" s="470"/>
    </row>
    <row r="523" spans="1:14">
      <c r="A523" s="112" t="s">
        <v>795</v>
      </c>
      <c r="B523" s="112" t="s">
        <v>377</v>
      </c>
      <c r="C523" s="112">
        <v>777.2</v>
      </c>
      <c r="D523" s="112">
        <v>787.45</v>
      </c>
      <c r="E523" s="112">
        <v>765.05</v>
      </c>
      <c r="F523" s="112">
        <v>784.95</v>
      </c>
      <c r="G523" s="112">
        <v>785</v>
      </c>
      <c r="H523" s="112">
        <v>777.2</v>
      </c>
      <c r="I523" s="112">
        <v>1397</v>
      </c>
      <c r="J523" s="112">
        <v>1085381.3999999999</v>
      </c>
      <c r="K523" s="114">
        <v>43654</v>
      </c>
      <c r="L523" s="112">
        <v>128</v>
      </c>
      <c r="M523" s="112" t="s">
        <v>796</v>
      </c>
      <c r="N523" s="470"/>
    </row>
    <row r="524" spans="1:14">
      <c r="A524" s="112" t="s">
        <v>797</v>
      </c>
      <c r="B524" s="112" t="s">
        <v>377</v>
      </c>
      <c r="C524" s="112">
        <v>168.1</v>
      </c>
      <c r="D524" s="112">
        <v>168.55</v>
      </c>
      <c r="E524" s="112">
        <v>163.80000000000001</v>
      </c>
      <c r="F524" s="112">
        <v>167.2</v>
      </c>
      <c r="G524" s="112">
        <v>167</v>
      </c>
      <c r="H524" s="112">
        <v>170.9</v>
      </c>
      <c r="I524" s="112">
        <v>47205</v>
      </c>
      <c r="J524" s="112">
        <v>7856887.5</v>
      </c>
      <c r="K524" s="114">
        <v>43654</v>
      </c>
      <c r="L524" s="112">
        <v>1332</v>
      </c>
      <c r="M524" s="112" t="s">
        <v>798</v>
      </c>
      <c r="N524" s="470"/>
    </row>
    <row r="525" spans="1:14">
      <c r="A525" s="112" t="s">
        <v>799</v>
      </c>
      <c r="B525" s="112" t="s">
        <v>377</v>
      </c>
      <c r="C525" s="112">
        <v>5.6</v>
      </c>
      <c r="D525" s="112">
        <v>5.75</v>
      </c>
      <c r="E525" s="112">
        <v>5.25</v>
      </c>
      <c r="F525" s="112">
        <v>5.3</v>
      </c>
      <c r="G525" s="112">
        <v>5.35</v>
      </c>
      <c r="H525" s="112">
        <v>5.5</v>
      </c>
      <c r="I525" s="112">
        <v>162146</v>
      </c>
      <c r="J525" s="112">
        <v>879153.05</v>
      </c>
      <c r="K525" s="114">
        <v>43654</v>
      </c>
      <c r="L525" s="112">
        <v>275</v>
      </c>
      <c r="M525" s="112" t="s">
        <v>800</v>
      </c>
      <c r="N525" s="470"/>
    </row>
    <row r="526" spans="1:14">
      <c r="A526" s="112" t="s">
        <v>801</v>
      </c>
      <c r="B526" s="112" t="s">
        <v>377</v>
      </c>
      <c r="C526" s="112">
        <v>603.20000000000005</v>
      </c>
      <c r="D526" s="112">
        <v>603.20000000000005</v>
      </c>
      <c r="E526" s="112">
        <v>575.70000000000005</v>
      </c>
      <c r="F526" s="112">
        <v>582.85</v>
      </c>
      <c r="G526" s="112">
        <v>583</v>
      </c>
      <c r="H526" s="112">
        <v>603.20000000000005</v>
      </c>
      <c r="I526" s="112">
        <v>4495</v>
      </c>
      <c r="J526" s="112">
        <v>2620824.9</v>
      </c>
      <c r="K526" s="114">
        <v>43654</v>
      </c>
      <c r="L526" s="112">
        <v>386</v>
      </c>
      <c r="M526" s="112" t="s">
        <v>802</v>
      </c>
      <c r="N526" s="470"/>
    </row>
    <row r="527" spans="1:14">
      <c r="A527" s="112" t="s">
        <v>3627</v>
      </c>
      <c r="B527" s="112" t="s">
        <v>377</v>
      </c>
      <c r="C527" s="112">
        <v>345</v>
      </c>
      <c r="D527" s="112">
        <v>345</v>
      </c>
      <c r="E527" s="112">
        <v>312</v>
      </c>
      <c r="F527" s="112">
        <v>312.10000000000002</v>
      </c>
      <c r="G527" s="112">
        <v>312</v>
      </c>
      <c r="H527" s="112">
        <v>329.9</v>
      </c>
      <c r="I527" s="112">
        <v>199</v>
      </c>
      <c r="J527" s="112">
        <v>62707.05</v>
      </c>
      <c r="K527" s="114">
        <v>43654</v>
      </c>
      <c r="L527" s="112">
        <v>29</v>
      </c>
      <c r="M527" s="112" t="s">
        <v>3628</v>
      </c>
      <c r="N527" s="470"/>
    </row>
    <row r="528" spans="1:14">
      <c r="A528" s="112" t="s">
        <v>3187</v>
      </c>
      <c r="B528" s="112" t="s">
        <v>377</v>
      </c>
      <c r="C528" s="112">
        <v>1049</v>
      </c>
      <c r="D528" s="112">
        <v>1049</v>
      </c>
      <c r="E528" s="112">
        <v>951</v>
      </c>
      <c r="F528" s="112">
        <v>960</v>
      </c>
      <c r="G528" s="112">
        <v>960</v>
      </c>
      <c r="H528" s="112">
        <v>1000</v>
      </c>
      <c r="I528" s="112">
        <v>66</v>
      </c>
      <c r="J528" s="112">
        <v>63678.6</v>
      </c>
      <c r="K528" s="114">
        <v>43654</v>
      </c>
      <c r="L528" s="112">
        <v>18</v>
      </c>
      <c r="M528" s="112" t="s">
        <v>3204</v>
      </c>
      <c r="N528" s="470"/>
    </row>
    <row r="529" spans="1:14">
      <c r="A529" s="112" t="s">
        <v>3024</v>
      </c>
      <c r="B529" s="112" t="s">
        <v>377</v>
      </c>
      <c r="C529" s="112">
        <v>118.25</v>
      </c>
      <c r="D529" s="112">
        <v>119.85</v>
      </c>
      <c r="E529" s="112">
        <v>116.1</v>
      </c>
      <c r="F529" s="112">
        <v>117.75</v>
      </c>
      <c r="G529" s="112">
        <v>118.7</v>
      </c>
      <c r="H529" s="112">
        <v>119.25</v>
      </c>
      <c r="I529" s="112">
        <v>145246</v>
      </c>
      <c r="J529" s="112">
        <v>16999459.449999999</v>
      </c>
      <c r="K529" s="114">
        <v>43654</v>
      </c>
      <c r="L529" s="112">
        <v>2049</v>
      </c>
      <c r="M529" s="112" t="s">
        <v>3025</v>
      </c>
      <c r="N529" s="470"/>
    </row>
    <row r="530" spans="1:14">
      <c r="A530" s="112" t="s">
        <v>803</v>
      </c>
      <c r="B530" s="112" t="s">
        <v>377</v>
      </c>
      <c r="C530" s="112">
        <v>286.75</v>
      </c>
      <c r="D530" s="112">
        <v>289</v>
      </c>
      <c r="E530" s="112">
        <v>275.14999999999998</v>
      </c>
      <c r="F530" s="112">
        <v>281.75</v>
      </c>
      <c r="G530" s="112">
        <v>280.64999999999998</v>
      </c>
      <c r="H530" s="112">
        <v>287.64999999999998</v>
      </c>
      <c r="I530" s="112">
        <v>1049425</v>
      </c>
      <c r="J530" s="112">
        <v>295223395.85000002</v>
      </c>
      <c r="K530" s="114">
        <v>43654</v>
      </c>
      <c r="L530" s="112">
        <v>36283</v>
      </c>
      <c r="M530" s="112" t="s">
        <v>2705</v>
      </c>
      <c r="N530" s="470"/>
    </row>
    <row r="531" spans="1:14">
      <c r="A531" s="112" t="s">
        <v>2849</v>
      </c>
      <c r="B531" s="112" t="s">
        <v>377</v>
      </c>
      <c r="C531" s="112">
        <v>18.649999999999999</v>
      </c>
      <c r="D531" s="112">
        <v>20.9</v>
      </c>
      <c r="E531" s="112">
        <v>18.5</v>
      </c>
      <c r="F531" s="112">
        <v>18.649999999999999</v>
      </c>
      <c r="G531" s="112">
        <v>18.5</v>
      </c>
      <c r="H531" s="112">
        <v>19.25</v>
      </c>
      <c r="I531" s="112">
        <v>19302</v>
      </c>
      <c r="J531" s="112">
        <v>364944.15</v>
      </c>
      <c r="K531" s="114">
        <v>43654</v>
      </c>
      <c r="L531" s="112">
        <v>93</v>
      </c>
      <c r="M531" s="112" t="s">
        <v>2850</v>
      </c>
      <c r="N531" s="470"/>
    </row>
    <row r="532" spans="1:14">
      <c r="A532" s="112" t="s">
        <v>304</v>
      </c>
      <c r="B532" s="112" t="s">
        <v>377</v>
      </c>
      <c r="C532" s="112">
        <v>90</v>
      </c>
      <c r="D532" s="112">
        <v>90.2</v>
      </c>
      <c r="E532" s="112">
        <v>87.5</v>
      </c>
      <c r="F532" s="112">
        <v>87.85</v>
      </c>
      <c r="G532" s="112">
        <v>87.75</v>
      </c>
      <c r="H532" s="112">
        <v>90.6</v>
      </c>
      <c r="I532" s="112">
        <v>621285</v>
      </c>
      <c r="J532" s="112">
        <v>55035980.299999997</v>
      </c>
      <c r="K532" s="114">
        <v>43654</v>
      </c>
      <c r="L532" s="112">
        <v>5374</v>
      </c>
      <c r="M532" s="112" t="s">
        <v>804</v>
      </c>
      <c r="N532" s="470"/>
    </row>
    <row r="533" spans="1:14">
      <c r="A533" s="112" t="s">
        <v>179</v>
      </c>
      <c r="B533" s="112" t="s">
        <v>377</v>
      </c>
      <c r="C533" s="112">
        <v>7759.95</v>
      </c>
      <c r="D533" s="112">
        <v>7797.7</v>
      </c>
      <c r="E533" s="112">
        <v>7665</v>
      </c>
      <c r="F533" s="112">
        <v>7677.1</v>
      </c>
      <c r="G533" s="112">
        <v>7672.25</v>
      </c>
      <c r="H533" s="112">
        <v>7785.15</v>
      </c>
      <c r="I533" s="112">
        <v>16753</v>
      </c>
      <c r="J533" s="112">
        <v>129276209.8</v>
      </c>
      <c r="K533" s="114">
        <v>43654</v>
      </c>
      <c r="L533" s="112">
        <v>3562</v>
      </c>
      <c r="M533" s="112" t="s">
        <v>805</v>
      </c>
      <c r="N533" s="470"/>
    </row>
    <row r="534" spans="1:14">
      <c r="A534" s="112" t="s">
        <v>195</v>
      </c>
      <c r="B534" s="112" t="s">
        <v>377</v>
      </c>
      <c r="C534" s="112">
        <v>190.2</v>
      </c>
      <c r="D534" s="112">
        <v>191</v>
      </c>
      <c r="E534" s="112">
        <v>182.5</v>
      </c>
      <c r="F534" s="112">
        <v>183.15</v>
      </c>
      <c r="G534" s="112">
        <v>183</v>
      </c>
      <c r="H534" s="112">
        <v>192.6</v>
      </c>
      <c r="I534" s="112">
        <v>260807</v>
      </c>
      <c r="J534" s="112">
        <v>47976693.700000003</v>
      </c>
      <c r="K534" s="114">
        <v>43654</v>
      </c>
      <c r="L534" s="112">
        <v>21352</v>
      </c>
      <c r="M534" s="112" t="s">
        <v>806</v>
      </c>
      <c r="N534" s="470"/>
    </row>
    <row r="535" spans="1:14">
      <c r="A535" s="112" t="s">
        <v>2112</v>
      </c>
      <c r="B535" s="112" t="s">
        <v>377</v>
      </c>
      <c r="C535" s="112">
        <v>57.4</v>
      </c>
      <c r="D535" s="112">
        <v>57.9</v>
      </c>
      <c r="E535" s="112">
        <v>52.85</v>
      </c>
      <c r="F535" s="112">
        <v>52.85</v>
      </c>
      <c r="G535" s="112">
        <v>52.85</v>
      </c>
      <c r="H535" s="112">
        <v>58.7</v>
      </c>
      <c r="I535" s="112">
        <v>28204</v>
      </c>
      <c r="J535" s="112">
        <v>1513429.8</v>
      </c>
      <c r="K535" s="114">
        <v>43654</v>
      </c>
      <c r="L535" s="112">
        <v>238</v>
      </c>
      <c r="M535" s="112" t="s">
        <v>2113</v>
      </c>
      <c r="N535" s="470"/>
    </row>
    <row r="536" spans="1:14">
      <c r="A536" s="112" t="s">
        <v>807</v>
      </c>
      <c r="B536" s="112" t="s">
        <v>377</v>
      </c>
      <c r="C536" s="112">
        <v>2.75</v>
      </c>
      <c r="D536" s="112">
        <v>2.75</v>
      </c>
      <c r="E536" s="112">
        <v>2.65</v>
      </c>
      <c r="F536" s="112">
        <v>2.65</v>
      </c>
      <c r="G536" s="112">
        <v>2.65</v>
      </c>
      <c r="H536" s="112">
        <v>2.75</v>
      </c>
      <c r="I536" s="112">
        <v>49136</v>
      </c>
      <c r="J536" s="112">
        <v>130852.7</v>
      </c>
      <c r="K536" s="114">
        <v>43654</v>
      </c>
      <c r="L536" s="112">
        <v>55</v>
      </c>
      <c r="M536" s="112" t="s">
        <v>808</v>
      </c>
      <c r="N536" s="470"/>
    </row>
    <row r="537" spans="1:14">
      <c r="A537" s="112" t="s">
        <v>2582</v>
      </c>
      <c r="B537" s="112" t="s">
        <v>377</v>
      </c>
      <c r="C537" s="112">
        <v>0.8</v>
      </c>
      <c r="D537" s="112">
        <v>0.8</v>
      </c>
      <c r="E537" s="112">
        <v>0.75</v>
      </c>
      <c r="F537" s="112">
        <v>0.75</v>
      </c>
      <c r="G537" s="112">
        <v>0.75</v>
      </c>
      <c r="H537" s="112">
        <v>0.8</v>
      </c>
      <c r="I537" s="112">
        <v>1684699</v>
      </c>
      <c r="J537" s="112">
        <v>1266303.25</v>
      </c>
      <c r="K537" s="114">
        <v>43654</v>
      </c>
      <c r="L537" s="112">
        <v>164</v>
      </c>
      <c r="M537" s="112" t="s">
        <v>2583</v>
      </c>
      <c r="N537" s="470"/>
    </row>
    <row r="538" spans="1:14">
      <c r="A538" s="112" t="s">
        <v>2706</v>
      </c>
      <c r="B538" s="112" t="s">
        <v>377</v>
      </c>
      <c r="C538" s="112">
        <v>6.8</v>
      </c>
      <c r="D538" s="112">
        <v>7.6</v>
      </c>
      <c r="E538" s="112">
        <v>6.8</v>
      </c>
      <c r="F538" s="112">
        <v>7.45</v>
      </c>
      <c r="G538" s="112">
        <v>7.45</v>
      </c>
      <c r="H538" s="112">
        <v>7.35</v>
      </c>
      <c r="I538" s="112">
        <v>1777</v>
      </c>
      <c r="J538" s="112">
        <v>12848.1</v>
      </c>
      <c r="K538" s="114">
        <v>43654</v>
      </c>
      <c r="L538" s="112">
        <v>23</v>
      </c>
      <c r="M538" s="112" t="s">
        <v>2707</v>
      </c>
      <c r="N538" s="470"/>
    </row>
    <row r="539" spans="1:14">
      <c r="A539" s="112" t="s">
        <v>3473</v>
      </c>
      <c r="B539" s="112" t="s">
        <v>377</v>
      </c>
      <c r="C539" s="112">
        <v>8.5</v>
      </c>
      <c r="D539" s="112">
        <v>8.9499999999999993</v>
      </c>
      <c r="E539" s="112">
        <v>8.5</v>
      </c>
      <c r="F539" s="112">
        <v>8.9499999999999993</v>
      </c>
      <c r="G539" s="112">
        <v>8.9499999999999993</v>
      </c>
      <c r="H539" s="112">
        <v>8.5500000000000007</v>
      </c>
      <c r="I539" s="112">
        <v>200</v>
      </c>
      <c r="J539" s="112">
        <v>1745</v>
      </c>
      <c r="K539" s="114">
        <v>43654</v>
      </c>
      <c r="L539" s="112">
        <v>2</v>
      </c>
      <c r="M539" s="112" t="s">
        <v>3474</v>
      </c>
      <c r="N539" s="470"/>
    </row>
    <row r="540" spans="1:14">
      <c r="A540" s="112" t="s">
        <v>2055</v>
      </c>
      <c r="B540" s="112" t="s">
        <v>377</v>
      </c>
      <c r="C540" s="112">
        <v>56.45</v>
      </c>
      <c r="D540" s="112">
        <v>61</v>
      </c>
      <c r="E540" s="112">
        <v>55</v>
      </c>
      <c r="F540" s="112">
        <v>55.35</v>
      </c>
      <c r="G540" s="112">
        <v>55.3</v>
      </c>
      <c r="H540" s="112">
        <v>55.95</v>
      </c>
      <c r="I540" s="112">
        <v>6550</v>
      </c>
      <c r="J540" s="112">
        <v>371678.35</v>
      </c>
      <c r="K540" s="114">
        <v>43654</v>
      </c>
      <c r="L540" s="112">
        <v>120</v>
      </c>
      <c r="M540" s="112" t="s">
        <v>2056</v>
      </c>
      <c r="N540" s="470"/>
    </row>
    <row r="541" spans="1:14">
      <c r="A541" s="112" t="s">
        <v>809</v>
      </c>
      <c r="B541" s="112" t="s">
        <v>377</v>
      </c>
      <c r="C541" s="112">
        <v>73</v>
      </c>
      <c r="D541" s="112">
        <v>73.45</v>
      </c>
      <c r="E541" s="112">
        <v>70.099999999999994</v>
      </c>
      <c r="F541" s="112">
        <v>71.349999999999994</v>
      </c>
      <c r="G541" s="112">
        <v>71.650000000000006</v>
      </c>
      <c r="H541" s="112">
        <v>73.45</v>
      </c>
      <c r="I541" s="112">
        <v>25000</v>
      </c>
      <c r="J541" s="112">
        <v>1791719.25</v>
      </c>
      <c r="K541" s="114">
        <v>43654</v>
      </c>
      <c r="L541" s="112">
        <v>546</v>
      </c>
      <c r="M541" s="112" t="s">
        <v>810</v>
      </c>
      <c r="N541" s="470"/>
    </row>
    <row r="542" spans="1:14">
      <c r="A542" s="112" t="s">
        <v>811</v>
      </c>
      <c r="B542" s="112" t="s">
        <v>377</v>
      </c>
      <c r="C542" s="112">
        <v>512.54999999999995</v>
      </c>
      <c r="D542" s="112">
        <v>515.04999999999995</v>
      </c>
      <c r="E542" s="112">
        <v>495.35</v>
      </c>
      <c r="F542" s="112">
        <v>497.45</v>
      </c>
      <c r="G542" s="112">
        <v>496.1</v>
      </c>
      <c r="H542" s="112">
        <v>512.54999999999995</v>
      </c>
      <c r="I542" s="112">
        <v>13525</v>
      </c>
      <c r="J542" s="112">
        <v>6771187</v>
      </c>
      <c r="K542" s="114">
        <v>43654</v>
      </c>
      <c r="L542" s="112">
        <v>1073</v>
      </c>
      <c r="M542" s="112" t="s">
        <v>812</v>
      </c>
      <c r="N542" s="470"/>
    </row>
    <row r="543" spans="1:14">
      <c r="A543" s="112" t="s">
        <v>1819</v>
      </c>
      <c r="B543" s="112" t="s">
        <v>377</v>
      </c>
      <c r="C543" s="112">
        <v>148.9</v>
      </c>
      <c r="D543" s="112">
        <v>148.94999999999999</v>
      </c>
      <c r="E543" s="112">
        <v>142.69999999999999</v>
      </c>
      <c r="F543" s="112">
        <v>144.9</v>
      </c>
      <c r="G543" s="112">
        <v>145.94999999999999</v>
      </c>
      <c r="H543" s="112">
        <v>142.4</v>
      </c>
      <c r="I543" s="112">
        <v>2130</v>
      </c>
      <c r="J543" s="112">
        <v>311325.84999999998</v>
      </c>
      <c r="K543" s="114">
        <v>43654</v>
      </c>
      <c r="L543" s="112">
        <v>124</v>
      </c>
      <c r="M543" s="112" t="s">
        <v>1820</v>
      </c>
      <c r="N543" s="470"/>
    </row>
    <row r="544" spans="1:14">
      <c r="A544" s="112" t="s">
        <v>813</v>
      </c>
      <c r="B544" s="112" t="s">
        <v>377</v>
      </c>
      <c r="C544" s="112">
        <v>910.95</v>
      </c>
      <c r="D544" s="112">
        <v>910.95</v>
      </c>
      <c r="E544" s="112">
        <v>887.15</v>
      </c>
      <c r="F544" s="112">
        <v>904</v>
      </c>
      <c r="G544" s="112">
        <v>906</v>
      </c>
      <c r="H544" s="112">
        <v>903.7</v>
      </c>
      <c r="I544" s="112">
        <v>63833</v>
      </c>
      <c r="J544" s="112">
        <v>57267857.75</v>
      </c>
      <c r="K544" s="114">
        <v>43654</v>
      </c>
      <c r="L544" s="112">
        <v>4295</v>
      </c>
      <c r="M544" s="112" t="s">
        <v>814</v>
      </c>
      <c r="N544" s="470"/>
    </row>
    <row r="545" spans="1:14">
      <c r="A545" s="112" t="s">
        <v>815</v>
      </c>
      <c r="B545" s="112" t="s">
        <v>377</v>
      </c>
      <c r="C545" s="112">
        <v>163.95</v>
      </c>
      <c r="D545" s="112">
        <v>166.7</v>
      </c>
      <c r="E545" s="112">
        <v>158.65</v>
      </c>
      <c r="F545" s="112">
        <v>160.94999999999999</v>
      </c>
      <c r="G545" s="112">
        <v>162.1</v>
      </c>
      <c r="H545" s="112">
        <v>164.05</v>
      </c>
      <c r="I545" s="112">
        <v>196183</v>
      </c>
      <c r="J545" s="112">
        <v>32024891.75</v>
      </c>
      <c r="K545" s="114">
        <v>43654</v>
      </c>
      <c r="L545" s="112">
        <v>5031</v>
      </c>
      <c r="M545" s="112" t="s">
        <v>3209</v>
      </c>
      <c r="N545" s="470"/>
    </row>
    <row r="546" spans="1:14">
      <c r="A546" s="112" t="s">
        <v>3629</v>
      </c>
      <c r="B546" s="112" t="s">
        <v>3067</v>
      </c>
      <c r="C546" s="112">
        <v>11.3</v>
      </c>
      <c r="D546" s="112">
        <v>11.3</v>
      </c>
      <c r="E546" s="112">
        <v>11.3</v>
      </c>
      <c r="F546" s="112">
        <v>11.3</v>
      </c>
      <c r="G546" s="112">
        <v>11.3</v>
      </c>
      <c r="H546" s="112">
        <v>11.85</v>
      </c>
      <c r="I546" s="112">
        <v>9</v>
      </c>
      <c r="J546" s="112">
        <v>101.7</v>
      </c>
      <c r="K546" s="114">
        <v>43654</v>
      </c>
      <c r="L546" s="112">
        <v>2</v>
      </c>
      <c r="M546" s="112" t="s">
        <v>3630</v>
      </c>
      <c r="N546" s="470"/>
    </row>
    <row r="547" spans="1:14">
      <c r="A547" s="112" t="s">
        <v>816</v>
      </c>
      <c r="B547" s="112" t="s">
        <v>377</v>
      </c>
      <c r="C547" s="112">
        <v>874.8</v>
      </c>
      <c r="D547" s="112">
        <v>874.8</v>
      </c>
      <c r="E547" s="112">
        <v>850.1</v>
      </c>
      <c r="F547" s="112">
        <v>853.45</v>
      </c>
      <c r="G547" s="112">
        <v>850.5</v>
      </c>
      <c r="H547" s="112">
        <v>879.65</v>
      </c>
      <c r="I547" s="112">
        <v>104182</v>
      </c>
      <c r="J547" s="112">
        <v>90784246</v>
      </c>
      <c r="K547" s="114">
        <v>43654</v>
      </c>
      <c r="L547" s="112">
        <v>1604</v>
      </c>
      <c r="M547" s="112" t="s">
        <v>817</v>
      </c>
      <c r="N547" s="470"/>
    </row>
    <row r="548" spans="1:14">
      <c r="A548" s="112" t="s">
        <v>818</v>
      </c>
      <c r="B548" s="112" t="s">
        <v>377</v>
      </c>
      <c r="C548" s="112">
        <v>52.95</v>
      </c>
      <c r="D548" s="112">
        <v>52.95</v>
      </c>
      <c r="E548" s="112">
        <v>48</v>
      </c>
      <c r="F548" s="112">
        <v>49.15</v>
      </c>
      <c r="G548" s="112">
        <v>48.95</v>
      </c>
      <c r="H548" s="112">
        <v>49.95</v>
      </c>
      <c r="I548" s="112">
        <v>7319</v>
      </c>
      <c r="J548" s="112">
        <v>362349.5</v>
      </c>
      <c r="K548" s="114">
        <v>43654</v>
      </c>
      <c r="L548" s="112">
        <v>231</v>
      </c>
      <c r="M548" s="112" t="s">
        <v>819</v>
      </c>
      <c r="N548" s="470"/>
    </row>
    <row r="549" spans="1:14">
      <c r="A549" s="112" t="s">
        <v>820</v>
      </c>
      <c r="B549" s="112" t="s">
        <v>377</v>
      </c>
      <c r="C549" s="112">
        <v>44</v>
      </c>
      <c r="D549" s="112">
        <v>44.85</v>
      </c>
      <c r="E549" s="112">
        <v>43.7</v>
      </c>
      <c r="F549" s="112">
        <v>43.85</v>
      </c>
      <c r="G549" s="112">
        <v>43.85</v>
      </c>
      <c r="H549" s="112">
        <v>44.85</v>
      </c>
      <c r="I549" s="112">
        <v>7504</v>
      </c>
      <c r="J549" s="112">
        <v>330353.3</v>
      </c>
      <c r="K549" s="114">
        <v>43654</v>
      </c>
      <c r="L549" s="112">
        <v>118</v>
      </c>
      <c r="M549" s="112" t="s">
        <v>1935</v>
      </c>
      <c r="N549" s="470"/>
    </row>
    <row r="550" spans="1:14">
      <c r="A550" s="112" t="s">
        <v>2343</v>
      </c>
      <c r="B550" s="112" t="s">
        <v>377</v>
      </c>
      <c r="C550" s="112">
        <v>5.65</v>
      </c>
      <c r="D550" s="112">
        <v>5.95</v>
      </c>
      <c r="E550" s="112">
        <v>5.55</v>
      </c>
      <c r="F550" s="112">
        <v>5.75</v>
      </c>
      <c r="G550" s="112">
        <v>5.75</v>
      </c>
      <c r="H550" s="112">
        <v>5.75</v>
      </c>
      <c r="I550" s="112">
        <v>1555154</v>
      </c>
      <c r="J550" s="112">
        <v>8900348.5999999996</v>
      </c>
      <c r="K550" s="114">
        <v>43654</v>
      </c>
      <c r="L550" s="112">
        <v>921</v>
      </c>
      <c r="M550" s="112" t="s">
        <v>2344</v>
      </c>
      <c r="N550" s="470"/>
    </row>
    <row r="551" spans="1:14">
      <c r="A551" s="112" t="s">
        <v>2462</v>
      </c>
      <c r="B551" s="112" t="s">
        <v>377</v>
      </c>
      <c r="C551" s="112">
        <v>688.5</v>
      </c>
      <c r="D551" s="112">
        <v>696.95</v>
      </c>
      <c r="E551" s="112">
        <v>675.05</v>
      </c>
      <c r="F551" s="112">
        <v>676.6</v>
      </c>
      <c r="G551" s="112">
        <v>675.2</v>
      </c>
      <c r="H551" s="112">
        <v>695.15</v>
      </c>
      <c r="I551" s="112">
        <v>7486</v>
      </c>
      <c r="J551" s="112">
        <v>5111760.05</v>
      </c>
      <c r="K551" s="114">
        <v>43654</v>
      </c>
      <c r="L551" s="112">
        <v>1145</v>
      </c>
      <c r="M551" s="112" t="s">
        <v>2463</v>
      </c>
      <c r="N551" s="470"/>
    </row>
    <row r="552" spans="1:14">
      <c r="A552" s="112" t="s">
        <v>2708</v>
      </c>
      <c r="B552" s="112" t="s">
        <v>377</v>
      </c>
      <c r="C552" s="112">
        <v>405</v>
      </c>
      <c r="D552" s="112">
        <v>405</v>
      </c>
      <c r="E552" s="112">
        <v>385.45</v>
      </c>
      <c r="F552" s="112">
        <v>393.95</v>
      </c>
      <c r="G552" s="112">
        <v>395</v>
      </c>
      <c r="H552" s="112">
        <v>401.05</v>
      </c>
      <c r="I552" s="112">
        <v>4161</v>
      </c>
      <c r="J552" s="112">
        <v>1643341.2</v>
      </c>
      <c r="K552" s="114">
        <v>43654</v>
      </c>
      <c r="L552" s="112">
        <v>399</v>
      </c>
      <c r="M552" s="112" t="s">
        <v>2709</v>
      </c>
      <c r="N552" s="470"/>
    </row>
    <row r="553" spans="1:14">
      <c r="A553" s="112" t="s">
        <v>2851</v>
      </c>
      <c r="B553" s="112" t="s">
        <v>377</v>
      </c>
      <c r="C553" s="112">
        <v>70.099999999999994</v>
      </c>
      <c r="D553" s="112">
        <v>70.2</v>
      </c>
      <c r="E553" s="112">
        <v>68.099999999999994</v>
      </c>
      <c r="F553" s="112">
        <v>68.55</v>
      </c>
      <c r="G553" s="112">
        <v>68.099999999999994</v>
      </c>
      <c r="H553" s="112">
        <v>70.5</v>
      </c>
      <c r="I553" s="112">
        <v>6855</v>
      </c>
      <c r="J553" s="112">
        <v>472691.7</v>
      </c>
      <c r="K553" s="114">
        <v>43654</v>
      </c>
      <c r="L553" s="112">
        <v>201</v>
      </c>
      <c r="M553" s="112" t="s">
        <v>2852</v>
      </c>
      <c r="N553" s="470"/>
    </row>
    <row r="554" spans="1:14">
      <c r="A554" s="112" t="s">
        <v>821</v>
      </c>
      <c r="B554" s="112" t="s">
        <v>377</v>
      </c>
      <c r="C554" s="112">
        <v>23</v>
      </c>
      <c r="D554" s="112">
        <v>23.05</v>
      </c>
      <c r="E554" s="112">
        <v>21.5</v>
      </c>
      <c r="F554" s="112">
        <v>21.85</v>
      </c>
      <c r="G554" s="112">
        <v>22.3</v>
      </c>
      <c r="H554" s="112">
        <v>22.95</v>
      </c>
      <c r="I554" s="112">
        <v>51504</v>
      </c>
      <c r="J554" s="112">
        <v>1137218.55</v>
      </c>
      <c r="K554" s="114">
        <v>43654</v>
      </c>
      <c r="L554" s="112">
        <v>1362</v>
      </c>
      <c r="M554" s="112" t="s">
        <v>822</v>
      </c>
      <c r="N554" s="470"/>
    </row>
    <row r="555" spans="1:14">
      <c r="A555" s="112" t="s">
        <v>823</v>
      </c>
      <c r="B555" s="112" t="s">
        <v>377</v>
      </c>
      <c r="C555" s="112">
        <v>700.3</v>
      </c>
      <c r="D555" s="112">
        <v>719.45</v>
      </c>
      <c r="E555" s="112">
        <v>697</v>
      </c>
      <c r="F555" s="112">
        <v>715.05</v>
      </c>
      <c r="G555" s="112">
        <v>719.45</v>
      </c>
      <c r="H555" s="112">
        <v>701.6</v>
      </c>
      <c r="I555" s="112">
        <v>5141</v>
      </c>
      <c r="J555" s="112">
        <v>3632647.05</v>
      </c>
      <c r="K555" s="114">
        <v>43654</v>
      </c>
      <c r="L555" s="112">
        <v>266</v>
      </c>
      <c r="M555" s="112" t="s">
        <v>824</v>
      </c>
      <c r="N555" s="470"/>
    </row>
    <row r="556" spans="1:14">
      <c r="A556" s="112" t="s">
        <v>72</v>
      </c>
      <c r="B556" s="112" t="s">
        <v>377</v>
      </c>
      <c r="C556" s="112">
        <v>761.5</v>
      </c>
      <c r="D556" s="112">
        <v>761.95</v>
      </c>
      <c r="E556" s="112">
        <v>742.15</v>
      </c>
      <c r="F556" s="112">
        <v>746.55</v>
      </c>
      <c r="G556" s="112">
        <v>750</v>
      </c>
      <c r="H556" s="112">
        <v>765.55</v>
      </c>
      <c r="I556" s="112">
        <v>2175311</v>
      </c>
      <c r="J556" s="112">
        <v>1639181225.7</v>
      </c>
      <c r="K556" s="114">
        <v>43654</v>
      </c>
      <c r="L556" s="112">
        <v>30243</v>
      </c>
      <c r="M556" s="112" t="s">
        <v>825</v>
      </c>
      <c r="N556" s="470"/>
    </row>
    <row r="557" spans="1:14">
      <c r="A557" s="112" t="s">
        <v>826</v>
      </c>
      <c r="B557" s="112" t="s">
        <v>377</v>
      </c>
      <c r="C557" s="112">
        <v>23.55</v>
      </c>
      <c r="D557" s="112">
        <v>23.55</v>
      </c>
      <c r="E557" s="112">
        <v>22.4</v>
      </c>
      <c r="F557" s="112">
        <v>22.9</v>
      </c>
      <c r="G557" s="112">
        <v>23.05</v>
      </c>
      <c r="H557" s="112">
        <v>23.3</v>
      </c>
      <c r="I557" s="112">
        <v>143405</v>
      </c>
      <c r="J557" s="112">
        <v>3298336.8</v>
      </c>
      <c r="K557" s="114">
        <v>43654</v>
      </c>
      <c r="L557" s="112">
        <v>618</v>
      </c>
      <c r="M557" s="112" t="s">
        <v>827</v>
      </c>
      <c r="N557" s="470"/>
    </row>
    <row r="558" spans="1:14">
      <c r="A558" s="112" t="s">
        <v>2667</v>
      </c>
      <c r="B558" s="112" t="s">
        <v>377</v>
      </c>
      <c r="C558" s="112">
        <v>7.25</v>
      </c>
      <c r="D558" s="112">
        <v>7.25</v>
      </c>
      <c r="E558" s="112">
        <v>7.25</v>
      </c>
      <c r="F558" s="112">
        <v>7.25</v>
      </c>
      <c r="G558" s="112">
        <v>7.25</v>
      </c>
      <c r="H558" s="112">
        <v>6.95</v>
      </c>
      <c r="I558" s="112">
        <v>20</v>
      </c>
      <c r="J558" s="112">
        <v>145</v>
      </c>
      <c r="K558" s="114">
        <v>43654</v>
      </c>
      <c r="L558" s="112">
        <v>2</v>
      </c>
      <c r="M558" s="112" t="s">
        <v>2668</v>
      </c>
      <c r="N558" s="470"/>
    </row>
    <row r="559" spans="1:14">
      <c r="A559" s="112" t="s">
        <v>828</v>
      </c>
      <c r="B559" s="112" t="s">
        <v>377</v>
      </c>
      <c r="C559" s="112">
        <v>11.45</v>
      </c>
      <c r="D559" s="112">
        <v>11.5</v>
      </c>
      <c r="E559" s="112">
        <v>11.05</v>
      </c>
      <c r="F559" s="112">
        <v>11.15</v>
      </c>
      <c r="G559" s="112">
        <v>11.2</v>
      </c>
      <c r="H559" s="112">
        <v>11.5</v>
      </c>
      <c r="I559" s="112">
        <v>1424697</v>
      </c>
      <c r="J559" s="112">
        <v>15945484.699999999</v>
      </c>
      <c r="K559" s="114">
        <v>43654</v>
      </c>
      <c r="L559" s="112">
        <v>2094</v>
      </c>
      <c r="M559" s="112" t="s">
        <v>829</v>
      </c>
      <c r="N559" s="470"/>
    </row>
    <row r="560" spans="1:14">
      <c r="A560" s="112" t="s">
        <v>830</v>
      </c>
      <c r="B560" s="112" t="s">
        <v>377</v>
      </c>
      <c r="C560" s="112">
        <v>140</v>
      </c>
      <c r="D560" s="112">
        <v>147.05000000000001</v>
      </c>
      <c r="E560" s="112">
        <v>135</v>
      </c>
      <c r="F560" s="112">
        <v>140.69999999999999</v>
      </c>
      <c r="G560" s="112">
        <v>138.4</v>
      </c>
      <c r="H560" s="112">
        <v>144.5</v>
      </c>
      <c r="I560" s="112">
        <v>9597</v>
      </c>
      <c r="J560" s="112">
        <v>1331491.6499999999</v>
      </c>
      <c r="K560" s="114">
        <v>43654</v>
      </c>
      <c r="L560" s="112">
        <v>1289</v>
      </c>
      <c r="M560" s="112" t="s">
        <v>831</v>
      </c>
      <c r="N560" s="470"/>
    </row>
    <row r="561" spans="1:14">
      <c r="A561" s="112" t="s">
        <v>833</v>
      </c>
      <c r="B561" s="112" t="s">
        <v>377</v>
      </c>
      <c r="C561" s="112">
        <v>12.45</v>
      </c>
      <c r="D561" s="112">
        <v>12.55</v>
      </c>
      <c r="E561" s="112">
        <v>11.55</v>
      </c>
      <c r="F561" s="112">
        <v>12.1</v>
      </c>
      <c r="G561" s="112">
        <v>12.1</v>
      </c>
      <c r="H561" s="112">
        <v>12.15</v>
      </c>
      <c r="I561" s="112">
        <v>376842</v>
      </c>
      <c r="J561" s="112">
        <v>4501167.7</v>
      </c>
      <c r="K561" s="114">
        <v>43654</v>
      </c>
      <c r="L561" s="112">
        <v>1442</v>
      </c>
      <c r="M561" s="112" t="s">
        <v>834</v>
      </c>
      <c r="N561" s="470"/>
    </row>
    <row r="562" spans="1:14">
      <c r="A562" s="112" t="s">
        <v>73</v>
      </c>
      <c r="B562" s="112" t="s">
        <v>377</v>
      </c>
      <c r="C562" s="112">
        <v>1011</v>
      </c>
      <c r="D562" s="112">
        <v>1045.8</v>
      </c>
      <c r="E562" s="112">
        <v>1010.05</v>
      </c>
      <c r="F562" s="112">
        <v>1039.05</v>
      </c>
      <c r="G562" s="112">
        <v>1035.05</v>
      </c>
      <c r="H562" s="112">
        <v>1016.4</v>
      </c>
      <c r="I562" s="112">
        <v>2004112</v>
      </c>
      <c r="J562" s="112">
        <v>2076577628.8</v>
      </c>
      <c r="K562" s="114">
        <v>43654</v>
      </c>
      <c r="L562" s="112">
        <v>86624</v>
      </c>
      <c r="M562" s="112" t="s">
        <v>835</v>
      </c>
      <c r="N562" s="470"/>
    </row>
    <row r="563" spans="1:14">
      <c r="A563" s="112" t="s">
        <v>74</v>
      </c>
      <c r="B563" s="112" t="s">
        <v>377</v>
      </c>
      <c r="C563" s="112">
        <v>2269.9</v>
      </c>
      <c r="D563" s="112">
        <v>2275.5500000000002</v>
      </c>
      <c r="E563" s="112">
        <v>2243.3000000000002</v>
      </c>
      <c r="F563" s="112">
        <v>2259.9499999999998</v>
      </c>
      <c r="G563" s="112">
        <v>2263.1</v>
      </c>
      <c r="H563" s="112">
        <v>2278.9</v>
      </c>
      <c r="I563" s="112">
        <v>2638029</v>
      </c>
      <c r="J563" s="112">
        <v>5960868158.1999998</v>
      </c>
      <c r="K563" s="114">
        <v>43654</v>
      </c>
      <c r="L563" s="112">
        <v>85717</v>
      </c>
      <c r="M563" s="112" t="s">
        <v>836</v>
      </c>
      <c r="N563" s="470"/>
    </row>
    <row r="564" spans="1:14">
      <c r="A564" s="112" t="s">
        <v>2678</v>
      </c>
      <c r="B564" s="112" t="s">
        <v>377</v>
      </c>
      <c r="C564" s="112">
        <v>1960</v>
      </c>
      <c r="D564" s="112">
        <v>1961.05</v>
      </c>
      <c r="E564" s="112">
        <v>1886</v>
      </c>
      <c r="F564" s="112">
        <v>1904.1</v>
      </c>
      <c r="G564" s="112">
        <v>1910</v>
      </c>
      <c r="H564" s="112">
        <v>1974.15</v>
      </c>
      <c r="I564" s="112">
        <v>236653</v>
      </c>
      <c r="J564" s="112">
        <v>453465641.80000001</v>
      </c>
      <c r="K564" s="114">
        <v>43654</v>
      </c>
      <c r="L564" s="112">
        <v>16992</v>
      </c>
      <c r="M564" s="112" t="s">
        <v>2679</v>
      </c>
      <c r="N564" s="470"/>
    </row>
    <row r="565" spans="1:14">
      <c r="A565" s="112" t="s">
        <v>75</v>
      </c>
      <c r="B565" s="112" t="s">
        <v>377</v>
      </c>
      <c r="C565" s="112">
        <v>2474.5500000000002</v>
      </c>
      <c r="D565" s="112">
        <v>2474.6</v>
      </c>
      <c r="E565" s="112">
        <v>2397.0500000000002</v>
      </c>
      <c r="F565" s="112">
        <v>2409.6</v>
      </c>
      <c r="G565" s="112">
        <v>2412.6999999999998</v>
      </c>
      <c r="H565" s="112">
        <v>2472.4</v>
      </c>
      <c r="I565" s="112">
        <v>3651785</v>
      </c>
      <c r="J565" s="112">
        <v>8852011714.2999992</v>
      </c>
      <c r="K565" s="114">
        <v>43654</v>
      </c>
      <c r="L565" s="112">
        <v>148208</v>
      </c>
      <c r="M565" s="112" t="s">
        <v>837</v>
      </c>
      <c r="N565" s="470"/>
    </row>
    <row r="566" spans="1:14">
      <c r="A566" s="112" t="s">
        <v>2240</v>
      </c>
      <c r="B566" s="112" t="s">
        <v>377</v>
      </c>
      <c r="C566" s="112">
        <v>463.7</v>
      </c>
      <c r="D566" s="112">
        <v>468.2</v>
      </c>
      <c r="E566" s="112">
        <v>447.65</v>
      </c>
      <c r="F566" s="112">
        <v>462.75</v>
      </c>
      <c r="G566" s="112">
        <v>465.7</v>
      </c>
      <c r="H566" s="112">
        <v>473.75</v>
      </c>
      <c r="I566" s="112">
        <v>2834536</v>
      </c>
      <c r="J566" s="112">
        <v>1302023307.95</v>
      </c>
      <c r="K566" s="114">
        <v>43654</v>
      </c>
      <c r="L566" s="112">
        <v>96690</v>
      </c>
      <c r="M566" s="112" t="s">
        <v>2241</v>
      </c>
      <c r="N566" s="470"/>
    </row>
    <row r="567" spans="1:14">
      <c r="A567" s="112" t="s">
        <v>3357</v>
      </c>
      <c r="B567" s="112" t="s">
        <v>377</v>
      </c>
      <c r="C567" s="112">
        <v>3110</v>
      </c>
      <c r="D567" s="112">
        <v>3144.9</v>
      </c>
      <c r="E567" s="112">
        <v>3105</v>
      </c>
      <c r="F567" s="112">
        <v>3131.4</v>
      </c>
      <c r="G567" s="112">
        <v>3132</v>
      </c>
      <c r="H567" s="112">
        <v>3131.05</v>
      </c>
      <c r="I567" s="112">
        <v>789</v>
      </c>
      <c r="J567" s="112">
        <v>2467963.25</v>
      </c>
      <c r="K567" s="114">
        <v>43654</v>
      </c>
      <c r="L567" s="112">
        <v>261</v>
      </c>
      <c r="M567" s="112" t="s">
        <v>3358</v>
      </c>
      <c r="N567" s="470"/>
    </row>
    <row r="568" spans="1:14">
      <c r="A568" s="112" t="s">
        <v>838</v>
      </c>
      <c r="B568" s="112" t="s">
        <v>377</v>
      </c>
      <c r="C568" s="112">
        <v>1225</v>
      </c>
      <c r="D568" s="112">
        <v>1225.0999999999999</v>
      </c>
      <c r="E568" s="112">
        <v>1211</v>
      </c>
      <c r="F568" s="112">
        <v>1214.26</v>
      </c>
      <c r="G568" s="112">
        <v>1215.22</v>
      </c>
      <c r="H568" s="112">
        <v>1232.5</v>
      </c>
      <c r="I568" s="112">
        <v>7188</v>
      </c>
      <c r="J568" s="112">
        <v>8755829.5399999991</v>
      </c>
      <c r="K568" s="114">
        <v>43654</v>
      </c>
      <c r="L568" s="112">
        <v>159</v>
      </c>
      <c r="M568" s="112" t="s">
        <v>839</v>
      </c>
      <c r="N568" s="470"/>
    </row>
    <row r="569" spans="1:14">
      <c r="A569" s="112" t="s">
        <v>3228</v>
      </c>
      <c r="B569" s="112" t="s">
        <v>377</v>
      </c>
      <c r="C569" s="112">
        <v>4150</v>
      </c>
      <c r="D569" s="112">
        <v>4150</v>
      </c>
      <c r="E569" s="112">
        <v>4070.91</v>
      </c>
      <c r="F569" s="112">
        <v>4076.86</v>
      </c>
      <c r="G569" s="112">
        <v>4075</v>
      </c>
      <c r="H569" s="112">
        <v>4148.6000000000004</v>
      </c>
      <c r="I569" s="112">
        <v>246</v>
      </c>
      <c r="J569" s="112">
        <v>1005812.02</v>
      </c>
      <c r="K569" s="114">
        <v>43654</v>
      </c>
      <c r="L569" s="112">
        <v>61</v>
      </c>
      <c r="M569" s="112" t="s">
        <v>3229</v>
      </c>
      <c r="N569" s="470"/>
    </row>
    <row r="570" spans="1:14">
      <c r="A570" s="112" t="s">
        <v>76</v>
      </c>
      <c r="B570" s="112" t="s">
        <v>377</v>
      </c>
      <c r="C570" s="112">
        <v>16.600000000000001</v>
      </c>
      <c r="D570" s="112">
        <v>16.600000000000001</v>
      </c>
      <c r="E570" s="112">
        <v>15.75</v>
      </c>
      <c r="F570" s="112">
        <v>15.9</v>
      </c>
      <c r="G570" s="112">
        <v>15.8</v>
      </c>
      <c r="H570" s="112">
        <v>16.600000000000001</v>
      </c>
      <c r="I570" s="112">
        <v>1682201</v>
      </c>
      <c r="J570" s="112">
        <v>27033250.800000001</v>
      </c>
      <c r="K570" s="114">
        <v>43654</v>
      </c>
      <c r="L570" s="112">
        <v>5299</v>
      </c>
      <c r="M570" s="112" t="s">
        <v>840</v>
      </c>
      <c r="N570" s="470"/>
    </row>
    <row r="571" spans="1:14">
      <c r="A571" s="112" t="s">
        <v>841</v>
      </c>
      <c r="B571" s="112" t="s">
        <v>377</v>
      </c>
      <c r="C571" s="112">
        <v>1378.7</v>
      </c>
      <c r="D571" s="112">
        <v>1378.7</v>
      </c>
      <c r="E571" s="112">
        <v>1281.8</v>
      </c>
      <c r="F571" s="112">
        <v>1297.5</v>
      </c>
      <c r="G571" s="112">
        <v>1292</v>
      </c>
      <c r="H571" s="112">
        <v>1379.75</v>
      </c>
      <c r="I571" s="112">
        <v>221683</v>
      </c>
      <c r="J571" s="112">
        <v>290522240.64999998</v>
      </c>
      <c r="K571" s="114">
        <v>43654</v>
      </c>
      <c r="L571" s="112">
        <v>17947</v>
      </c>
      <c r="M571" s="112" t="s">
        <v>2710</v>
      </c>
      <c r="N571" s="470"/>
    </row>
    <row r="572" spans="1:14">
      <c r="A572" s="112" t="s">
        <v>842</v>
      </c>
      <c r="B572" s="112" t="s">
        <v>377</v>
      </c>
      <c r="C572" s="112">
        <v>196.25</v>
      </c>
      <c r="D572" s="112">
        <v>196.25</v>
      </c>
      <c r="E572" s="112">
        <v>188.1</v>
      </c>
      <c r="F572" s="112">
        <v>189.15</v>
      </c>
      <c r="G572" s="112">
        <v>189.25</v>
      </c>
      <c r="H572" s="112">
        <v>198.65</v>
      </c>
      <c r="I572" s="112">
        <v>262809</v>
      </c>
      <c r="J572" s="112">
        <v>50093749.100000001</v>
      </c>
      <c r="K572" s="114">
        <v>43654</v>
      </c>
      <c r="L572" s="112">
        <v>4369</v>
      </c>
      <c r="M572" s="112" t="s">
        <v>2853</v>
      </c>
      <c r="N572" s="470"/>
    </row>
    <row r="573" spans="1:14">
      <c r="A573" s="112" t="s">
        <v>843</v>
      </c>
      <c r="B573" s="112" t="s">
        <v>377</v>
      </c>
      <c r="C573" s="112">
        <v>98.6</v>
      </c>
      <c r="D573" s="112">
        <v>99.8</v>
      </c>
      <c r="E573" s="112">
        <v>97.3</v>
      </c>
      <c r="F573" s="112">
        <v>97.85</v>
      </c>
      <c r="G573" s="112">
        <v>98.3</v>
      </c>
      <c r="H573" s="112">
        <v>99.15</v>
      </c>
      <c r="I573" s="112">
        <v>4676</v>
      </c>
      <c r="J573" s="112">
        <v>458925.5</v>
      </c>
      <c r="K573" s="114">
        <v>43654</v>
      </c>
      <c r="L573" s="112">
        <v>143</v>
      </c>
      <c r="M573" s="112" t="s">
        <v>844</v>
      </c>
      <c r="N573" s="470"/>
    </row>
    <row r="574" spans="1:14">
      <c r="A574" s="112" t="s">
        <v>845</v>
      </c>
      <c r="B574" s="112" t="s">
        <v>377</v>
      </c>
      <c r="C574" s="112">
        <v>400</v>
      </c>
      <c r="D574" s="112">
        <v>404.85</v>
      </c>
      <c r="E574" s="112">
        <v>397.85</v>
      </c>
      <c r="F574" s="112">
        <v>401.6</v>
      </c>
      <c r="G574" s="112">
        <v>401.05</v>
      </c>
      <c r="H574" s="112">
        <v>399.7</v>
      </c>
      <c r="I574" s="112">
        <v>18186</v>
      </c>
      <c r="J574" s="112">
        <v>7302879.9000000004</v>
      </c>
      <c r="K574" s="114">
        <v>43654</v>
      </c>
      <c r="L574" s="112">
        <v>2904</v>
      </c>
      <c r="M574" s="112" t="s">
        <v>2167</v>
      </c>
      <c r="N574" s="470"/>
    </row>
    <row r="575" spans="1:14">
      <c r="A575" s="112" t="s">
        <v>77</v>
      </c>
      <c r="B575" s="112" t="s">
        <v>377</v>
      </c>
      <c r="C575" s="112">
        <v>2499</v>
      </c>
      <c r="D575" s="112">
        <v>2499</v>
      </c>
      <c r="E575" s="112">
        <v>2360</v>
      </c>
      <c r="F575" s="112">
        <v>2380.15</v>
      </c>
      <c r="G575" s="112">
        <v>2380.1</v>
      </c>
      <c r="H575" s="112">
        <v>2512.3000000000002</v>
      </c>
      <c r="I575" s="112">
        <v>1256185</v>
      </c>
      <c r="J575" s="112">
        <v>3014586917.75</v>
      </c>
      <c r="K575" s="114">
        <v>43654</v>
      </c>
      <c r="L575" s="112">
        <v>74767</v>
      </c>
      <c r="M575" s="112" t="s">
        <v>846</v>
      </c>
      <c r="N575" s="470"/>
    </row>
    <row r="576" spans="1:14">
      <c r="A576" s="112" t="s">
        <v>847</v>
      </c>
      <c r="B576" s="112" t="s">
        <v>377</v>
      </c>
      <c r="C576" s="112">
        <v>1814.5</v>
      </c>
      <c r="D576" s="112">
        <v>1835.95</v>
      </c>
      <c r="E576" s="112">
        <v>1771.55</v>
      </c>
      <c r="F576" s="112">
        <v>1783.25</v>
      </c>
      <c r="G576" s="112">
        <v>1776.25</v>
      </c>
      <c r="H576" s="112">
        <v>1812.6</v>
      </c>
      <c r="I576" s="112">
        <v>3966</v>
      </c>
      <c r="J576" s="112">
        <v>7130343.5</v>
      </c>
      <c r="K576" s="114">
        <v>43654</v>
      </c>
      <c r="L576" s="112">
        <v>475</v>
      </c>
      <c r="M576" s="112" t="s">
        <v>848</v>
      </c>
      <c r="N576" s="470"/>
    </row>
    <row r="577" spans="1:14">
      <c r="A577" s="112" t="s">
        <v>3104</v>
      </c>
      <c r="B577" s="112" t="s">
        <v>3067</v>
      </c>
      <c r="C577" s="112">
        <v>15.1</v>
      </c>
      <c r="D577" s="112">
        <v>15.1</v>
      </c>
      <c r="E577" s="112">
        <v>15.1</v>
      </c>
      <c r="F577" s="112">
        <v>15.1</v>
      </c>
      <c r="G577" s="112">
        <v>15.1</v>
      </c>
      <c r="H577" s="112">
        <v>14.4</v>
      </c>
      <c r="I577" s="112">
        <v>2066</v>
      </c>
      <c r="J577" s="112">
        <v>31196.6</v>
      </c>
      <c r="K577" s="114">
        <v>43654</v>
      </c>
      <c r="L577" s="112">
        <v>17</v>
      </c>
      <c r="M577" s="112" t="s">
        <v>3105</v>
      </c>
      <c r="N577" s="470"/>
    </row>
    <row r="578" spans="1:14">
      <c r="A578" s="112" t="s">
        <v>78</v>
      </c>
      <c r="B578" s="112" t="s">
        <v>377</v>
      </c>
      <c r="C578" s="112">
        <v>360.25</v>
      </c>
      <c r="D578" s="112">
        <v>365.8</v>
      </c>
      <c r="E578" s="112">
        <v>356.8</v>
      </c>
      <c r="F578" s="112">
        <v>358.05</v>
      </c>
      <c r="G578" s="112">
        <v>359.5</v>
      </c>
      <c r="H578" s="112">
        <v>364.55</v>
      </c>
      <c r="I578" s="112">
        <v>500224</v>
      </c>
      <c r="J578" s="112">
        <v>180091981.5</v>
      </c>
      <c r="K578" s="114">
        <v>43654</v>
      </c>
      <c r="L578" s="112">
        <v>11181</v>
      </c>
      <c r="M578" s="112" t="s">
        <v>849</v>
      </c>
      <c r="N578" s="470"/>
    </row>
    <row r="579" spans="1:14">
      <c r="A579" s="112" t="s">
        <v>850</v>
      </c>
      <c r="B579" s="112" t="s">
        <v>377</v>
      </c>
      <c r="C579" s="112">
        <v>19.55</v>
      </c>
      <c r="D579" s="112">
        <v>20.25</v>
      </c>
      <c r="E579" s="112">
        <v>19.45</v>
      </c>
      <c r="F579" s="112">
        <v>19.5</v>
      </c>
      <c r="G579" s="112">
        <v>19.600000000000001</v>
      </c>
      <c r="H579" s="112">
        <v>19.8</v>
      </c>
      <c r="I579" s="112">
        <v>2509122</v>
      </c>
      <c r="J579" s="112">
        <v>49310522.100000001</v>
      </c>
      <c r="K579" s="114">
        <v>43654</v>
      </c>
      <c r="L579" s="112">
        <v>2508</v>
      </c>
      <c r="M579" s="112" t="s">
        <v>2711</v>
      </c>
      <c r="N579" s="470"/>
    </row>
    <row r="580" spans="1:14">
      <c r="A580" s="112" t="s">
        <v>2854</v>
      </c>
      <c r="B580" s="112" t="s">
        <v>377</v>
      </c>
      <c r="C580" s="112">
        <v>280</v>
      </c>
      <c r="D580" s="112">
        <v>280</v>
      </c>
      <c r="E580" s="112">
        <v>266</v>
      </c>
      <c r="F580" s="112">
        <v>267.8</v>
      </c>
      <c r="G580" s="112">
        <v>268.60000000000002</v>
      </c>
      <c r="H580" s="112">
        <v>283</v>
      </c>
      <c r="I580" s="112">
        <v>20316</v>
      </c>
      <c r="J580" s="112">
        <v>5516209.4000000004</v>
      </c>
      <c r="K580" s="114">
        <v>43654</v>
      </c>
      <c r="L580" s="112">
        <v>2261</v>
      </c>
      <c r="M580" s="112" t="s">
        <v>2855</v>
      </c>
      <c r="N580" s="470"/>
    </row>
    <row r="581" spans="1:14">
      <c r="A581" s="112" t="s">
        <v>851</v>
      </c>
      <c r="B581" s="112" t="s">
        <v>377</v>
      </c>
      <c r="C581" s="112">
        <v>636.20000000000005</v>
      </c>
      <c r="D581" s="112">
        <v>639.95000000000005</v>
      </c>
      <c r="E581" s="112">
        <v>625.5</v>
      </c>
      <c r="F581" s="112">
        <v>630.65</v>
      </c>
      <c r="G581" s="112">
        <v>639.95000000000005</v>
      </c>
      <c r="H581" s="112">
        <v>635.1</v>
      </c>
      <c r="I581" s="112">
        <v>13624</v>
      </c>
      <c r="J581" s="112">
        <v>8581986.8000000007</v>
      </c>
      <c r="K581" s="114">
        <v>43654</v>
      </c>
      <c r="L581" s="112">
        <v>464</v>
      </c>
      <c r="M581" s="112" t="s">
        <v>852</v>
      </c>
      <c r="N581" s="470"/>
    </row>
    <row r="582" spans="1:14">
      <c r="A582" s="112" t="s">
        <v>1895</v>
      </c>
      <c r="B582" s="112" t="s">
        <v>377</v>
      </c>
      <c r="C582" s="112">
        <v>2.4</v>
      </c>
      <c r="D582" s="112">
        <v>2.5</v>
      </c>
      <c r="E582" s="112">
        <v>2.4</v>
      </c>
      <c r="F582" s="112">
        <v>2.4</v>
      </c>
      <c r="G582" s="112">
        <v>2.4</v>
      </c>
      <c r="H582" s="112">
        <v>2.5</v>
      </c>
      <c r="I582" s="112">
        <v>33578</v>
      </c>
      <c r="J582" s="112">
        <v>80588.2</v>
      </c>
      <c r="K582" s="114">
        <v>43654</v>
      </c>
      <c r="L582" s="112">
        <v>36</v>
      </c>
      <c r="M582" s="112" t="s">
        <v>1896</v>
      </c>
      <c r="N582" s="470"/>
    </row>
    <row r="583" spans="1:14">
      <c r="A583" s="112" t="s">
        <v>853</v>
      </c>
      <c r="B583" s="112" t="s">
        <v>377</v>
      </c>
      <c r="C583" s="112">
        <v>170</v>
      </c>
      <c r="D583" s="112">
        <v>170</v>
      </c>
      <c r="E583" s="112">
        <v>162.44999999999999</v>
      </c>
      <c r="F583" s="112">
        <v>164.55</v>
      </c>
      <c r="G583" s="112">
        <v>164</v>
      </c>
      <c r="H583" s="112">
        <v>169.35</v>
      </c>
      <c r="I583" s="112">
        <v>107023</v>
      </c>
      <c r="J583" s="112">
        <v>17578975.449999999</v>
      </c>
      <c r="K583" s="114">
        <v>43654</v>
      </c>
      <c r="L583" s="112">
        <v>1864</v>
      </c>
      <c r="M583" s="112" t="s">
        <v>854</v>
      </c>
      <c r="N583" s="470"/>
    </row>
    <row r="584" spans="1:14">
      <c r="A584" s="112" t="s">
        <v>855</v>
      </c>
      <c r="B584" s="112" t="s">
        <v>377</v>
      </c>
      <c r="C584" s="112">
        <v>1584.85</v>
      </c>
      <c r="D584" s="112">
        <v>1585</v>
      </c>
      <c r="E584" s="112">
        <v>1542.1</v>
      </c>
      <c r="F584" s="112">
        <v>1552.7</v>
      </c>
      <c r="G584" s="112">
        <v>1543</v>
      </c>
      <c r="H584" s="112">
        <v>1587.1</v>
      </c>
      <c r="I584" s="112">
        <v>3326</v>
      </c>
      <c r="J584" s="112">
        <v>5174717.8</v>
      </c>
      <c r="K584" s="114">
        <v>43654</v>
      </c>
      <c r="L584" s="112">
        <v>694</v>
      </c>
      <c r="M584" s="112" t="s">
        <v>856</v>
      </c>
      <c r="N584" s="470"/>
    </row>
    <row r="585" spans="1:14">
      <c r="A585" s="112" t="s">
        <v>2584</v>
      </c>
      <c r="B585" s="112" t="s">
        <v>377</v>
      </c>
      <c r="C585" s="112">
        <v>12.75</v>
      </c>
      <c r="D585" s="112">
        <v>12.75</v>
      </c>
      <c r="E585" s="112">
        <v>12.1</v>
      </c>
      <c r="F585" s="112">
        <v>12.1</v>
      </c>
      <c r="G585" s="112">
        <v>12.1</v>
      </c>
      <c r="H585" s="112">
        <v>12.65</v>
      </c>
      <c r="I585" s="112">
        <v>2620</v>
      </c>
      <c r="J585" s="112">
        <v>32409</v>
      </c>
      <c r="K585" s="114">
        <v>43654</v>
      </c>
      <c r="L585" s="112">
        <v>13</v>
      </c>
      <c r="M585" s="112" t="s">
        <v>2585</v>
      </c>
      <c r="N585" s="470"/>
    </row>
    <row r="586" spans="1:14">
      <c r="A586" s="112" t="s">
        <v>857</v>
      </c>
      <c r="B586" s="112" t="s">
        <v>377</v>
      </c>
      <c r="C586" s="112">
        <v>160.6</v>
      </c>
      <c r="D586" s="112">
        <v>160.6</v>
      </c>
      <c r="E586" s="112">
        <v>154</v>
      </c>
      <c r="F586" s="112">
        <v>155.85</v>
      </c>
      <c r="G586" s="112">
        <v>156</v>
      </c>
      <c r="H586" s="112">
        <v>159.1</v>
      </c>
      <c r="I586" s="112">
        <v>44128</v>
      </c>
      <c r="J586" s="112">
        <v>6885497.1500000004</v>
      </c>
      <c r="K586" s="114">
        <v>43654</v>
      </c>
      <c r="L586" s="112">
        <v>1256</v>
      </c>
      <c r="M586" s="112" t="s">
        <v>858</v>
      </c>
      <c r="N586" s="470"/>
    </row>
    <row r="587" spans="1:14">
      <c r="A587" s="112" t="s">
        <v>79</v>
      </c>
      <c r="B587" s="112" t="s">
        <v>377</v>
      </c>
      <c r="C587" s="112">
        <v>197</v>
      </c>
      <c r="D587" s="112">
        <v>200.5</v>
      </c>
      <c r="E587" s="112">
        <v>195</v>
      </c>
      <c r="F587" s="112">
        <v>197.6</v>
      </c>
      <c r="G587" s="112">
        <v>197.5</v>
      </c>
      <c r="H587" s="112">
        <v>198.9</v>
      </c>
      <c r="I587" s="112">
        <v>6197157</v>
      </c>
      <c r="J587" s="112">
        <v>1230601176.6500001</v>
      </c>
      <c r="K587" s="114">
        <v>43654</v>
      </c>
      <c r="L587" s="112">
        <v>38817</v>
      </c>
      <c r="M587" s="112" t="s">
        <v>859</v>
      </c>
      <c r="N587" s="470"/>
    </row>
    <row r="588" spans="1:14">
      <c r="A588" s="112" t="s">
        <v>860</v>
      </c>
      <c r="B588" s="112" t="s">
        <v>377</v>
      </c>
      <c r="C588" s="112">
        <v>190</v>
      </c>
      <c r="D588" s="112">
        <v>191</v>
      </c>
      <c r="E588" s="112">
        <v>186</v>
      </c>
      <c r="F588" s="112">
        <v>190</v>
      </c>
      <c r="G588" s="112">
        <v>190</v>
      </c>
      <c r="H588" s="112">
        <v>191.85</v>
      </c>
      <c r="I588" s="112">
        <v>6269</v>
      </c>
      <c r="J588" s="112">
        <v>1189822.1499999999</v>
      </c>
      <c r="K588" s="114">
        <v>43654</v>
      </c>
      <c r="L588" s="112">
        <v>61</v>
      </c>
      <c r="M588" s="112" t="s">
        <v>2011</v>
      </c>
      <c r="N588" s="470"/>
    </row>
    <row r="589" spans="1:14">
      <c r="A589" s="112" t="s">
        <v>861</v>
      </c>
      <c r="B589" s="112" t="s">
        <v>377</v>
      </c>
      <c r="C589" s="112">
        <v>39</v>
      </c>
      <c r="D589" s="112">
        <v>39.4</v>
      </c>
      <c r="E589" s="112">
        <v>38.35</v>
      </c>
      <c r="F589" s="112">
        <v>38.65</v>
      </c>
      <c r="G589" s="112">
        <v>38.549999999999997</v>
      </c>
      <c r="H589" s="112">
        <v>39.450000000000003</v>
      </c>
      <c r="I589" s="112">
        <v>319097</v>
      </c>
      <c r="J589" s="112">
        <v>12348627</v>
      </c>
      <c r="K589" s="114">
        <v>43654</v>
      </c>
      <c r="L589" s="112">
        <v>1947</v>
      </c>
      <c r="M589" s="112" t="s">
        <v>862</v>
      </c>
      <c r="N589" s="470"/>
    </row>
    <row r="590" spans="1:14">
      <c r="A590" s="112" t="s">
        <v>2508</v>
      </c>
      <c r="B590" s="112" t="s">
        <v>377</v>
      </c>
      <c r="C590" s="112">
        <v>6.7</v>
      </c>
      <c r="D590" s="112">
        <v>7</v>
      </c>
      <c r="E590" s="112">
        <v>6.5</v>
      </c>
      <c r="F590" s="112">
        <v>6.9</v>
      </c>
      <c r="G590" s="112">
        <v>6.75</v>
      </c>
      <c r="H590" s="112">
        <v>6.7</v>
      </c>
      <c r="I590" s="112">
        <v>91880</v>
      </c>
      <c r="J590" s="112">
        <v>627007.69999999995</v>
      </c>
      <c r="K590" s="114">
        <v>43654</v>
      </c>
      <c r="L590" s="112">
        <v>207</v>
      </c>
      <c r="M590" s="112" t="s">
        <v>2509</v>
      </c>
      <c r="N590" s="470"/>
    </row>
    <row r="591" spans="1:14">
      <c r="A591" s="112" t="s">
        <v>2281</v>
      </c>
      <c r="B591" s="112" t="s">
        <v>377</v>
      </c>
      <c r="C591" s="112">
        <v>20.8</v>
      </c>
      <c r="D591" s="112">
        <v>21.95</v>
      </c>
      <c r="E591" s="112">
        <v>20.8</v>
      </c>
      <c r="F591" s="112">
        <v>20.8</v>
      </c>
      <c r="G591" s="112">
        <v>20.8</v>
      </c>
      <c r="H591" s="112">
        <v>21.85</v>
      </c>
      <c r="I591" s="112">
        <v>3214</v>
      </c>
      <c r="J591" s="112">
        <v>67302.8</v>
      </c>
      <c r="K591" s="114">
        <v>43654</v>
      </c>
      <c r="L591" s="112">
        <v>52</v>
      </c>
      <c r="M591" s="112" t="s">
        <v>2282</v>
      </c>
      <c r="N591" s="470"/>
    </row>
    <row r="592" spans="1:14">
      <c r="A592" s="112" t="s">
        <v>863</v>
      </c>
      <c r="B592" s="112" t="s">
        <v>377</v>
      </c>
      <c r="C592" s="112">
        <v>126</v>
      </c>
      <c r="D592" s="112">
        <v>127.5</v>
      </c>
      <c r="E592" s="112">
        <v>124.35</v>
      </c>
      <c r="F592" s="112">
        <v>125.7</v>
      </c>
      <c r="G592" s="112">
        <v>125.35</v>
      </c>
      <c r="H592" s="112">
        <v>126.65</v>
      </c>
      <c r="I592" s="112">
        <v>160729</v>
      </c>
      <c r="J592" s="112">
        <v>20190772.550000001</v>
      </c>
      <c r="K592" s="114">
        <v>43654</v>
      </c>
      <c r="L592" s="112">
        <v>2014</v>
      </c>
      <c r="M592" s="112" t="s">
        <v>864</v>
      </c>
      <c r="N592" s="470"/>
    </row>
    <row r="593" spans="1:14">
      <c r="A593" s="112" t="s">
        <v>80</v>
      </c>
      <c r="B593" s="112" t="s">
        <v>377</v>
      </c>
      <c r="C593" s="112">
        <v>284</v>
      </c>
      <c r="D593" s="112">
        <v>285</v>
      </c>
      <c r="E593" s="112">
        <v>276.3</v>
      </c>
      <c r="F593" s="112">
        <v>283.10000000000002</v>
      </c>
      <c r="G593" s="112">
        <v>283.3</v>
      </c>
      <c r="H593" s="112">
        <v>287.5</v>
      </c>
      <c r="I593" s="112">
        <v>4144817</v>
      </c>
      <c r="J593" s="112">
        <v>1165252161.3</v>
      </c>
      <c r="K593" s="114">
        <v>43654</v>
      </c>
      <c r="L593" s="112">
        <v>59126</v>
      </c>
      <c r="M593" s="112" t="s">
        <v>865</v>
      </c>
      <c r="N593" s="470"/>
    </row>
    <row r="594" spans="1:14">
      <c r="A594" s="112" t="s">
        <v>866</v>
      </c>
      <c r="B594" s="112" t="s">
        <v>377</v>
      </c>
      <c r="C594" s="112">
        <v>331.05</v>
      </c>
      <c r="D594" s="112">
        <v>343</v>
      </c>
      <c r="E594" s="112">
        <v>325</v>
      </c>
      <c r="F594" s="112">
        <v>328.05</v>
      </c>
      <c r="G594" s="112">
        <v>328.2</v>
      </c>
      <c r="H594" s="112">
        <v>337.05</v>
      </c>
      <c r="I594" s="112">
        <v>1103</v>
      </c>
      <c r="J594" s="112">
        <v>362770.9</v>
      </c>
      <c r="K594" s="114">
        <v>43654</v>
      </c>
      <c r="L594" s="112">
        <v>158</v>
      </c>
      <c r="M594" s="112" t="s">
        <v>867</v>
      </c>
      <c r="N594" s="470"/>
    </row>
    <row r="595" spans="1:14">
      <c r="A595" s="112" t="s">
        <v>81</v>
      </c>
      <c r="B595" s="112" t="s">
        <v>377</v>
      </c>
      <c r="C595" s="112">
        <v>1784.75</v>
      </c>
      <c r="D595" s="112">
        <v>1784.75</v>
      </c>
      <c r="E595" s="112">
        <v>1748.7</v>
      </c>
      <c r="F595" s="112">
        <v>1753.55</v>
      </c>
      <c r="G595" s="112">
        <v>1751</v>
      </c>
      <c r="H595" s="112">
        <v>1791.4</v>
      </c>
      <c r="I595" s="112">
        <v>776755</v>
      </c>
      <c r="J595" s="112">
        <v>1365600403.55</v>
      </c>
      <c r="K595" s="114">
        <v>43654</v>
      </c>
      <c r="L595" s="112">
        <v>78700</v>
      </c>
      <c r="M595" s="112" t="s">
        <v>868</v>
      </c>
      <c r="N595" s="470"/>
    </row>
    <row r="596" spans="1:14">
      <c r="A596" s="112" t="s">
        <v>82</v>
      </c>
      <c r="B596" s="112" t="s">
        <v>377</v>
      </c>
      <c r="C596" s="112">
        <v>233.5</v>
      </c>
      <c r="D596" s="112">
        <v>233.5</v>
      </c>
      <c r="E596" s="112">
        <v>228.55</v>
      </c>
      <c r="F596" s="112">
        <v>229.25</v>
      </c>
      <c r="G596" s="112">
        <v>229.05</v>
      </c>
      <c r="H596" s="112">
        <v>234.65</v>
      </c>
      <c r="I596" s="112">
        <v>395577</v>
      </c>
      <c r="J596" s="112">
        <v>91102546.650000006</v>
      </c>
      <c r="K596" s="114">
        <v>43654</v>
      </c>
      <c r="L596" s="112">
        <v>7516</v>
      </c>
      <c r="M596" s="112" t="s">
        <v>869</v>
      </c>
      <c r="N596" s="470"/>
    </row>
    <row r="597" spans="1:14">
      <c r="A597" s="112" t="s">
        <v>2221</v>
      </c>
      <c r="B597" s="112" t="s">
        <v>377</v>
      </c>
      <c r="C597" s="112">
        <v>123.1</v>
      </c>
      <c r="D597" s="112">
        <v>127.4</v>
      </c>
      <c r="E597" s="112">
        <v>123</v>
      </c>
      <c r="F597" s="112">
        <v>123.95</v>
      </c>
      <c r="G597" s="112">
        <v>123.7</v>
      </c>
      <c r="H597" s="112">
        <v>124.85</v>
      </c>
      <c r="I597" s="112">
        <v>2621</v>
      </c>
      <c r="J597" s="112">
        <v>325284.05</v>
      </c>
      <c r="K597" s="114">
        <v>43654</v>
      </c>
      <c r="L597" s="112">
        <v>62</v>
      </c>
      <c r="M597" s="112" t="s">
        <v>2222</v>
      </c>
      <c r="N597" s="470"/>
    </row>
    <row r="598" spans="1:14">
      <c r="A598" s="112" t="s">
        <v>2635</v>
      </c>
      <c r="B598" s="112" t="s">
        <v>377</v>
      </c>
      <c r="C598" s="112">
        <v>54</v>
      </c>
      <c r="D598" s="112">
        <v>54</v>
      </c>
      <c r="E598" s="112">
        <v>52.55</v>
      </c>
      <c r="F598" s="112">
        <v>54</v>
      </c>
      <c r="G598" s="112">
        <v>54</v>
      </c>
      <c r="H598" s="112">
        <v>55.4</v>
      </c>
      <c r="I598" s="112">
        <v>731</v>
      </c>
      <c r="J598" s="112">
        <v>39290.35</v>
      </c>
      <c r="K598" s="114">
        <v>43654</v>
      </c>
      <c r="L598" s="112">
        <v>15</v>
      </c>
      <c r="M598" s="112" t="s">
        <v>2636</v>
      </c>
      <c r="N598" s="470"/>
    </row>
    <row r="599" spans="1:14">
      <c r="A599" s="112" t="s">
        <v>2536</v>
      </c>
      <c r="B599" s="112" t="s">
        <v>377</v>
      </c>
      <c r="C599" s="112">
        <v>283</v>
      </c>
      <c r="D599" s="112">
        <v>292.75</v>
      </c>
      <c r="E599" s="112">
        <v>270.85000000000002</v>
      </c>
      <c r="F599" s="112">
        <v>286.2</v>
      </c>
      <c r="G599" s="112">
        <v>290</v>
      </c>
      <c r="H599" s="112">
        <v>282.39999999999998</v>
      </c>
      <c r="I599" s="112">
        <v>116255</v>
      </c>
      <c r="J599" s="112">
        <v>32935412.449999999</v>
      </c>
      <c r="K599" s="114">
        <v>43654</v>
      </c>
      <c r="L599" s="112">
        <v>362</v>
      </c>
      <c r="M599" s="112" t="s">
        <v>2537</v>
      </c>
      <c r="N599" s="470"/>
    </row>
    <row r="600" spans="1:14">
      <c r="A600" s="112" t="s">
        <v>3326</v>
      </c>
      <c r="B600" s="112" t="s">
        <v>377</v>
      </c>
      <c r="C600" s="112">
        <v>79.099999999999994</v>
      </c>
      <c r="D600" s="112">
        <v>82.85</v>
      </c>
      <c r="E600" s="112">
        <v>75</v>
      </c>
      <c r="F600" s="112">
        <v>77.5</v>
      </c>
      <c r="G600" s="112">
        <v>77.5</v>
      </c>
      <c r="H600" s="112">
        <v>80.650000000000006</v>
      </c>
      <c r="I600" s="112">
        <v>2536</v>
      </c>
      <c r="J600" s="112">
        <v>198084.6</v>
      </c>
      <c r="K600" s="114">
        <v>43654</v>
      </c>
      <c r="L600" s="112">
        <v>89</v>
      </c>
      <c r="M600" s="112" t="s">
        <v>3327</v>
      </c>
      <c r="N600" s="470"/>
    </row>
    <row r="601" spans="1:14">
      <c r="A601" s="112" t="s">
        <v>871</v>
      </c>
      <c r="B601" s="112" t="s">
        <v>377</v>
      </c>
      <c r="C601" s="112">
        <v>221</v>
      </c>
      <c r="D601" s="112">
        <v>221</v>
      </c>
      <c r="E601" s="112">
        <v>211.15</v>
      </c>
      <c r="F601" s="112">
        <v>218.2</v>
      </c>
      <c r="G601" s="112">
        <v>213.3</v>
      </c>
      <c r="H601" s="112">
        <v>220.55</v>
      </c>
      <c r="I601" s="112">
        <v>10037</v>
      </c>
      <c r="J601" s="112">
        <v>2198935.15</v>
      </c>
      <c r="K601" s="114">
        <v>43654</v>
      </c>
      <c r="L601" s="112">
        <v>510</v>
      </c>
      <c r="M601" s="112" t="s">
        <v>872</v>
      </c>
      <c r="N601" s="470"/>
    </row>
    <row r="602" spans="1:14">
      <c r="A602" s="112" t="s">
        <v>873</v>
      </c>
      <c r="B602" s="112" t="s">
        <v>377</v>
      </c>
      <c r="C602" s="112">
        <v>91.75</v>
      </c>
      <c r="D602" s="112">
        <v>91.75</v>
      </c>
      <c r="E602" s="112">
        <v>88.3</v>
      </c>
      <c r="F602" s="112">
        <v>89.55</v>
      </c>
      <c r="G602" s="112">
        <v>89.7</v>
      </c>
      <c r="H602" s="112">
        <v>91.95</v>
      </c>
      <c r="I602" s="112">
        <v>4855</v>
      </c>
      <c r="J602" s="112">
        <v>433497.25</v>
      </c>
      <c r="K602" s="114">
        <v>43654</v>
      </c>
      <c r="L602" s="112">
        <v>126</v>
      </c>
      <c r="M602" s="112" t="s">
        <v>874</v>
      </c>
      <c r="N602" s="470"/>
    </row>
    <row r="603" spans="1:14">
      <c r="A603" s="112" t="s">
        <v>3224</v>
      </c>
      <c r="B603" s="112" t="s">
        <v>377</v>
      </c>
      <c r="C603" s="112">
        <v>3080.74</v>
      </c>
      <c r="D603" s="112">
        <v>3080.74</v>
      </c>
      <c r="E603" s="112">
        <v>2998</v>
      </c>
      <c r="F603" s="112">
        <v>2998</v>
      </c>
      <c r="G603" s="112">
        <v>2998</v>
      </c>
      <c r="H603" s="112">
        <v>3080.74</v>
      </c>
      <c r="I603" s="112">
        <v>54</v>
      </c>
      <c r="J603" s="112">
        <v>163932.82</v>
      </c>
      <c r="K603" s="114">
        <v>43654</v>
      </c>
      <c r="L603" s="112">
        <v>11</v>
      </c>
      <c r="M603" s="112" t="s">
        <v>3225</v>
      </c>
      <c r="N603" s="470"/>
    </row>
    <row r="604" spans="1:14">
      <c r="A604" s="112" t="s">
        <v>875</v>
      </c>
      <c r="B604" s="112" t="s">
        <v>377</v>
      </c>
      <c r="C604" s="112">
        <v>24500</v>
      </c>
      <c r="D604" s="112">
        <v>24500</v>
      </c>
      <c r="E604" s="112">
        <v>23225.55</v>
      </c>
      <c r="F604" s="112">
        <v>23996.5</v>
      </c>
      <c r="G604" s="112">
        <v>23850</v>
      </c>
      <c r="H604" s="112">
        <v>24545.7</v>
      </c>
      <c r="I604" s="112">
        <v>1362</v>
      </c>
      <c r="J604" s="112">
        <v>32594377.300000001</v>
      </c>
      <c r="K604" s="114">
        <v>43654</v>
      </c>
      <c r="L604" s="112">
        <v>657</v>
      </c>
      <c r="M604" s="112" t="s">
        <v>876</v>
      </c>
      <c r="N604" s="470"/>
    </row>
    <row r="605" spans="1:14">
      <c r="A605" s="112" t="s">
        <v>877</v>
      </c>
      <c r="B605" s="112" t="s">
        <v>377</v>
      </c>
      <c r="C605" s="112">
        <v>905.2</v>
      </c>
      <c r="D605" s="112">
        <v>920</v>
      </c>
      <c r="E605" s="112">
        <v>888</v>
      </c>
      <c r="F605" s="112">
        <v>911.2</v>
      </c>
      <c r="G605" s="112">
        <v>908.05</v>
      </c>
      <c r="H605" s="112">
        <v>906.1</v>
      </c>
      <c r="I605" s="112">
        <v>1776</v>
      </c>
      <c r="J605" s="112">
        <v>1596959.35</v>
      </c>
      <c r="K605" s="114">
        <v>43654</v>
      </c>
      <c r="L605" s="112">
        <v>224</v>
      </c>
      <c r="M605" s="112" t="s">
        <v>878</v>
      </c>
      <c r="N605" s="470"/>
    </row>
    <row r="606" spans="1:14">
      <c r="A606" s="112" t="s">
        <v>879</v>
      </c>
      <c r="B606" s="112" t="s">
        <v>377</v>
      </c>
      <c r="C606" s="112">
        <v>9.15</v>
      </c>
      <c r="D606" s="112">
        <v>9.15</v>
      </c>
      <c r="E606" s="112">
        <v>8.25</v>
      </c>
      <c r="F606" s="112">
        <v>8.5500000000000007</v>
      </c>
      <c r="G606" s="112">
        <v>8.65</v>
      </c>
      <c r="H606" s="112">
        <v>8.75</v>
      </c>
      <c r="I606" s="112">
        <v>118441</v>
      </c>
      <c r="J606" s="112">
        <v>1026943.65</v>
      </c>
      <c r="K606" s="114">
        <v>43654</v>
      </c>
      <c r="L606" s="112">
        <v>441</v>
      </c>
      <c r="M606" s="112" t="s">
        <v>880</v>
      </c>
      <c r="N606" s="470"/>
    </row>
    <row r="607" spans="1:14">
      <c r="A607" s="112" t="s">
        <v>2345</v>
      </c>
      <c r="B607" s="112" t="s">
        <v>377</v>
      </c>
      <c r="C607" s="112">
        <v>77.05</v>
      </c>
      <c r="D607" s="112">
        <v>77.05</v>
      </c>
      <c r="E607" s="112">
        <v>72</v>
      </c>
      <c r="F607" s="112">
        <v>74.150000000000006</v>
      </c>
      <c r="G607" s="112">
        <v>74.099999999999994</v>
      </c>
      <c r="H607" s="112">
        <v>78.150000000000006</v>
      </c>
      <c r="I607" s="112">
        <v>6552</v>
      </c>
      <c r="J607" s="112">
        <v>483047.2</v>
      </c>
      <c r="K607" s="114">
        <v>43654</v>
      </c>
      <c r="L607" s="112">
        <v>266</v>
      </c>
      <c r="M607" s="112" t="s">
        <v>2346</v>
      </c>
      <c r="N607" s="470"/>
    </row>
    <row r="608" spans="1:14">
      <c r="A608" s="112" t="s">
        <v>1872</v>
      </c>
      <c r="B608" s="112" t="s">
        <v>377</v>
      </c>
      <c r="C608" s="112">
        <v>60.2</v>
      </c>
      <c r="D608" s="112">
        <v>61.4</v>
      </c>
      <c r="E608" s="112">
        <v>55.55</v>
      </c>
      <c r="F608" s="112">
        <v>57.35</v>
      </c>
      <c r="G608" s="112">
        <v>57.1</v>
      </c>
      <c r="H608" s="112">
        <v>60.1</v>
      </c>
      <c r="I608" s="112">
        <v>47448</v>
      </c>
      <c r="J608" s="112">
        <v>2792562.3</v>
      </c>
      <c r="K608" s="114">
        <v>43654</v>
      </c>
      <c r="L608" s="112">
        <v>869</v>
      </c>
      <c r="M608" s="112" t="s">
        <v>1873</v>
      </c>
      <c r="N608" s="470"/>
    </row>
    <row r="609" spans="1:14">
      <c r="A609" s="112" t="s">
        <v>1835</v>
      </c>
      <c r="B609" s="112" t="s">
        <v>377</v>
      </c>
      <c r="C609" s="112">
        <v>103.3</v>
      </c>
      <c r="D609" s="112">
        <v>103.3</v>
      </c>
      <c r="E609" s="112">
        <v>99</v>
      </c>
      <c r="F609" s="112">
        <v>100.3</v>
      </c>
      <c r="G609" s="112">
        <v>100.3</v>
      </c>
      <c r="H609" s="112">
        <v>103.3</v>
      </c>
      <c r="I609" s="112">
        <v>213164</v>
      </c>
      <c r="J609" s="112">
        <v>21413780</v>
      </c>
      <c r="K609" s="114">
        <v>43654</v>
      </c>
      <c r="L609" s="112">
        <v>2688</v>
      </c>
      <c r="M609" s="112" t="s">
        <v>832</v>
      </c>
      <c r="N609" s="470"/>
    </row>
    <row r="610" spans="1:14">
      <c r="A610" s="112" t="s">
        <v>291</v>
      </c>
      <c r="B610" s="112" t="s">
        <v>377</v>
      </c>
      <c r="C610" s="112">
        <v>250.7</v>
      </c>
      <c r="D610" s="112">
        <v>250.95</v>
      </c>
      <c r="E610" s="112">
        <v>239</v>
      </c>
      <c r="F610" s="112">
        <v>247.6</v>
      </c>
      <c r="G610" s="112">
        <v>250.65</v>
      </c>
      <c r="H610" s="112">
        <v>248.5</v>
      </c>
      <c r="I610" s="112">
        <v>65059</v>
      </c>
      <c r="J610" s="112">
        <v>15801657.449999999</v>
      </c>
      <c r="K610" s="114">
        <v>43654</v>
      </c>
      <c r="L610" s="112">
        <v>1847</v>
      </c>
      <c r="M610" s="112" t="s">
        <v>881</v>
      </c>
      <c r="N610" s="470"/>
    </row>
    <row r="611" spans="1:14">
      <c r="A611" s="112" t="s">
        <v>882</v>
      </c>
      <c r="B611" s="112" t="s">
        <v>377</v>
      </c>
      <c r="C611" s="112">
        <v>30.1</v>
      </c>
      <c r="D611" s="112">
        <v>30.5</v>
      </c>
      <c r="E611" s="112">
        <v>28.7</v>
      </c>
      <c r="F611" s="112">
        <v>29.1</v>
      </c>
      <c r="G611" s="112">
        <v>29.2</v>
      </c>
      <c r="H611" s="112">
        <v>31.45</v>
      </c>
      <c r="I611" s="112">
        <v>234544</v>
      </c>
      <c r="J611" s="112">
        <v>6978042.7000000002</v>
      </c>
      <c r="K611" s="114">
        <v>43654</v>
      </c>
      <c r="L611" s="112">
        <v>572</v>
      </c>
      <c r="M611" s="112" t="s">
        <v>883</v>
      </c>
      <c r="N611" s="470"/>
    </row>
    <row r="612" spans="1:14">
      <c r="A612" s="112" t="s">
        <v>884</v>
      </c>
      <c r="B612" s="112" t="s">
        <v>377</v>
      </c>
      <c r="C612" s="112">
        <v>18.350000000000001</v>
      </c>
      <c r="D612" s="112">
        <v>18.55</v>
      </c>
      <c r="E612" s="112">
        <v>17.649999999999999</v>
      </c>
      <c r="F612" s="112">
        <v>18.100000000000001</v>
      </c>
      <c r="G612" s="112">
        <v>18</v>
      </c>
      <c r="H612" s="112">
        <v>18.350000000000001</v>
      </c>
      <c r="I612" s="112">
        <v>21332</v>
      </c>
      <c r="J612" s="112">
        <v>383853.45</v>
      </c>
      <c r="K612" s="114">
        <v>43654</v>
      </c>
      <c r="L612" s="112">
        <v>162</v>
      </c>
      <c r="M612" s="112" t="s">
        <v>885</v>
      </c>
      <c r="N612" s="470"/>
    </row>
    <row r="613" spans="1:14">
      <c r="A613" s="112" t="s">
        <v>2005</v>
      </c>
      <c r="B613" s="112" t="s">
        <v>377</v>
      </c>
      <c r="C613" s="112">
        <v>40.049999999999997</v>
      </c>
      <c r="D613" s="112">
        <v>40.15</v>
      </c>
      <c r="E613" s="112">
        <v>37.85</v>
      </c>
      <c r="F613" s="112">
        <v>38.049999999999997</v>
      </c>
      <c r="G613" s="112">
        <v>38.1</v>
      </c>
      <c r="H613" s="112">
        <v>40.5</v>
      </c>
      <c r="I613" s="112">
        <v>1453096</v>
      </c>
      <c r="J613" s="112">
        <v>56096971.75</v>
      </c>
      <c r="K613" s="114">
        <v>43654</v>
      </c>
      <c r="L613" s="112">
        <v>6763</v>
      </c>
      <c r="M613" s="112" t="s">
        <v>2006</v>
      </c>
      <c r="N613" s="470"/>
    </row>
    <row r="614" spans="1:14">
      <c r="A614" s="112" t="s">
        <v>3359</v>
      </c>
      <c r="B614" s="112" t="s">
        <v>377</v>
      </c>
      <c r="C614" s="112">
        <v>115.32</v>
      </c>
      <c r="D614" s="112">
        <v>116.5</v>
      </c>
      <c r="E614" s="112">
        <v>114.01</v>
      </c>
      <c r="F614" s="112">
        <v>114.1</v>
      </c>
      <c r="G614" s="112">
        <v>114.1</v>
      </c>
      <c r="H614" s="112">
        <v>117.68</v>
      </c>
      <c r="I614" s="112">
        <v>273</v>
      </c>
      <c r="J614" s="112">
        <v>31281</v>
      </c>
      <c r="K614" s="114">
        <v>43654</v>
      </c>
      <c r="L614" s="112">
        <v>10</v>
      </c>
      <c r="M614" s="112" t="s">
        <v>3360</v>
      </c>
      <c r="N614" s="470"/>
    </row>
    <row r="615" spans="1:14">
      <c r="A615" s="112" t="s">
        <v>83</v>
      </c>
      <c r="B615" s="112" t="s">
        <v>377</v>
      </c>
      <c r="C615" s="112">
        <v>115.1</v>
      </c>
      <c r="D615" s="112">
        <v>115.35</v>
      </c>
      <c r="E615" s="112">
        <v>111.6</v>
      </c>
      <c r="F615" s="112">
        <v>113.15</v>
      </c>
      <c r="G615" s="112">
        <v>113.7</v>
      </c>
      <c r="H615" s="112">
        <v>115.9</v>
      </c>
      <c r="I615" s="112">
        <v>2865176</v>
      </c>
      <c r="J615" s="112">
        <v>324499347.69999999</v>
      </c>
      <c r="K615" s="114">
        <v>43654</v>
      </c>
      <c r="L615" s="112">
        <v>29443</v>
      </c>
      <c r="M615" s="112" t="s">
        <v>886</v>
      </c>
      <c r="N615" s="470"/>
    </row>
    <row r="616" spans="1:14">
      <c r="A616" s="112" t="s">
        <v>84</v>
      </c>
      <c r="B616" s="112" t="s">
        <v>377</v>
      </c>
      <c r="C616" s="112">
        <v>734</v>
      </c>
      <c r="D616" s="112">
        <v>736</v>
      </c>
      <c r="E616" s="112">
        <v>677.1</v>
      </c>
      <c r="F616" s="112">
        <v>689</v>
      </c>
      <c r="G616" s="112">
        <v>690.5</v>
      </c>
      <c r="H616" s="112">
        <v>727.35</v>
      </c>
      <c r="I616" s="112">
        <v>16836448</v>
      </c>
      <c r="J616" s="112">
        <v>11843122326.450001</v>
      </c>
      <c r="K616" s="114">
        <v>43654</v>
      </c>
      <c r="L616" s="112">
        <v>277829</v>
      </c>
      <c r="M616" s="112" t="s">
        <v>887</v>
      </c>
      <c r="N616" s="470"/>
    </row>
    <row r="617" spans="1:14">
      <c r="A617" s="112" t="s">
        <v>2632</v>
      </c>
      <c r="B617" s="112" t="s">
        <v>377</v>
      </c>
      <c r="C617" s="112">
        <v>195.2</v>
      </c>
      <c r="D617" s="112">
        <v>199.95</v>
      </c>
      <c r="E617" s="112">
        <v>188.05</v>
      </c>
      <c r="F617" s="112">
        <v>188.05</v>
      </c>
      <c r="G617" s="112">
        <v>188.05</v>
      </c>
      <c r="H617" s="112">
        <v>197.9</v>
      </c>
      <c r="I617" s="112">
        <v>82169</v>
      </c>
      <c r="J617" s="112">
        <v>15643067.65</v>
      </c>
      <c r="K617" s="114">
        <v>43654</v>
      </c>
      <c r="L617" s="112">
        <v>1467</v>
      </c>
      <c r="M617" s="112" t="s">
        <v>2605</v>
      </c>
      <c r="N617" s="470"/>
    </row>
    <row r="618" spans="1:14">
      <c r="A618" s="112" t="s">
        <v>888</v>
      </c>
      <c r="B618" s="112" t="s">
        <v>377</v>
      </c>
      <c r="C618" s="112">
        <v>332.35</v>
      </c>
      <c r="D618" s="112">
        <v>332.35</v>
      </c>
      <c r="E618" s="112">
        <v>298.10000000000002</v>
      </c>
      <c r="F618" s="112">
        <v>301.8</v>
      </c>
      <c r="G618" s="112">
        <v>300</v>
      </c>
      <c r="H618" s="112">
        <v>336.7</v>
      </c>
      <c r="I618" s="112">
        <v>1577185</v>
      </c>
      <c r="J618" s="112">
        <v>492134467.60000002</v>
      </c>
      <c r="K618" s="114">
        <v>43654</v>
      </c>
      <c r="L618" s="112">
        <v>24369</v>
      </c>
      <c r="M618" s="112" t="s">
        <v>889</v>
      </c>
      <c r="N618" s="470"/>
    </row>
    <row r="619" spans="1:14">
      <c r="A619" s="112" t="s">
        <v>2640</v>
      </c>
      <c r="B619" s="112" t="s">
        <v>377</v>
      </c>
      <c r="C619" s="112">
        <v>154.22</v>
      </c>
      <c r="D619" s="112">
        <v>154.22</v>
      </c>
      <c r="E619" s="112">
        <v>151.69999999999999</v>
      </c>
      <c r="F619" s="112">
        <v>152.06</v>
      </c>
      <c r="G619" s="112">
        <v>152</v>
      </c>
      <c r="H619" s="112">
        <v>155.11000000000001</v>
      </c>
      <c r="I619" s="112">
        <v>1179</v>
      </c>
      <c r="J619" s="112">
        <v>180609.53</v>
      </c>
      <c r="K619" s="114">
        <v>43654</v>
      </c>
      <c r="L619" s="112">
        <v>53</v>
      </c>
      <c r="M619" s="112" t="s">
        <v>2641</v>
      </c>
      <c r="N619" s="470"/>
    </row>
    <row r="620" spans="1:14">
      <c r="A620" s="112" t="s">
        <v>2486</v>
      </c>
      <c r="B620" s="112" t="s">
        <v>377</v>
      </c>
      <c r="C620" s="112">
        <v>39.24</v>
      </c>
      <c r="D620" s="112">
        <v>39.24</v>
      </c>
      <c r="E620" s="112">
        <v>37.33</v>
      </c>
      <c r="F620" s="112">
        <v>37.61</v>
      </c>
      <c r="G620" s="112">
        <v>37.630000000000003</v>
      </c>
      <c r="H620" s="112">
        <v>38.880000000000003</v>
      </c>
      <c r="I620" s="112">
        <v>344719</v>
      </c>
      <c r="J620" s="112">
        <v>13038933.109999999</v>
      </c>
      <c r="K620" s="114">
        <v>43654</v>
      </c>
      <c r="L620" s="112">
        <v>4662</v>
      </c>
      <c r="M620" s="112" t="s">
        <v>2245</v>
      </c>
      <c r="N620" s="470"/>
    </row>
    <row r="621" spans="1:14">
      <c r="A621" s="112" t="s">
        <v>85</v>
      </c>
      <c r="B621" s="112" t="s">
        <v>377</v>
      </c>
      <c r="C621" s="112">
        <v>434</v>
      </c>
      <c r="D621" s="112">
        <v>435.35</v>
      </c>
      <c r="E621" s="112">
        <v>422</v>
      </c>
      <c r="F621" s="112">
        <v>425.9</v>
      </c>
      <c r="G621" s="112">
        <v>426.75</v>
      </c>
      <c r="H621" s="112">
        <v>436.35</v>
      </c>
      <c r="I621" s="112">
        <v>12184946</v>
      </c>
      <c r="J621" s="112">
        <v>5211553599.1499996</v>
      </c>
      <c r="K621" s="114">
        <v>43654</v>
      </c>
      <c r="L621" s="112">
        <v>121950</v>
      </c>
      <c r="M621" s="112" t="s">
        <v>890</v>
      </c>
      <c r="N621" s="470"/>
    </row>
    <row r="622" spans="1:14">
      <c r="A622" s="112" t="s">
        <v>2150</v>
      </c>
      <c r="B622" s="112" t="s">
        <v>377</v>
      </c>
      <c r="C622" s="112">
        <v>1103.25</v>
      </c>
      <c r="D622" s="112">
        <v>1104.6500000000001</v>
      </c>
      <c r="E622" s="112">
        <v>1066.0999999999999</v>
      </c>
      <c r="F622" s="112">
        <v>1068.95</v>
      </c>
      <c r="G622" s="112">
        <v>1070</v>
      </c>
      <c r="H622" s="112">
        <v>1105.5999999999999</v>
      </c>
      <c r="I622" s="112">
        <v>639539</v>
      </c>
      <c r="J622" s="112">
        <v>691033484.39999998</v>
      </c>
      <c r="K622" s="114">
        <v>43654</v>
      </c>
      <c r="L622" s="112">
        <v>44213</v>
      </c>
      <c r="M622" s="112" t="s">
        <v>2151</v>
      </c>
      <c r="N622" s="470"/>
    </row>
    <row r="623" spans="1:14">
      <c r="A623" s="112" t="s">
        <v>3361</v>
      </c>
      <c r="B623" s="112" t="s">
        <v>377</v>
      </c>
      <c r="C623" s="112">
        <v>30.9</v>
      </c>
      <c r="D623" s="112">
        <v>31.45</v>
      </c>
      <c r="E623" s="112">
        <v>30.55</v>
      </c>
      <c r="F623" s="112">
        <v>31.15</v>
      </c>
      <c r="G623" s="112">
        <v>31.25</v>
      </c>
      <c r="H623" s="112">
        <v>30.9</v>
      </c>
      <c r="I623" s="112">
        <v>17342</v>
      </c>
      <c r="J623" s="112">
        <v>537335.35</v>
      </c>
      <c r="K623" s="114">
        <v>43654</v>
      </c>
      <c r="L623" s="112">
        <v>2228</v>
      </c>
      <c r="M623" s="112" t="s">
        <v>3362</v>
      </c>
      <c r="N623" s="470"/>
    </row>
    <row r="624" spans="1:14">
      <c r="A624" s="112" t="s">
        <v>3202</v>
      </c>
      <c r="B624" s="112" t="s">
        <v>377</v>
      </c>
      <c r="C624" s="112">
        <v>1000</v>
      </c>
      <c r="D624" s="112">
        <v>1000</v>
      </c>
      <c r="E624" s="112">
        <v>999.99</v>
      </c>
      <c r="F624" s="112">
        <v>999.99</v>
      </c>
      <c r="G624" s="112">
        <v>1000</v>
      </c>
      <c r="H624" s="112">
        <v>999.99</v>
      </c>
      <c r="I624" s="112">
        <v>5592</v>
      </c>
      <c r="J624" s="112">
        <v>5591999</v>
      </c>
      <c r="K624" s="114">
        <v>43654</v>
      </c>
      <c r="L624" s="112">
        <v>16</v>
      </c>
      <c r="M624" s="112" t="s">
        <v>3203</v>
      </c>
      <c r="N624" s="470"/>
    </row>
    <row r="625" spans="1:14">
      <c r="A625" s="112" t="s">
        <v>2856</v>
      </c>
      <c r="B625" s="112" t="s">
        <v>377</v>
      </c>
      <c r="C625" s="112">
        <v>89</v>
      </c>
      <c r="D625" s="112">
        <v>89</v>
      </c>
      <c r="E625" s="112">
        <v>87.78</v>
      </c>
      <c r="F625" s="112">
        <v>87.83</v>
      </c>
      <c r="G625" s="112">
        <v>87.83</v>
      </c>
      <c r="H625" s="112">
        <v>90.43</v>
      </c>
      <c r="I625" s="112">
        <v>1448</v>
      </c>
      <c r="J625" s="112">
        <v>127748.8</v>
      </c>
      <c r="K625" s="114">
        <v>43654</v>
      </c>
      <c r="L625" s="112">
        <v>35</v>
      </c>
      <c r="M625" s="112" t="s">
        <v>2857</v>
      </c>
      <c r="N625" s="470"/>
    </row>
    <row r="626" spans="1:14">
      <c r="A626" s="112" t="s">
        <v>2478</v>
      </c>
      <c r="B626" s="112" t="s">
        <v>377</v>
      </c>
      <c r="C626" s="112">
        <v>66</v>
      </c>
      <c r="D626" s="112">
        <v>66</v>
      </c>
      <c r="E626" s="112">
        <v>62.85</v>
      </c>
      <c r="F626" s="112">
        <v>63.98</v>
      </c>
      <c r="G626" s="112">
        <v>63.92</v>
      </c>
      <c r="H626" s="112">
        <v>65.930000000000007</v>
      </c>
      <c r="I626" s="112">
        <v>34338</v>
      </c>
      <c r="J626" s="112">
        <v>2213304.2599999998</v>
      </c>
      <c r="K626" s="114">
        <v>43654</v>
      </c>
      <c r="L626" s="112">
        <v>162</v>
      </c>
      <c r="M626" s="112" t="s">
        <v>2057</v>
      </c>
      <c r="N626" s="470"/>
    </row>
    <row r="627" spans="1:14">
      <c r="A627" s="112" t="s">
        <v>2479</v>
      </c>
      <c r="B627" s="112" t="s">
        <v>377</v>
      </c>
      <c r="C627" s="112">
        <v>131.9</v>
      </c>
      <c r="D627" s="112">
        <v>131.9</v>
      </c>
      <c r="E627" s="112">
        <v>124.25</v>
      </c>
      <c r="F627" s="112">
        <v>124.37</v>
      </c>
      <c r="G627" s="112">
        <v>124.36</v>
      </c>
      <c r="H627" s="112">
        <v>126.55</v>
      </c>
      <c r="I627" s="112">
        <v>6101</v>
      </c>
      <c r="J627" s="112">
        <v>767009.89</v>
      </c>
      <c r="K627" s="114">
        <v>43654</v>
      </c>
      <c r="L627" s="112">
        <v>56</v>
      </c>
      <c r="M627" s="112" t="s">
        <v>891</v>
      </c>
      <c r="N627" s="470"/>
    </row>
    <row r="628" spans="1:14">
      <c r="A628" s="112" t="s">
        <v>2480</v>
      </c>
      <c r="B628" s="112" t="s">
        <v>377</v>
      </c>
      <c r="C628" s="112">
        <v>122.57</v>
      </c>
      <c r="D628" s="112">
        <v>123.68</v>
      </c>
      <c r="E628" s="112">
        <v>121</v>
      </c>
      <c r="F628" s="112">
        <v>121.6</v>
      </c>
      <c r="G628" s="112">
        <v>121.75</v>
      </c>
      <c r="H628" s="112">
        <v>123.71</v>
      </c>
      <c r="I628" s="112">
        <v>212014</v>
      </c>
      <c r="J628" s="112">
        <v>25831872.300000001</v>
      </c>
      <c r="K628" s="114">
        <v>43654</v>
      </c>
      <c r="L628" s="112">
        <v>7799</v>
      </c>
      <c r="M628" s="112" t="s">
        <v>930</v>
      </c>
      <c r="N628" s="470"/>
    </row>
    <row r="629" spans="1:14">
      <c r="A629" s="112" t="s">
        <v>2481</v>
      </c>
      <c r="B629" s="112" t="s">
        <v>377</v>
      </c>
      <c r="C629" s="112">
        <v>58</v>
      </c>
      <c r="D629" s="112">
        <v>58</v>
      </c>
      <c r="E629" s="112">
        <v>54.55</v>
      </c>
      <c r="F629" s="112">
        <v>54.61</v>
      </c>
      <c r="G629" s="112">
        <v>54.6</v>
      </c>
      <c r="H629" s="112">
        <v>55.42</v>
      </c>
      <c r="I629" s="112">
        <v>17694</v>
      </c>
      <c r="J629" s="112">
        <v>968179.39</v>
      </c>
      <c r="K629" s="114">
        <v>43654</v>
      </c>
      <c r="L629" s="112">
        <v>122</v>
      </c>
      <c r="M629" s="112" t="s">
        <v>2131</v>
      </c>
      <c r="N629" s="470"/>
    </row>
    <row r="630" spans="1:14">
      <c r="A630" s="112" t="s">
        <v>3045</v>
      </c>
      <c r="B630" s="112" t="s">
        <v>377</v>
      </c>
      <c r="C630" s="112">
        <v>28.2</v>
      </c>
      <c r="D630" s="112">
        <v>28.24</v>
      </c>
      <c r="E630" s="112">
        <v>26.81</v>
      </c>
      <c r="F630" s="112">
        <v>26.98</v>
      </c>
      <c r="G630" s="112">
        <v>27.01</v>
      </c>
      <c r="H630" s="112">
        <v>27.66</v>
      </c>
      <c r="I630" s="112">
        <v>68127</v>
      </c>
      <c r="J630" s="112">
        <v>1843432.63</v>
      </c>
      <c r="K630" s="114">
        <v>43654</v>
      </c>
      <c r="L630" s="112">
        <v>399</v>
      </c>
      <c r="M630" s="112" t="s">
        <v>3046</v>
      </c>
      <c r="N630" s="470"/>
    </row>
    <row r="631" spans="1:14">
      <c r="A631" s="112" t="s">
        <v>1868</v>
      </c>
      <c r="B631" s="112" t="s">
        <v>377</v>
      </c>
      <c r="C631" s="112">
        <v>396</v>
      </c>
      <c r="D631" s="112">
        <v>399</v>
      </c>
      <c r="E631" s="112">
        <v>379.2</v>
      </c>
      <c r="F631" s="112">
        <v>381.45</v>
      </c>
      <c r="G631" s="112">
        <v>381.7</v>
      </c>
      <c r="H631" s="112">
        <v>398.45</v>
      </c>
      <c r="I631" s="112">
        <v>1405411</v>
      </c>
      <c r="J631" s="112">
        <v>541385817.20000005</v>
      </c>
      <c r="K631" s="114">
        <v>43654</v>
      </c>
      <c r="L631" s="112">
        <v>31279</v>
      </c>
      <c r="M631" s="112" t="s">
        <v>1869</v>
      </c>
      <c r="N631" s="470"/>
    </row>
    <row r="632" spans="1:14">
      <c r="A632" s="112" t="s">
        <v>2482</v>
      </c>
      <c r="B632" s="112" t="s">
        <v>377</v>
      </c>
      <c r="C632" s="112">
        <v>418.7</v>
      </c>
      <c r="D632" s="112">
        <v>418.7</v>
      </c>
      <c r="E632" s="112">
        <v>409.7</v>
      </c>
      <c r="F632" s="112">
        <v>411.27</v>
      </c>
      <c r="G632" s="112">
        <v>411.57</v>
      </c>
      <c r="H632" s="112">
        <v>419.41</v>
      </c>
      <c r="I632" s="112">
        <v>2183</v>
      </c>
      <c r="J632" s="112">
        <v>902641.81</v>
      </c>
      <c r="K632" s="114">
        <v>43654</v>
      </c>
      <c r="L632" s="112">
        <v>80</v>
      </c>
      <c r="M632" s="112" t="s">
        <v>2274</v>
      </c>
      <c r="N632" s="470"/>
    </row>
    <row r="633" spans="1:14">
      <c r="A633" s="112" t="s">
        <v>341</v>
      </c>
      <c r="B633" s="112" t="s">
        <v>377</v>
      </c>
      <c r="C633" s="112">
        <v>32.1</v>
      </c>
      <c r="D633" s="112">
        <v>32.200000000000003</v>
      </c>
      <c r="E633" s="112">
        <v>31.3</v>
      </c>
      <c r="F633" s="112">
        <v>31.6</v>
      </c>
      <c r="G633" s="112">
        <v>32</v>
      </c>
      <c r="H633" s="112">
        <v>32.299999999999997</v>
      </c>
      <c r="I633" s="112">
        <v>50208</v>
      </c>
      <c r="J633" s="112">
        <v>1588044.5</v>
      </c>
      <c r="K633" s="114">
        <v>43654</v>
      </c>
      <c r="L633" s="112">
        <v>478</v>
      </c>
      <c r="M633" s="112" t="s">
        <v>1889</v>
      </c>
      <c r="N633" s="470"/>
    </row>
    <row r="634" spans="1:14">
      <c r="A634" s="112" t="s">
        <v>892</v>
      </c>
      <c r="B634" s="112" t="s">
        <v>377</v>
      </c>
      <c r="C634" s="112">
        <v>3199.95</v>
      </c>
      <c r="D634" s="112">
        <v>3208.7</v>
      </c>
      <c r="E634" s="112">
        <v>3128.05</v>
      </c>
      <c r="F634" s="112">
        <v>3176</v>
      </c>
      <c r="G634" s="112">
        <v>3180</v>
      </c>
      <c r="H634" s="112">
        <v>3200.4</v>
      </c>
      <c r="I634" s="112">
        <v>1072</v>
      </c>
      <c r="J634" s="112">
        <v>3395719.95</v>
      </c>
      <c r="K634" s="114">
        <v>43654</v>
      </c>
      <c r="L634" s="112">
        <v>221</v>
      </c>
      <c r="M634" s="112" t="s">
        <v>893</v>
      </c>
      <c r="N634" s="470"/>
    </row>
    <row r="635" spans="1:14">
      <c r="A635" s="112" t="s">
        <v>3396</v>
      </c>
      <c r="B635" s="112" t="s">
        <v>3067</v>
      </c>
      <c r="C635" s="112">
        <v>0.25</v>
      </c>
      <c r="D635" s="112">
        <v>0.3</v>
      </c>
      <c r="E635" s="112">
        <v>0.25</v>
      </c>
      <c r="F635" s="112">
        <v>0.3</v>
      </c>
      <c r="G635" s="112">
        <v>0.3</v>
      </c>
      <c r="H635" s="112">
        <v>0.25</v>
      </c>
      <c r="I635" s="112">
        <v>1176</v>
      </c>
      <c r="J635" s="112">
        <v>351.9</v>
      </c>
      <c r="K635" s="114">
        <v>43654</v>
      </c>
      <c r="L635" s="112">
        <v>10</v>
      </c>
      <c r="M635" s="112" t="s">
        <v>3397</v>
      </c>
      <c r="N635" s="470"/>
    </row>
    <row r="636" spans="1:14">
      <c r="A636" s="112" t="s">
        <v>86</v>
      </c>
      <c r="B636" s="112" t="s">
        <v>377</v>
      </c>
      <c r="C636" s="112">
        <v>35.5</v>
      </c>
      <c r="D636" s="112">
        <v>35.65</v>
      </c>
      <c r="E636" s="112">
        <v>33.9</v>
      </c>
      <c r="F636" s="112">
        <v>34.25</v>
      </c>
      <c r="G636" s="112">
        <v>34.4</v>
      </c>
      <c r="H636" s="112">
        <v>35.950000000000003</v>
      </c>
      <c r="I636" s="112">
        <v>6110689</v>
      </c>
      <c r="J636" s="112">
        <v>211089335.65000001</v>
      </c>
      <c r="K636" s="114">
        <v>43654</v>
      </c>
      <c r="L636" s="112">
        <v>10355</v>
      </c>
      <c r="M636" s="112" t="s">
        <v>2858</v>
      </c>
      <c r="N636" s="470"/>
    </row>
    <row r="637" spans="1:14">
      <c r="A637" s="112" t="s">
        <v>3363</v>
      </c>
      <c r="B637" s="112" t="s">
        <v>377</v>
      </c>
      <c r="C637" s="112">
        <v>3120</v>
      </c>
      <c r="D637" s="112">
        <v>3149</v>
      </c>
      <c r="E637" s="112">
        <v>3120</v>
      </c>
      <c r="F637" s="112">
        <v>3133.1</v>
      </c>
      <c r="G637" s="112">
        <v>3130.1</v>
      </c>
      <c r="H637" s="112">
        <v>3135</v>
      </c>
      <c r="I637" s="112">
        <v>135</v>
      </c>
      <c r="J637" s="112">
        <v>423175.35</v>
      </c>
      <c r="K637" s="114">
        <v>43654</v>
      </c>
      <c r="L637" s="112">
        <v>29</v>
      </c>
      <c r="M637" s="112" t="s">
        <v>3364</v>
      </c>
      <c r="N637" s="470"/>
    </row>
    <row r="638" spans="1:14">
      <c r="A638" s="112" t="s">
        <v>87</v>
      </c>
      <c r="B638" s="112" t="s">
        <v>377</v>
      </c>
      <c r="C638" s="112">
        <v>11.95</v>
      </c>
      <c r="D638" s="112">
        <v>11.95</v>
      </c>
      <c r="E638" s="112">
        <v>11.4</v>
      </c>
      <c r="F638" s="112">
        <v>11.45</v>
      </c>
      <c r="G638" s="112">
        <v>11.45</v>
      </c>
      <c r="H638" s="112">
        <v>12</v>
      </c>
      <c r="I638" s="112">
        <v>49904183</v>
      </c>
      <c r="J638" s="112">
        <v>577579267</v>
      </c>
      <c r="K638" s="114">
        <v>43654</v>
      </c>
      <c r="L638" s="112">
        <v>18044</v>
      </c>
      <c r="M638" s="112" t="s">
        <v>894</v>
      </c>
      <c r="N638" s="470"/>
    </row>
    <row r="639" spans="1:14">
      <c r="A639" s="112" t="s">
        <v>88</v>
      </c>
      <c r="B639" s="112" t="s">
        <v>377</v>
      </c>
      <c r="C639" s="112">
        <v>37.4</v>
      </c>
      <c r="D639" s="112">
        <v>37.4</v>
      </c>
      <c r="E639" s="112">
        <v>36</v>
      </c>
      <c r="F639" s="112">
        <v>36.549999999999997</v>
      </c>
      <c r="G639" s="112">
        <v>36.5</v>
      </c>
      <c r="H639" s="112">
        <v>37.4</v>
      </c>
      <c r="I639" s="112">
        <v>1524813</v>
      </c>
      <c r="J639" s="112">
        <v>55550479.700000003</v>
      </c>
      <c r="K639" s="114">
        <v>43654</v>
      </c>
      <c r="L639" s="112">
        <v>2952</v>
      </c>
      <c r="M639" s="112" t="s">
        <v>895</v>
      </c>
      <c r="N639" s="470"/>
    </row>
    <row r="640" spans="1:14">
      <c r="A640" s="112" t="s">
        <v>3208</v>
      </c>
      <c r="B640" s="112" t="s">
        <v>377</v>
      </c>
      <c r="C640" s="112">
        <v>43.1</v>
      </c>
      <c r="D640" s="112">
        <v>43.45</v>
      </c>
      <c r="E640" s="112">
        <v>41.8</v>
      </c>
      <c r="F640" s="112">
        <v>42.1</v>
      </c>
      <c r="G640" s="112">
        <v>42.1</v>
      </c>
      <c r="H640" s="112">
        <v>43.4</v>
      </c>
      <c r="I640" s="112">
        <v>10423871</v>
      </c>
      <c r="J640" s="112">
        <v>443304286.64999998</v>
      </c>
      <c r="K640" s="114">
        <v>43654</v>
      </c>
      <c r="L640" s="112">
        <v>19296</v>
      </c>
      <c r="M640" s="112" t="s">
        <v>896</v>
      </c>
      <c r="N640" s="470"/>
    </row>
    <row r="641" spans="1:14">
      <c r="A641" s="112" t="s">
        <v>3510</v>
      </c>
      <c r="B641" s="112" t="s">
        <v>377</v>
      </c>
      <c r="C641" s="112">
        <v>119.7</v>
      </c>
      <c r="D641" s="112">
        <v>119.7</v>
      </c>
      <c r="E641" s="112">
        <v>117.01</v>
      </c>
      <c r="F641" s="112">
        <v>117.01</v>
      </c>
      <c r="G641" s="112">
        <v>117.01</v>
      </c>
      <c r="H641" s="112">
        <v>120.58</v>
      </c>
      <c r="I641" s="112">
        <v>2</v>
      </c>
      <c r="J641" s="112">
        <v>236.71</v>
      </c>
      <c r="K641" s="114">
        <v>43654</v>
      </c>
      <c r="L641" s="112">
        <v>2</v>
      </c>
      <c r="M641" s="112" t="s">
        <v>3511</v>
      </c>
      <c r="N641" s="470"/>
    </row>
    <row r="642" spans="1:14">
      <c r="A642" s="112" t="s">
        <v>2178</v>
      </c>
      <c r="B642" s="112" t="s">
        <v>377</v>
      </c>
      <c r="C642" s="112">
        <v>142</v>
      </c>
      <c r="D642" s="112">
        <v>142</v>
      </c>
      <c r="E642" s="112">
        <v>139.55000000000001</v>
      </c>
      <c r="F642" s="112">
        <v>140.6</v>
      </c>
      <c r="G642" s="112">
        <v>140.80000000000001</v>
      </c>
      <c r="H642" s="112">
        <v>140.35</v>
      </c>
      <c r="I642" s="112">
        <v>240968</v>
      </c>
      <c r="J642" s="112">
        <v>33868350.799999997</v>
      </c>
      <c r="K642" s="114">
        <v>43654</v>
      </c>
      <c r="L642" s="112">
        <v>2535</v>
      </c>
      <c r="M642" s="112" t="s">
        <v>3030</v>
      </c>
      <c r="N642" s="470"/>
    </row>
    <row r="643" spans="1:14">
      <c r="A643" s="112" t="s">
        <v>2586</v>
      </c>
      <c r="B643" s="112" t="s">
        <v>377</v>
      </c>
      <c r="C643" s="112">
        <v>384</v>
      </c>
      <c r="D643" s="112">
        <v>384</v>
      </c>
      <c r="E643" s="112">
        <v>360</v>
      </c>
      <c r="F643" s="112">
        <v>362.95</v>
      </c>
      <c r="G643" s="112">
        <v>371.7</v>
      </c>
      <c r="H643" s="112">
        <v>384.45</v>
      </c>
      <c r="I643" s="112">
        <v>4626</v>
      </c>
      <c r="J643" s="112">
        <v>1702432.7</v>
      </c>
      <c r="K643" s="114">
        <v>43654</v>
      </c>
      <c r="L643" s="112">
        <v>382</v>
      </c>
      <c r="M643" s="112" t="s">
        <v>2587</v>
      </c>
      <c r="N643" s="470"/>
    </row>
    <row r="644" spans="1:14">
      <c r="A644" s="112" t="s">
        <v>897</v>
      </c>
      <c r="B644" s="112" t="s">
        <v>377</v>
      </c>
      <c r="C644" s="112">
        <v>737.35</v>
      </c>
      <c r="D644" s="112">
        <v>737.35</v>
      </c>
      <c r="E644" s="112">
        <v>713.7</v>
      </c>
      <c r="F644" s="112">
        <v>727.75</v>
      </c>
      <c r="G644" s="112">
        <v>727.05</v>
      </c>
      <c r="H644" s="112">
        <v>737.35</v>
      </c>
      <c r="I644" s="112">
        <v>5775</v>
      </c>
      <c r="J644" s="112">
        <v>4180959.75</v>
      </c>
      <c r="K644" s="114">
        <v>43654</v>
      </c>
      <c r="L644" s="112">
        <v>537</v>
      </c>
      <c r="M644" s="112" t="s">
        <v>898</v>
      </c>
      <c r="N644" s="470"/>
    </row>
    <row r="645" spans="1:14">
      <c r="A645" s="112" t="s">
        <v>89</v>
      </c>
      <c r="B645" s="112" t="s">
        <v>377</v>
      </c>
      <c r="C645" s="112">
        <v>9</v>
      </c>
      <c r="D645" s="112">
        <v>9</v>
      </c>
      <c r="E645" s="112">
        <v>8.65</v>
      </c>
      <c r="F645" s="112">
        <v>8.6999999999999993</v>
      </c>
      <c r="G645" s="112">
        <v>8.65</v>
      </c>
      <c r="H645" s="112">
        <v>9.1</v>
      </c>
      <c r="I645" s="112">
        <v>2253853</v>
      </c>
      <c r="J645" s="112">
        <v>19727796.850000001</v>
      </c>
      <c r="K645" s="114">
        <v>43654</v>
      </c>
      <c r="L645" s="112">
        <v>2226</v>
      </c>
      <c r="M645" s="112" t="s">
        <v>899</v>
      </c>
      <c r="N645" s="470"/>
    </row>
    <row r="646" spans="1:14">
      <c r="A646" s="112" t="s">
        <v>2246</v>
      </c>
      <c r="B646" s="112" t="s">
        <v>377</v>
      </c>
      <c r="C646" s="112">
        <v>185.2</v>
      </c>
      <c r="D646" s="112">
        <v>194.45</v>
      </c>
      <c r="E646" s="112">
        <v>185</v>
      </c>
      <c r="F646" s="112">
        <v>185.15</v>
      </c>
      <c r="G646" s="112">
        <v>185</v>
      </c>
      <c r="H646" s="112">
        <v>189.4</v>
      </c>
      <c r="I646" s="112">
        <v>2057</v>
      </c>
      <c r="J646" s="112">
        <v>381362.05</v>
      </c>
      <c r="K646" s="114">
        <v>43654</v>
      </c>
      <c r="L646" s="112">
        <v>1828</v>
      </c>
      <c r="M646" s="112" t="s">
        <v>2247</v>
      </c>
      <c r="N646" s="470"/>
    </row>
    <row r="647" spans="1:14">
      <c r="A647" s="112" t="s">
        <v>900</v>
      </c>
      <c r="B647" s="112" t="s">
        <v>377</v>
      </c>
      <c r="C647" s="112">
        <v>238.85</v>
      </c>
      <c r="D647" s="112">
        <v>239.8</v>
      </c>
      <c r="E647" s="112">
        <v>221</v>
      </c>
      <c r="F647" s="112">
        <v>222.65</v>
      </c>
      <c r="G647" s="112">
        <v>222</v>
      </c>
      <c r="H647" s="112">
        <v>238.5</v>
      </c>
      <c r="I647" s="112">
        <v>29512</v>
      </c>
      <c r="J647" s="112">
        <v>6744208.75</v>
      </c>
      <c r="K647" s="114">
        <v>43654</v>
      </c>
      <c r="L647" s="112">
        <v>1038</v>
      </c>
      <c r="M647" s="112" t="s">
        <v>901</v>
      </c>
      <c r="N647" s="470"/>
    </row>
    <row r="648" spans="1:14">
      <c r="A648" s="112" t="s">
        <v>90</v>
      </c>
      <c r="B648" s="112" t="s">
        <v>377</v>
      </c>
      <c r="C648" s="112">
        <v>297</v>
      </c>
      <c r="D648" s="112">
        <v>302.45</v>
      </c>
      <c r="E648" s="112">
        <v>295.05</v>
      </c>
      <c r="F648" s="112">
        <v>297.10000000000002</v>
      </c>
      <c r="G648" s="112">
        <v>297.89999999999998</v>
      </c>
      <c r="H648" s="112">
        <v>297.45</v>
      </c>
      <c r="I648" s="112">
        <v>1836759</v>
      </c>
      <c r="J648" s="112">
        <v>548993065.79999995</v>
      </c>
      <c r="K648" s="114">
        <v>43654</v>
      </c>
      <c r="L648" s="112">
        <v>28457</v>
      </c>
      <c r="M648" s="112" t="s">
        <v>2201</v>
      </c>
      <c r="N648" s="470"/>
    </row>
    <row r="649" spans="1:14">
      <c r="A649" s="112" t="s">
        <v>902</v>
      </c>
      <c r="B649" s="112" t="s">
        <v>377</v>
      </c>
      <c r="C649" s="112">
        <v>250</v>
      </c>
      <c r="D649" s="112">
        <v>250</v>
      </c>
      <c r="E649" s="112">
        <v>238</v>
      </c>
      <c r="F649" s="112">
        <v>241.55</v>
      </c>
      <c r="G649" s="112">
        <v>243.9</v>
      </c>
      <c r="H649" s="112">
        <v>250.55</v>
      </c>
      <c r="I649" s="112">
        <v>8223</v>
      </c>
      <c r="J649" s="112">
        <v>1992007.65</v>
      </c>
      <c r="K649" s="114">
        <v>43654</v>
      </c>
      <c r="L649" s="112">
        <v>535</v>
      </c>
      <c r="M649" s="112" t="s">
        <v>903</v>
      </c>
      <c r="N649" s="470"/>
    </row>
    <row r="650" spans="1:14">
      <c r="A650" s="112" t="s">
        <v>2195</v>
      </c>
      <c r="B650" s="112" t="s">
        <v>377</v>
      </c>
      <c r="C650" s="112">
        <v>154</v>
      </c>
      <c r="D650" s="112">
        <v>154</v>
      </c>
      <c r="E650" s="112">
        <v>145</v>
      </c>
      <c r="F650" s="112">
        <v>147</v>
      </c>
      <c r="G650" s="112">
        <v>146.75</v>
      </c>
      <c r="H650" s="112">
        <v>155.1</v>
      </c>
      <c r="I650" s="112">
        <v>48088</v>
      </c>
      <c r="J650" s="112">
        <v>7137234.1500000004</v>
      </c>
      <c r="K650" s="114">
        <v>43654</v>
      </c>
      <c r="L650" s="112">
        <v>2182</v>
      </c>
      <c r="M650" s="112" t="s">
        <v>2196</v>
      </c>
      <c r="N650" s="470"/>
    </row>
    <row r="651" spans="1:14">
      <c r="A651" s="112" t="s">
        <v>3552</v>
      </c>
      <c r="B651" s="112" t="s">
        <v>377</v>
      </c>
      <c r="C651" s="112">
        <v>77</v>
      </c>
      <c r="D651" s="112">
        <v>79</v>
      </c>
      <c r="E651" s="112">
        <v>72</v>
      </c>
      <c r="F651" s="112">
        <v>73</v>
      </c>
      <c r="G651" s="112">
        <v>73</v>
      </c>
      <c r="H651" s="112">
        <v>77</v>
      </c>
      <c r="I651" s="112">
        <v>701</v>
      </c>
      <c r="J651" s="112">
        <v>51079</v>
      </c>
      <c r="K651" s="114">
        <v>43654</v>
      </c>
      <c r="L651" s="112">
        <v>8</v>
      </c>
      <c r="M651" s="112" t="s">
        <v>3553</v>
      </c>
      <c r="N651" s="470"/>
    </row>
    <row r="652" spans="1:14">
      <c r="A652" s="112" t="s">
        <v>2712</v>
      </c>
      <c r="B652" s="112" t="s">
        <v>377</v>
      </c>
      <c r="C652" s="112">
        <v>193</v>
      </c>
      <c r="D652" s="112">
        <v>193.5</v>
      </c>
      <c r="E652" s="112">
        <v>185.75</v>
      </c>
      <c r="F652" s="112">
        <v>189.65</v>
      </c>
      <c r="G652" s="112">
        <v>193.5</v>
      </c>
      <c r="H652" s="112">
        <v>195.2</v>
      </c>
      <c r="I652" s="112">
        <v>9347</v>
      </c>
      <c r="J652" s="112">
        <v>1764759.1</v>
      </c>
      <c r="K652" s="114">
        <v>43654</v>
      </c>
      <c r="L652" s="112">
        <v>413</v>
      </c>
      <c r="M652" s="112" t="s">
        <v>2713</v>
      </c>
      <c r="N652" s="470"/>
    </row>
    <row r="653" spans="1:14">
      <c r="A653" s="112" t="s">
        <v>2859</v>
      </c>
      <c r="B653" s="112" t="s">
        <v>377</v>
      </c>
      <c r="C653" s="112">
        <v>855</v>
      </c>
      <c r="D653" s="112">
        <v>858</v>
      </c>
      <c r="E653" s="112">
        <v>835.5</v>
      </c>
      <c r="F653" s="112">
        <v>841.5</v>
      </c>
      <c r="G653" s="112">
        <v>849.9</v>
      </c>
      <c r="H653" s="112">
        <v>871.75</v>
      </c>
      <c r="I653" s="112">
        <v>1249</v>
      </c>
      <c r="J653" s="112">
        <v>1053238</v>
      </c>
      <c r="K653" s="114">
        <v>43654</v>
      </c>
      <c r="L653" s="112">
        <v>80</v>
      </c>
      <c r="M653" s="112" t="s">
        <v>2860</v>
      </c>
      <c r="N653" s="470"/>
    </row>
    <row r="654" spans="1:14">
      <c r="A654" s="112" t="s">
        <v>2510</v>
      </c>
      <c r="B654" s="112" t="s">
        <v>377</v>
      </c>
      <c r="C654" s="112">
        <v>8</v>
      </c>
      <c r="D654" s="112">
        <v>8.1</v>
      </c>
      <c r="E654" s="112">
        <v>7.65</v>
      </c>
      <c r="F654" s="112">
        <v>7.9</v>
      </c>
      <c r="G654" s="112">
        <v>7.9</v>
      </c>
      <c r="H654" s="112">
        <v>7.9</v>
      </c>
      <c r="I654" s="112">
        <v>16850</v>
      </c>
      <c r="J654" s="112">
        <v>132717.85</v>
      </c>
      <c r="K654" s="114">
        <v>43654</v>
      </c>
      <c r="L654" s="112">
        <v>123</v>
      </c>
      <c r="M654" s="112" t="s">
        <v>2511</v>
      </c>
      <c r="N654" s="470"/>
    </row>
    <row r="655" spans="1:14">
      <c r="A655" s="112" t="s">
        <v>196</v>
      </c>
      <c r="B655" s="112" t="s">
        <v>377</v>
      </c>
      <c r="C655" s="112">
        <v>150</v>
      </c>
      <c r="D655" s="112">
        <v>150.5</v>
      </c>
      <c r="E655" s="112">
        <v>145.30000000000001</v>
      </c>
      <c r="F655" s="112">
        <v>147.85</v>
      </c>
      <c r="G655" s="112">
        <v>148</v>
      </c>
      <c r="H655" s="112">
        <v>150.44999999999999</v>
      </c>
      <c r="I655" s="112">
        <v>497844</v>
      </c>
      <c r="J655" s="112">
        <v>73555147.900000006</v>
      </c>
      <c r="K655" s="114">
        <v>43654</v>
      </c>
      <c r="L655" s="112">
        <v>15442</v>
      </c>
      <c r="M655" s="112" t="s">
        <v>904</v>
      </c>
      <c r="N655" s="470"/>
    </row>
    <row r="656" spans="1:14">
      <c r="A656" s="112" t="s">
        <v>91</v>
      </c>
      <c r="B656" s="112" t="s">
        <v>377</v>
      </c>
      <c r="C656" s="112">
        <v>102.1</v>
      </c>
      <c r="D656" s="112">
        <v>103.7</v>
      </c>
      <c r="E656" s="112">
        <v>94.25</v>
      </c>
      <c r="F656" s="112">
        <v>95.25</v>
      </c>
      <c r="G656" s="112">
        <v>95.5</v>
      </c>
      <c r="H656" s="112">
        <v>104.05</v>
      </c>
      <c r="I656" s="112">
        <v>4193579</v>
      </c>
      <c r="J656" s="112">
        <v>411560009.19999999</v>
      </c>
      <c r="K656" s="114">
        <v>43654</v>
      </c>
      <c r="L656" s="112">
        <v>27296</v>
      </c>
      <c r="M656" s="112" t="s">
        <v>905</v>
      </c>
      <c r="N656" s="470"/>
    </row>
    <row r="657" spans="1:14">
      <c r="A657" s="112" t="s">
        <v>906</v>
      </c>
      <c r="B657" s="112" t="s">
        <v>377</v>
      </c>
      <c r="C657" s="112">
        <v>228</v>
      </c>
      <c r="D657" s="112">
        <v>229.1</v>
      </c>
      <c r="E657" s="112">
        <v>221.05</v>
      </c>
      <c r="F657" s="112">
        <v>225.35</v>
      </c>
      <c r="G657" s="112">
        <v>226</v>
      </c>
      <c r="H657" s="112">
        <v>229</v>
      </c>
      <c r="I657" s="112">
        <v>28064</v>
      </c>
      <c r="J657" s="112">
        <v>6312170.0499999998</v>
      </c>
      <c r="K657" s="114">
        <v>43654</v>
      </c>
      <c r="L657" s="112">
        <v>774</v>
      </c>
      <c r="M657" s="112" t="s">
        <v>907</v>
      </c>
      <c r="N657" s="470"/>
    </row>
    <row r="658" spans="1:14">
      <c r="A658" s="112" t="s">
        <v>3594</v>
      </c>
      <c r="B658" s="112" t="s">
        <v>377</v>
      </c>
      <c r="C658" s="112">
        <v>1312</v>
      </c>
      <c r="D658" s="112">
        <v>1368.7</v>
      </c>
      <c r="E658" s="112">
        <v>1299.0999999999999</v>
      </c>
      <c r="F658" s="112">
        <v>1347.45</v>
      </c>
      <c r="G658" s="112">
        <v>1349.1</v>
      </c>
      <c r="H658" s="112">
        <v>1325.55</v>
      </c>
      <c r="I658" s="112">
        <v>462941</v>
      </c>
      <c r="J658" s="112">
        <v>616614621.04999995</v>
      </c>
      <c r="K658" s="114">
        <v>43654</v>
      </c>
      <c r="L658" s="112">
        <v>32087</v>
      </c>
      <c r="M658" s="112" t="s">
        <v>3631</v>
      </c>
      <c r="N658" s="470"/>
    </row>
    <row r="659" spans="1:14">
      <c r="A659" s="112" t="s">
        <v>908</v>
      </c>
      <c r="B659" s="112" t="s">
        <v>377</v>
      </c>
      <c r="C659" s="112">
        <v>256.55</v>
      </c>
      <c r="D659" s="112">
        <v>256.60000000000002</v>
      </c>
      <c r="E659" s="112">
        <v>238.75</v>
      </c>
      <c r="F659" s="112">
        <v>241.45</v>
      </c>
      <c r="G659" s="112">
        <v>243</v>
      </c>
      <c r="H659" s="112">
        <v>256.8</v>
      </c>
      <c r="I659" s="112">
        <v>907684</v>
      </c>
      <c r="J659" s="112">
        <v>223536984.84999999</v>
      </c>
      <c r="K659" s="114">
        <v>43654</v>
      </c>
      <c r="L659" s="112">
        <v>19906</v>
      </c>
      <c r="M659" s="112" t="s">
        <v>909</v>
      </c>
      <c r="N659" s="470"/>
    </row>
    <row r="660" spans="1:14">
      <c r="A660" s="112" t="s">
        <v>2714</v>
      </c>
      <c r="B660" s="112" t="s">
        <v>377</v>
      </c>
      <c r="C660" s="112">
        <v>102</v>
      </c>
      <c r="D660" s="112">
        <v>102</v>
      </c>
      <c r="E660" s="112">
        <v>97.3</v>
      </c>
      <c r="F660" s="112">
        <v>97.3</v>
      </c>
      <c r="G660" s="112">
        <v>97.3</v>
      </c>
      <c r="H660" s="112">
        <v>102.4</v>
      </c>
      <c r="I660" s="112">
        <v>148</v>
      </c>
      <c r="J660" s="112">
        <v>14559.05</v>
      </c>
      <c r="K660" s="114">
        <v>43654</v>
      </c>
      <c r="L660" s="112">
        <v>9</v>
      </c>
      <c r="M660" s="112" t="s">
        <v>2715</v>
      </c>
      <c r="N660" s="470"/>
    </row>
    <row r="661" spans="1:14">
      <c r="A661" s="112" t="s">
        <v>910</v>
      </c>
      <c r="B661" s="112" t="s">
        <v>377</v>
      </c>
      <c r="C661" s="112">
        <v>305</v>
      </c>
      <c r="D661" s="112">
        <v>306.60000000000002</v>
      </c>
      <c r="E661" s="112">
        <v>292.25</v>
      </c>
      <c r="F661" s="112">
        <v>298.95</v>
      </c>
      <c r="G661" s="112">
        <v>299</v>
      </c>
      <c r="H661" s="112">
        <v>318.2</v>
      </c>
      <c r="I661" s="112">
        <v>55410</v>
      </c>
      <c r="J661" s="112">
        <v>16673067.25</v>
      </c>
      <c r="K661" s="114">
        <v>43654</v>
      </c>
      <c r="L661" s="112">
        <v>1853</v>
      </c>
      <c r="M661" s="112" t="s">
        <v>2861</v>
      </c>
      <c r="N661" s="470"/>
    </row>
    <row r="662" spans="1:14">
      <c r="A662" s="112" t="s">
        <v>911</v>
      </c>
      <c r="B662" s="112" t="s">
        <v>377</v>
      </c>
      <c r="C662" s="112">
        <v>1562</v>
      </c>
      <c r="D662" s="112">
        <v>1578.95</v>
      </c>
      <c r="E662" s="112">
        <v>1548.95</v>
      </c>
      <c r="F662" s="112">
        <v>1571.05</v>
      </c>
      <c r="G662" s="112">
        <v>1572.7</v>
      </c>
      <c r="H662" s="112">
        <v>1562</v>
      </c>
      <c r="I662" s="112">
        <v>696543</v>
      </c>
      <c r="J662" s="112">
        <v>1090285148.5</v>
      </c>
      <c r="K662" s="114">
        <v>43654</v>
      </c>
      <c r="L662" s="112">
        <v>30180</v>
      </c>
      <c r="M662" s="112" t="s">
        <v>912</v>
      </c>
      <c r="N662" s="470"/>
    </row>
    <row r="663" spans="1:14">
      <c r="A663" s="112" t="s">
        <v>2347</v>
      </c>
      <c r="B663" s="112" t="s">
        <v>377</v>
      </c>
      <c r="C663" s="112">
        <v>26.55</v>
      </c>
      <c r="D663" s="112">
        <v>27</v>
      </c>
      <c r="E663" s="112">
        <v>25.35</v>
      </c>
      <c r="F663" s="112">
        <v>25.4</v>
      </c>
      <c r="G663" s="112">
        <v>25.4</v>
      </c>
      <c r="H663" s="112">
        <v>27</v>
      </c>
      <c r="I663" s="112">
        <v>5663</v>
      </c>
      <c r="J663" s="112">
        <v>146761.20000000001</v>
      </c>
      <c r="K663" s="114">
        <v>43654</v>
      </c>
      <c r="L663" s="112">
        <v>36</v>
      </c>
      <c r="M663" s="112" t="s">
        <v>2348</v>
      </c>
      <c r="N663" s="470"/>
    </row>
    <row r="664" spans="1:14">
      <c r="A664" s="112" t="s">
        <v>913</v>
      </c>
      <c r="B664" s="112" t="s">
        <v>377</v>
      </c>
      <c r="C664" s="112">
        <v>401.55</v>
      </c>
      <c r="D664" s="112">
        <v>414.05</v>
      </c>
      <c r="E664" s="112">
        <v>390.15</v>
      </c>
      <c r="F664" s="112">
        <v>395.35</v>
      </c>
      <c r="G664" s="112">
        <v>397.75</v>
      </c>
      <c r="H664" s="112">
        <v>405.45</v>
      </c>
      <c r="I664" s="112">
        <v>11267</v>
      </c>
      <c r="J664" s="112">
        <v>4536571.3499999996</v>
      </c>
      <c r="K664" s="114">
        <v>43654</v>
      </c>
      <c r="L664" s="112">
        <v>576</v>
      </c>
      <c r="M664" s="112" t="s">
        <v>2457</v>
      </c>
      <c r="N664" s="470"/>
    </row>
    <row r="665" spans="1:14">
      <c r="A665" s="112" t="s">
        <v>914</v>
      </c>
      <c r="B665" s="112" t="s">
        <v>377</v>
      </c>
      <c r="C665" s="112">
        <v>156.65</v>
      </c>
      <c r="D665" s="112">
        <v>156.65</v>
      </c>
      <c r="E665" s="112">
        <v>147.80000000000001</v>
      </c>
      <c r="F665" s="112">
        <v>148.25</v>
      </c>
      <c r="G665" s="112">
        <v>148</v>
      </c>
      <c r="H665" s="112">
        <v>157.35</v>
      </c>
      <c r="I665" s="112">
        <v>15437</v>
      </c>
      <c r="J665" s="112">
        <v>2310723.2000000002</v>
      </c>
      <c r="K665" s="114">
        <v>43654</v>
      </c>
      <c r="L665" s="112">
        <v>741</v>
      </c>
      <c r="M665" s="112" t="s">
        <v>915</v>
      </c>
      <c r="N665" s="470"/>
    </row>
    <row r="666" spans="1:14">
      <c r="A666" s="112" t="s">
        <v>916</v>
      </c>
      <c r="B666" s="112" t="s">
        <v>377</v>
      </c>
      <c r="C666" s="112">
        <v>26.05</v>
      </c>
      <c r="D666" s="112">
        <v>26.05</v>
      </c>
      <c r="E666" s="112">
        <v>24.8</v>
      </c>
      <c r="F666" s="112">
        <v>24.95</v>
      </c>
      <c r="G666" s="112">
        <v>24.9</v>
      </c>
      <c r="H666" s="112">
        <v>26.5</v>
      </c>
      <c r="I666" s="112">
        <v>6500</v>
      </c>
      <c r="J666" s="112">
        <v>164707.25</v>
      </c>
      <c r="K666" s="114">
        <v>43654</v>
      </c>
      <c r="L666" s="112">
        <v>61</v>
      </c>
      <c r="M666" s="112" t="s">
        <v>917</v>
      </c>
      <c r="N666" s="470"/>
    </row>
    <row r="667" spans="1:14">
      <c r="A667" s="112" t="s">
        <v>2512</v>
      </c>
      <c r="B667" s="112" t="s">
        <v>3067</v>
      </c>
      <c r="C667" s="112">
        <v>1.2</v>
      </c>
      <c r="D667" s="112">
        <v>1.2</v>
      </c>
      <c r="E667" s="112">
        <v>1.1000000000000001</v>
      </c>
      <c r="F667" s="112">
        <v>1.1000000000000001</v>
      </c>
      <c r="G667" s="112">
        <v>1.1000000000000001</v>
      </c>
      <c r="H667" s="112">
        <v>1.1499999999999999</v>
      </c>
      <c r="I667" s="112">
        <v>79420</v>
      </c>
      <c r="J667" s="112">
        <v>90545.05</v>
      </c>
      <c r="K667" s="114">
        <v>43654</v>
      </c>
      <c r="L667" s="112">
        <v>75</v>
      </c>
      <c r="M667" s="112" t="s">
        <v>2513</v>
      </c>
      <c r="N667" s="470"/>
    </row>
    <row r="668" spans="1:14">
      <c r="A668" s="112" t="s">
        <v>2623</v>
      </c>
      <c r="B668" s="112" t="s">
        <v>377</v>
      </c>
      <c r="C668" s="112">
        <v>350.5</v>
      </c>
      <c r="D668" s="112">
        <v>356.8</v>
      </c>
      <c r="E668" s="112">
        <v>345.65</v>
      </c>
      <c r="F668" s="112">
        <v>354.8</v>
      </c>
      <c r="G668" s="112">
        <v>356</v>
      </c>
      <c r="H668" s="112">
        <v>357.35</v>
      </c>
      <c r="I668" s="112">
        <v>14823</v>
      </c>
      <c r="J668" s="112">
        <v>5201114.75</v>
      </c>
      <c r="K668" s="114">
        <v>43654</v>
      </c>
      <c r="L668" s="112">
        <v>1033</v>
      </c>
      <c r="M668" s="112" t="s">
        <v>2624</v>
      </c>
      <c r="N668" s="470"/>
    </row>
    <row r="669" spans="1:14">
      <c r="A669" s="112" t="s">
        <v>918</v>
      </c>
      <c r="B669" s="112" t="s">
        <v>377</v>
      </c>
      <c r="C669" s="112">
        <v>99</v>
      </c>
      <c r="D669" s="112">
        <v>99.1</v>
      </c>
      <c r="E669" s="112">
        <v>95.2</v>
      </c>
      <c r="F669" s="112">
        <v>95.5</v>
      </c>
      <c r="G669" s="112">
        <v>95.45</v>
      </c>
      <c r="H669" s="112">
        <v>99.7</v>
      </c>
      <c r="I669" s="112">
        <v>3143</v>
      </c>
      <c r="J669" s="112">
        <v>302069.7</v>
      </c>
      <c r="K669" s="114">
        <v>43654</v>
      </c>
      <c r="L669" s="112">
        <v>73</v>
      </c>
      <c r="M669" s="112" t="s">
        <v>919</v>
      </c>
      <c r="N669" s="470"/>
    </row>
    <row r="670" spans="1:14">
      <c r="A670" s="112" t="s">
        <v>1846</v>
      </c>
      <c r="B670" s="112" t="s">
        <v>377</v>
      </c>
      <c r="C670" s="112">
        <v>26.05</v>
      </c>
      <c r="D670" s="112">
        <v>26.1</v>
      </c>
      <c r="E670" s="112">
        <v>25.5</v>
      </c>
      <c r="F670" s="112">
        <v>26.1</v>
      </c>
      <c r="G670" s="112">
        <v>26.1</v>
      </c>
      <c r="H670" s="112">
        <v>26.1</v>
      </c>
      <c r="I670" s="112">
        <v>40604</v>
      </c>
      <c r="J670" s="112">
        <v>1041628.35</v>
      </c>
      <c r="K670" s="114">
        <v>43654</v>
      </c>
      <c r="L670" s="112">
        <v>19</v>
      </c>
      <c r="M670" s="112" t="s">
        <v>1847</v>
      </c>
      <c r="N670" s="470"/>
    </row>
    <row r="671" spans="1:14">
      <c r="A671" s="112" t="s">
        <v>2514</v>
      </c>
      <c r="B671" s="112" t="s">
        <v>377</v>
      </c>
      <c r="C671" s="112">
        <v>4.0999999999999996</v>
      </c>
      <c r="D671" s="112">
        <v>4.1500000000000004</v>
      </c>
      <c r="E671" s="112">
        <v>3.55</v>
      </c>
      <c r="F671" s="112">
        <v>3.7</v>
      </c>
      <c r="G671" s="112">
        <v>3.6</v>
      </c>
      <c r="H671" s="112">
        <v>4.0999999999999996</v>
      </c>
      <c r="I671" s="112">
        <v>136211</v>
      </c>
      <c r="J671" s="112">
        <v>508536.05</v>
      </c>
      <c r="K671" s="114">
        <v>43654</v>
      </c>
      <c r="L671" s="112">
        <v>184</v>
      </c>
      <c r="M671" s="112" t="s">
        <v>2515</v>
      </c>
      <c r="N671" s="470"/>
    </row>
    <row r="672" spans="1:14">
      <c r="A672" s="112" t="s">
        <v>920</v>
      </c>
      <c r="B672" s="112" t="s">
        <v>377</v>
      </c>
      <c r="C672" s="112">
        <v>37.25</v>
      </c>
      <c r="D672" s="112">
        <v>37.75</v>
      </c>
      <c r="E672" s="112">
        <v>37.049999999999997</v>
      </c>
      <c r="F672" s="112">
        <v>37.1</v>
      </c>
      <c r="G672" s="112">
        <v>37.049999999999997</v>
      </c>
      <c r="H672" s="112">
        <v>37.6</v>
      </c>
      <c r="I672" s="112">
        <v>35838</v>
      </c>
      <c r="J672" s="112">
        <v>1336893.7</v>
      </c>
      <c r="K672" s="114">
        <v>43654</v>
      </c>
      <c r="L672" s="112">
        <v>256</v>
      </c>
      <c r="M672" s="112" t="s">
        <v>921</v>
      </c>
      <c r="N672" s="470"/>
    </row>
    <row r="673" spans="1:14">
      <c r="A673" s="112" t="s">
        <v>2349</v>
      </c>
      <c r="B673" s="112" t="s">
        <v>377</v>
      </c>
      <c r="C673" s="112">
        <v>33.75</v>
      </c>
      <c r="D673" s="112">
        <v>33.75</v>
      </c>
      <c r="E673" s="112">
        <v>31.25</v>
      </c>
      <c r="F673" s="112">
        <v>31.65</v>
      </c>
      <c r="G673" s="112">
        <v>31.7</v>
      </c>
      <c r="H673" s="112">
        <v>32.799999999999997</v>
      </c>
      <c r="I673" s="112">
        <v>12447</v>
      </c>
      <c r="J673" s="112">
        <v>399960.9</v>
      </c>
      <c r="K673" s="114">
        <v>43654</v>
      </c>
      <c r="L673" s="112">
        <v>179</v>
      </c>
      <c r="M673" s="112" t="s">
        <v>2350</v>
      </c>
      <c r="N673" s="470"/>
    </row>
    <row r="674" spans="1:14">
      <c r="A674" s="112" t="s">
        <v>3449</v>
      </c>
      <c r="B674" s="112" t="s">
        <v>377</v>
      </c>
      <c r="C674" s="112">
        <v>3.85</v>
      </c>
      <c r="D674" s="112">
        <v>3.95</v>
      </c>
      <c r="E674" s="112">
        <v>3.8</v>
      </c>
      <c r="F674" s="112">
        <v>3.8</v>
      </c>
      <c r="G674" s="112">
        <v>3.8</v>
      </c>
      <c r="H674" s="112">
        <v>4</v>
      </c>
      <c r="I674" s="112">
        <v>8788</v>
      </c>
      <c r="J674" s="112">
        <v>33712.25</v>
      </c>
      <c r="K674" s="114">
        <v>43654</v>
      </c>
      <c r="L674" s="112">
        <v>18</v>
      </c>
      <c r="M674" s="112" t="s">
        <v>3450</v>
      </c>
      <c r="N674" s="470"/>
    </row>
    <row r="675" spans="1:14">
      <c r="A675" s="112" t="s">
        <v>2862</v>
      </c>
      <c r="B675" s="112" t="s">
        <v>377</v>
      </c>
      <c r="C675" s="112">
        <v>101</v>
      </c>
      <c r="D675" s="112">
        <v>104.4</v>
      </c>
      <c r="E675" s="112">
        <v>97.5</v>
      </c>
      <c r="F675" s="112">
        <v>97.75</v>
      </c>
      <c r="G675" s="112">
        <v>97.5</v>
      </c>
      <c r="H675" s="112">
        <v>100.65</v>
      </c>
      <c r="I675" s="112">
        <v>3585</v>
      </c>
      <c r="J675" s="112">
        <v>352188.9</v>
      </c>
      <c r="K675" s="114">
        <v>43654</v>
      </c>
      <c r="L675" s="112">
        <v>122</v>
      </c>
      <c r="M675" s="112" t="s">
        <v>2863</v>
      </c>
      <c r="N675" s="470"/>
    </row>
    <row r="676" spans="1:14">
      <c r="A676" s="112" t="s">
        <v>92</v>
      </c>
      <c r="B676" s="112" t="s">
        <v>377</v>
      </c>
      <c r="C676" s="112">
        <v>1515.25</v>
      </c>
      <c r="D676" s="112">
        <v>1544.95</v>
      </c>
      <c r="E676" s="112">
        <v>1470.85</v>
      </c>
      <c r="F676" s="112">
        <v>1476.5</v>
      </c>
      <c r="G676" s="112">
        <v>1476.35</v>
      </c>
      <c r="H676" s="112">
        <v>1532.55</v>
      </c>
      <c r="I676" s="112">
        <v>3857205</v>
      </c>
      <c r="J676" s="112">
        <v>5807076937.75</v>
      </c>
      <c r="K676" s="114">
        <v>43654</v>
      </c>
      <c r="L676" s="112">
        <v>100596</v>
      </c>
      <c r="M676" s="112" t="s">
        <v>922</v>
      </c>
      <c r="N676" s="470"/>
    </row>
    <row r="677" spans="1:14">
      <c r="A677" s="112" t="s">
        <v>923</v>
      </c>
      <c r="B677" s="112" t="s">
        <v>377</v>
      </c>
      <c r="C677" s="112">
        <v>443.15</v>
      </c>
      <c r="D677" s="112">
        <v>443.85</v>
      </c>
      <c r="E677" s="112">
        <v>427.35</v>
      </c>
      <c r="F677" s="112">
        <v>429.95</v>
      </c>
      <c r="G677" s="112">
        <v>430</v>
      </c>
      <c r="H677" s="112">
        <v>445.2</v>
      </c>
      <c r="I677" s="112">
        <v>2097</v>
      </c>
      <c r="J677" s="112">
        <v>907185</v>
      </c>
      <c r="K677" s="114">
        <v>43654</v>
      </c>
      <c r="L677" s="112">
        <v>157</v>
      </c>
      <c r="M677" s="112" t="s">
        <v>924</v>
      </c>
      <c r="N677" s="470"/>
    </row>
    <row r="678" spans="1:14">
      <c r="A678" s="112" t="s">
        <v>925</v>
      </c>
      <c r="B678" s="112" t="s">
        <v>377</v>
      </c>
      <c r="C678" s="112">
        <v>43</v>
      </c>
      <c r="D678" s="112">
        <v>43.4</v>
      </c>
      <c r="E678" s="112">
        <v>41.85</v>
      </c>
      <c r="F678" s="112">
        <v>42.05</v>
      </c>
      <c r="G678" s="112">
        <v>41.9</v>
      </c>
      <c r="H678" s="112">
        <v>43.6</v>
      </c>
      <c r="I678" s="112">
        <v>2169560</v>
      </c>
      <c r="J678" s="112">
        <v>92121734.650000006</v>
      </c>
      <c r="K678" s="114">
        <v>43654</v>
      </c>
      <c r="L678" s="112">
        <v>5319</v>
      </c>
      <c r="M678" s="112" t="s">
        <v>2133</v>
      </c>
      <c r="N678" s="470"/>
    </row>
    <row r="679" spans="1:14">
      <c r="A679" s="112" t="s">
        <v>1882</v>
      </c>
      <c r="B679" s="112" t="s">
        <v>377</v>
      </c>
      <c r="C679" s="112">
        <v>347.5</v>
      </c>
      <c r="D679" s="112">
        <v>347.5</v>
      </c>
      <c r="E679" s="112">
        <v>335.01</v>
      </c>
      <c r="F679" s="112">
        <v>337.51</v>
      </c>
      <c r="G679" s="112">
        <v>337</v>
      </c>
      <c r="H679" s="112">
        <v>347.82</v>
      </c>
      <c r="I679" s="112">
        <v>1701</v>
      </c>
      <c r="J679" s="112">
        <v>575920.47</v>
      </c>
      <c r="K679" s="114">
        <v>43654</v>
      </c>
      <c r="L679" s="112">
        <v>82</v>
      </c>
      <c r="M679" s="112" t="s">
        <v>1883</v>
      </c>
      <c r="N679" s="470"/>
    </row>
    <row r="680" spans="1:14">
      <c r="A680" s="112" t="s">
        <v>188</v>
      </c>
      <c r="B680" s="112" t="s">
        <v>377</v>
      </c>
      <c r="C680" s="112">
        <v>262</v>
      </c>
      <c r="D680" s="112">
        <v>265</v>
      </c>
      <c r="E680" s="112">
        <v>261.2</v>
      </c>
      <c r="F680" s="112">
        <v>262.5</v>
      </c>
      <c r="G680" s="112">
        <v>262.55</v>
      </c>
      <c r="H680" s="112">
        <v>261</v>
      </c>
      <c r="I680" s="112">
        <v>2642383</v>
      </c>
      <c r="J680" s="112">
        <v>694461148.70000005</v>
      </c>
      <c r="K680" s="114">
        <v>43654</v>
      </c>
      <c r="L680" s="112">
        <v>32899</v>
      </c>
      <c r="M680" s="112" t="s">
        <v>926</v>
      </c>
      <c r="N680" s="470"/>
    </row>
    <row r="681" spans="1:14">
      <c r="A681" s="112" t="s">
        <v>93</v>
      </c>
      <c r="B681" s="112" t="s">
        <v>377</v>
      </c>
      <c r="C681" s="112">
        <v>716.45</v>
      </c>
      <c r="D681" s="112">
        <v>724.95</v>
      </c>
      <c r="E681" s="112">
        <v>712.3</v>
      </c>
      <c r="F681" s="112">
        <v>717.6</v>
      </c>
      <c r="G681" s="112">
        <v>717.2</v>
      </c>
      <c r="H681" s="112">
        <v>718</v>
      </c>
      <c r="I681" s="112">
        <v>7177092</v>
      </c>
      <c r="J681" s="112">
        <v>5147414055.8999996</v>
      </c>
      <c r="K681" s="114">
        <v>43654</v>
      </c>
      <c r="L681" s="112">
        <v>111837</v>
      </c>
      <c r="M681" s="112" t="s">
        <v>927</v>
      </c>
      <c r="N681" s="470"/>
    </row>
    <row r="682" spans="1:14">
      <c r="A682" s="112" t="s">
        <v>928</v>
      </c>
      <c r="B682" s="112" t="s">
        <v>377</v>
      </c>
      <c r="C682" s="112">
        <v>625.85</v>
      </c>
      <c r="D682" s="112">
        <v>627.95000000000005</v>
      </c>
      <c r="E682" s="112">
        <v>601.65</v>
      </c>
      <c r="F682" s="112">
        <v>613.79999999999995</v>
      </c>
      <c r="G682" s="112">
        <v>615</v>
      </c>
      <c r="H682" s="112">
        <v>624.25</v>
      </c>
      <c r="I682" s="112">
        <v>11422</v>
      </c>
      <c r="J682" s="112">
        <v>6988437.2000000002</v>
      </c>
      <c r="K682" s="114">
        <v>43654</v>
      </c>
      <c r="L682" s="112">
        <v>605</v>
      </c>
      <c r="M682" s="112" t="s">
        <v>929</v>
      </c>
      <c r="N682" s="470"/>
    </row>
    <row r="683" spans="1:14">
      <c r="A683" s="112" t="s">
        <v>931</v>
      </c>
      <c r="B683" s="112" t="s">
        <v>377</v>
      </c>
      <c r="C683" s="112">
        <v>318.39999999999998</v>
      </c>
      <c r="D683" s="112">
        <v>321.95</v>
      </c>
      <c r="E683" s="112">
        <v>306.3</v>
      </c>
      <c r="F683" s="112">
        <v>318.75</v>
      </c>
      <c r="G683" s="112">
        <v>320.95</v>
      </c>
      <c r="H683" s="112">
        <v>321.05</v>
      </c>
      <c r="I683" s="112">
        <v>324051</v>
      </c>
      <c r="J683" s="112">
        <v>101626105.75</v>
      </c>
      <c r="K683" s="114">
        <v>43654</v>
      </c>
      <c r="L683" s="112">
        <v>6190</v>
      </c>
      <c r="M683" s="112" t="s">
        <v>932</v>
      </c>
      <c r="N683" s="470"/>
    </row>
    <row r="684" spans="1:14">
      <c r="A684" s="112" t="s">
        <v>933</v>
      </c>
      <c r="B684" s="112" t="s">
        <v>377</v>
      </c>
      <c r="C684" s="112">
        <v>68.7</v>
      </c>
      <c r="D684" s="112">
        <v>69.95</v>
      </c>
      <c r="E684" s="112">
        <v>67.150000000000006</v>
      </c>
      <c r="F684" s="112">
        <v>68.95</v>
      </c>
      <c r="G684" s="112">
        <v>69.7</v>
      </c>
      <c r="H684" s="112">
        <v>69.099999999999994</v>
      </c>
      <c r="I684" s="112">
        <v>62535</v>
      </c>
      <c r="J684" s="112">
        <v>4274793.45</v>
      </c>
      <c r="K684" s="114">
        <v>43654</v>
      </c>
      <c r="L684" s="112">
        <v>811</v>
      </c>
      <c r="M684" s="112" t="s">
        <v>934</v>
      </c>
      <c r="N684" s="470"/>
    </row>
    <row r="685" spans="1:14">
      <c r="A685" s="112" t="s">
        <v>935</v>
      </c>
      <c r="B685" s="112" t="s">
        <v>377</v>
      </c>
      <c r="C685" s="112">
        <v>651.70000000000005</v>
      </c>
      <c r="D685" s="112">
        <v>651.70000000000005</v>
      </c>
      <c r="E685" s="112">
        <v>639</v>
      </c>
      <c r="F685" s="112">
        <v>640.70000000000005</v>
      </c>
      <c r="G685" s="112">
        <v>640</v>
      </c>
      <c r="H685" s="112">
        <v>651.70000000000005</v>
      </c>
      <c r="I685" s="112">
        <v>8372</v>
      </c>
      <c r="J685" s="112">
        <v>5381079.2000000002</v>
      </c>
      <c r="K685" s="114">
        <v>43654</v>
      </c>
      <c r="L685" s="112">
        <v>245</v>
      </c>
      <c r="M685" s="112" t="s">
        <v>936</v>
      </c>
      <c r="N685" s="470"/>
    </row>
    <row r="686" spans="1:14">
      <c r="A686" s="112" t="s">
        <v>3026</v>
      </c>
      <c r="B686" s="112" t="s">
        <v>377</v>
      </c>
      <c r="C686" s="112">
        <v>43.35</v>
      </c>
      <c r="D686" s="112">
        <v>46.5</v>
      </c>
      <c r="E686" s="112">
        <v>43.35</v>
      </c>
      <c r="F686" s="112">
        <v>46.15</v>
      </c>
      <c r="G686" s="112">
        <v>46.15</v>
      </c>
      <c r="H686" s="112">
        <v>45.95</v>
      </c>
      <c r="I686" s="112">
        <v>1127</v>
      </c>
      <c r="J686" s="112">
        <v>49487.55</v>
      </c>
      <c r="K686" s="114">
        <v>43654</v>
      </c>
      <c r="L686" s="112">
        <v>16</v>
      </c>
      <c r="M686" s="112" t="s">
        <v>2263</v>
      </c>
      <c r="N686" s="470"/>
    </row>
    <row r="687" spans="1:14">
      <c r="A687" s="112" t="s">
        <v>3705</v>
      </c>
      <c r="B687" s="112" t="s">
        <v>3067</v>
      </c>
      <c r="C687" s="112">
        <v>0.65</v>
      </c>
      <c r="D687" s="112">
        <v>0.65</v>
      </c>
      <c r="E687" s="112">
        <v>0.65</v>
      </c>
      <c r="F687" s="112">
        <v>0.65</v>
      </c>
      <c r="G687" s="112">
        <v>0.65</v>
      </c>
      <c r="H687" s="112">
        <v>0.65</v>
      </c>
      <c r="I687" s="112">
        <v>200</v>
      </c>
      <c r="J687" s="112">
        <v>130</v>
      </c>
      <c r="K687" s="114">
        <v>43654</v>
      </c>
      <c r="L687" s="112">
        <v>2</v>
      </c>
      <c r="M687" s="112" t="s">
        <v>3706</v>
      </c>
      <c r="N687" s="470"/>
    </row>
    <row r="688" spans="1:14">
      <c r="A688" s="112" t="s">
        <v>937</v>
      </c>
      <c r="B688" s="112" t="s">
        <v>377</v>
      </c>
      <c r="C688" s="112">
        <v>262.89999999999998</v>
      </c>
      <c r="D688" s="112">
        <v>265.5</v>
      </c>
      <c r="E688" s="112">
        <v>259.39999999999998</v>
      </c>
      <c r="F688" s="112">
        <v>265</v>
      </c>
      <c r="G688" s="112">
        <v>265.2</v>
      </c>
      <c r="H688" s="112">
        <v>263.55</v>
      </c>
      <c r="I688" s="112">
        <v>205039</v>
      </c>
      <c r="J688" s="112">
        <v>53910033.049999997</v>
      </c>
      <c r="K688" s="114">
        <v>43654</v>
      </c>
      <c r="L688" s="112">
        <v>6385</v>
      </c>
      <c r="M688" s="112" t="s">
        <v>938</v>
      </c>
      <c r="N688" s="470"/>
    </row>
    <row r="689" spans="1:14">
      <c r="A689" s="112" t="s">
        <v>2864</v>
      </c>
      <c r="B689" s="112" t="s">
        <v>377</v>
      </c>
      <c r="C689" s="112">
        <v>27.65</v>
      </c>
      <c r="D689" s="112">
        <v>27.9</v>
      </c>
      <c r="E689" s="112">
        <v>26</v>
      </c>
      <c r="F689" s="112">
        <v>27.05</v>
      </c>
      <c r="G689" s="112">
        <v>27.4</v>
      </c>
      <c r="H689" s="112">
        <v>26.9</v>
      </c>
      <c r="I689" s="112">
        <v>16615</v>
      </c>
      <c r="J689" s="112">
        <v>440284.65</v>
      </c>
      <c r="K689" s="114">
        <v>43654</v>
      </c>
      <c r="L689" s="112">
        <v>81</v>
      </c>
      <c r="M689" s="112" t="s">
        <v>2865</v>
      </c>
      <c r="N689" s="470"/>
    </row>
    <row r="690" spans="1:14">
      <c r="A690" s="112" t="s">
        <v>2866</v>
      </c>
      <c r="B690" s="112" t="s">
        <v>377</v>
      </c>
      <c r="C690" s="112">
        <v>11.8</v>
      </c>
      <c r="D690" s="112">
        <v>12.25</v>
      </c>
      <c r="E690" s="112">
        <v>11.5</v>
      </c>
      <c r="F690" s="112">
        <v>12.05</v>
      </c>
      <c r="G690" s="112">
        <v>11.65</v>
      </c>
      <c r="H690" s="112">
        <v>12</v>
      </c>
      <c r="I690" s="112">
        <v>1499</v>
      </c>
      <c r="J690" s="112">
        <v>17580.599999999999</v>
      </c>
      <c r="K690" s="114">
        <v>43654</v>
      </c>
      <c r="L690" s="112">
        <v>21</v>
      </c>
      <c r="M690" s="112" t="s">
        <v>2867</v>
      </c>
      <c r="N690" s="470"/>
    </row>
    <row r="691" spans="1:14">
      <c r="A691" s="112" t="s">
        <v>94</v>
      </c>
      <c r="B691" s="112" t="s">
        <v>377</v>
      </c>
      <c r="C691" s="112">
        <v>12.75</v>
      </c>
      <c r="D691" s="112">
        <v>12.75</v>
      </c>
      <c r="E691" s="112">
        <v>12.05</v>
      </c>
      <c r="F691" s="112">
        <v>12.2</v>
      </c>
      <c r="G691" s="112">
        <v>12.2</v>
      </c>
      <c r="H691" s="112">
        <v>12.75</v>
      </c>
      <c r="I691" s="112">
        <v>731821</v>
      </c>
      <c r="J691" s="112">
        <v>9014236.5999999996</v>
      </c>
      <c r="K691" s="114">
        <v>43654</v>
      </c>
      <c r="L691" s="112">
        <v>2009</v>
      </c>
      <c r="M691" s="112" t="s">
        <v>2868</v>
      </c>
      <c r="N691" s="470"/>
    </row>
    <row r="692" spans="1:14">
      <c r="A692" s="112" t="s">
        <v>95</v>
      </c>
      <c r="B692" s="112" t="s">
        <v>377</v>
      </c>
      <c r="C692" s="112">
        <v>150.9</v>
      </c>
      <c r="D692" s="112">
        <v>151.35</v>
      </c>
      <c r="E692" s="112">
        <v>143.44999999999999</v>
      </c>
      <c r="F692" s="112">
        <v>144.05000000000001</v>
      </c>
      <c r="G692" s="112">
        <v>144.19999999999999</v>
      </c>
      <c r="H692" s="112">
        <v>152.19999999999999</v>
      </c>
      <c r="I692" s="112">
        <v>11965521</v>
      </c>
      <c r="J692" s="112">
        <v>1743522170.55</v>
      </c>
      <c r="K692" s="114">
        <v>43654</v>
      </c>
      <c r="L692" s="112">
        <v>68831</v>
      </c>
      <c r="M692" s="112" t="s">
        <v>2869</v>
      </c>
      <c r="N692" s="470"/>
    </row>
    <row r="693" spans="1:14">
      <c r="A693" s="112" t="s">
        <v>2870</v>
      </c>
      <c r="B693" s="112" t="s">
        <v>377</v>
      </c>
      <c r="C693" s="112">
        <v>201.05</v>
      </c>
      <c r="D693" s="112">
        <v>202.3</v>
      </c>
      <c r="E693" s="112">
        <v>193.5</v>
      </c>
      <c r="F693" s="112">
        <v>197.35</v>
      </c>
      <c r="G693" s="112">
        <v>196.7</v>
      </c>
      <c r="H693" s="112">
        <v>205.4</v>
      </c>
      <c r="I693" s="112">
        <v>306355</v>
      </c>
      <c r="J693" s="112">
        <v>60572623.5</v>
      </c>
      <c r="K693" s="114">
        <v>43654</v>
      </c>
      <c r="L693" s="112">
        <v>4355</v>
      </c>
      <c r="M693" s="112" t="s">
        <v>2871</v>
      </c>
      <c r="N693" s="470"/>
    </row>
    <row r="694" spans="1:14">
      <c r="A694" s="112" t="s">
        <v>2872</v>
      </c>
      <c r="B694" s="112" t="s">
        <v>377</v>
      </c>
      <c r="C694" s="112">
        <v>431.9</v>
      </c>
      <c r="D694" s="112">
        <v>431.9</v>
      </c>
      <c r="E694" s="112">
        <v>427.55</v>
      </c>
      <c r="F694" s="112">
        <v>429.2</v>
      </c>
      <c r="G694" s="112">
        <v>429.95</v>
      </c>
      <c r="H694" s="112">
        <v>429.05</v>
      </c>
      <c r="I694" s="112">
        <v>96968</v>
      </c>
      <c r="J694" s="112">
        <v>41744647.5</v>
      </c>
      <c r="K694" s="114">
        <v>43654</v>
      </c>
      <c r="L694" s="112">
        <v>5907</v>
      </c>
      <c r="M694" s="112" t="s">
        <v>2873</v>
      </c>
      <c r="N694" s="470"/>
    </row>
    <row r="695" spans="1:14">
      <c r="A695" s="112" t="s">
        <v>197</v>
      </c>
      <c r="B695" s="112" t="s">
        <v>377</v>
      </c>
      <c r="C695" s="112">
        <v>948</v>
      </c>
      <c r="D695" s="112">
        <v>950.55</v>
      </c>
      <c r="E695" s="112">
        <v>919.95</v>
      </c>
      <c r="F695" s="112">
        <v>944.8</v>
      </c>
      <c r="G695" s="112">
        <v>942.85</v>
      </c>
      <c r="H695" s="112">
        <v>949.3</v>
      </c>
      <c r="I695" s="112">
        <v>174184</v>
      </c>
      <c r="J695" s="112">
        <v>162591868</v>
      </c>
      <c r="K695" s="114">
        <v>43654</v>
      </c>
      <c r="L695" s="112">
        <v>10876</v>
      </c>
      <c r="M695" s="112" t="s">
        <v>2874</v>
      </c>
      <c r="N695" s="470"/>
    </row>
    <row r="696" spans="1:14">
      <c r="A696" s="112" t="s">
        <v>96</v>
      </c>
      <c r="B696" s="112" t="s">
        <v>377</v>
      </c>
      <c r="C696" s="112">
        <v>93.7</v>
      </c>
      <c r="D696" s="112">
        <v>95.5</v>
      </c>
      <c r="E696" s="112">
        <v>91.25</v>
      </c>
      <c r="F696" s="112">
        <v>91.75</v>
      </c>
      <c r="G696" s="112">
        <v>91.4</v>
      </c>
      <c r="H696" s="112">
        <v>93.75</v>
      </c>
      <c r="I696" s="112">
        <v>1164525</v>
      </c>
      <c r="J696" s="112">
        <v>108264606.59999999</v>
      </c>
      <c r="K696" s="114">
        <v>43654</v>
      </c>
      <c r="L696" s="112">
        <v>7742</v>
      </c>
      <c r="M696" s="112" t="s">
        <v>939</v>
      </c>
      <c r="N696" s="470"/>
    </row>
    <row r="697" spans="1:14">
      <c r="A697" s="112" t="s">
        <v>3014</v>
      </c>
      <c r="B697" s="112" t="s">
        <v>377</v>
      </c>
      <c r="C697" s="112">
        <v>410</v>
      </c>
      <c r="D697" s="112">
        <v>410</v>
      </c>
      <c r="E697" s="112">
        <v>385.5</v>
      </c>
      <c r="F697" s="112">
        <v>387.65</v>
      </c>
      <c r="G697" s="112">
        <v>388.8</v>
      </c>
      <c r="H697" s="112">
        <v>407.7</v>
      </c>
      <c r="I697" s="112">
        <v>33012</v>
      </c>
      <c r="J697" s="112">
        <v>12963746.4</v>
      </c>
      <c r="K697" s="114">
        <v>43654</v>
      </c>
      <c r="L697" s="112">
        <v>1337</v>
      </c>
      <c r="M697" s="112" t="s">
        <v>3015</v>
      </c>
      <c r="N697" s="470"/>
    </row>
    <row r="698" spans="1:14">
      <c r="A698" s="112" t="s">
        <v>2470</v>
      </c>
      <c r="B698" s="112" t="s">
        <v>377</v>
      </c>
      <c r="C698" s="112">
        <v>217.5</v>
      </c>
      <c r="D698" s="112">
        <v>221.45</v>
      </c>
      <c r="E698" s="112">
        <v>213</v>
      </c>
      <c r="F698" s="112">
        <v>216</v>
      </c>
      <c r="G698" s="112">
        <v>216</v>
      </c>
      <c r="H698" s="112">
        <v>221.45</v>
      </c>
      <c r="I698" s="112">
        <v>282286</v>
      </c>
      <c r="J698" s="112">
        <v>60988437.100000001</v>
      </c>
      <c r="K698" s="114">
        <v>43654</v>
      </c>
      <c r="L698" s="112">
        <v>3745</v>
      </c>
      <c r="M698" s="112" t="s">
        <v>2471</v>
      </c>
      <c r="N698" s="470"/>
    </row>
    <row r="699" spans="1:14">
      <c r="A699" s="112" t="s">
        <v>3106</v>
      </c>
      <c r="B699" s="112" t="s">
        <v>377</v>
      </c>
      <c r="C699" s="112">
        <v>103</v>
      </c>
      <c r="D699" s="112">
        <v>108</v>
      </c>
      <c r="E699" s="112">
        <v>98.1</v>
      </c>
      <c r="F699" s="112">
        <v>98.9</v>
      </c>
      <c r="G699" s="112">
        <v>98.1</v>
      </c>
      <c r="H699" s="112">
        <v>103.25</v>
      </c>
      <c r="I699" s="112">
        <v>2901</v>
      </c>
      <c r="J699" s="112">
        <v>292455.15000000002</v>
      </c>
      <c r="K699" s="114">
        <v>43654</v>
      </c>
      <c r="L699" s="112">
        <v>968</v>
      </c>
      <c r="M699" s="112" t="s">
        <v>3107</v>
      </c>
      <c r="N699" s="470"/>
    </row>
    <row r="700" spans="1:14">
      <c r="A700" s="112" t="s">
        <v>2875</v>
      </c>
      <c r="B700" s="112" t="s">
        <v>377</v>
      </c>
      <c r="C700" s="112">
        <v>5.5</v>
      </c>
      <c r="D700" s="112">
        <v>6.1</v>
      </c>
      <c r="E700" s="112">
        <v>5</v>
      </c>
      <c r="F700" s="112">
        <v>5.25</v>
      </c>
      <c r="G700" s="112">
        <v>5.15</v>
      </c>
      <c r="H700" s="112">
        <v>5.95</v>
      </c>
      <c r="I700" s="112">
        <v>147673</v>
      </c>
      <c r="J700" s="112">
        <v>792016.8</v>
      </c>
      <c r="K700" s="114">
        <v>43654</v>
      </c>
      <c r="L700" s="112">
        <v>295</v>
      </c>
      <c r="M700" s="112" t="s">
        <v>2876</v>
      </c>
      <c r="N700" s="470"/>
    </row>
    <row r="701" spans="1:14">
      <c r="A701" s="112" t="s">
        <v>97</v>
      </c>
      <c r="B701" s="112" t="s">
        <v>377</v>
      </c>
      <c r="C701" s="112">
        <v>280.14999999999998</v>
      </c>
      <c r="D701" s="112">
        <v>282.89999999999998</v>
      </c>
      <c r="E701" s="112">
        <v>275.8</v>
      </c>
      <c r="F701" s="112">
        <v>277.45</v>
      </c>
      <c r="G701" s="112">
        <v>276.95</v>
      </c>
      <c r="H701" s="112">
        <v>279.45</v>
      </c>
      <c r="I701" s="112">
        <v>12169249</v>
      </c>
      <c r="J701" s="112">
        <v>3393449939.5</v>
      </c>
      <c r="K701" s="114">
        <v>43654</v>
      </c>
      <c r="L701" s="112">
        <v>136376</v>
      </c>
      <c r="M701" s="112" t="s">
        <v>2877</v>
      </c>
      <c r="N701" s="470"/>
    </row>
    <row r="702" spans="1:14">
      <c r="A702" s="112" t="s">
        <v>1941</v>
      </c>
      <c r="B702" s="112" t="s">
        <v>377</v>
      </c>
      <c r="C702" s="112">
        <v>255.6</v>
      </c>
      <c r="D702" s="112">
        <v>256</v>
      </c>
      <c r="E702" s="112">
        <v>249.05</v>
      </c>
      <c r="F702" s="112">
        <v>251.6</v>
      </c>
      <c r="G702" s="112">
        <v>252</v>
      </c>
      <c r="H702" s="112">
        <v>255.8</v>
      </c>
      <c r="I702" s="112">
        <v>22450</v>
      </c>
      <c r="J702" s="112">
        <v>5669548.2999999998</v>
      </c>
      <c r="K702" s="114">
        <v>43654</v>
      </c>
      <c r="L702" s="112">
        <v>678</v>
      </c>
      <c r="M702" s="112" t="s">
        <v>2878</v>
      </c>
      <c r="N702" s="470"/>
    </row>
    <row r="703" spans="1:14">
      <c r="A703" s="112" t="s">
        <v>940</v>
      </c>
      <c r="B703" s="112" t="s">
        <v>377</v>
      </c>
      <c r="C703" s="112">
        <v>105.2</v>
      </c>
      <c r="D703" s="112">
        <v>105.2</v>
      </c>
      <c r="E703" s="112">
        <v>102</v>
      </c>
      <c r="F703" s="112">
        <v>102.3</v>
      </c>
      <c r="G703" s="112">
        <v>102</v>
      </c>
      <c r="H703" s="112">
        <v>105.5</v>
      </c>
      <c r="I703" s="112">
        <v>46930</v>
      </c>
      <c r="J703" s="112">
        <v>4822759.6500000004</v>
      </c>
      <c r="K703" s="114">
        <v>43654</v>
      </c>
      <c r="L703" s="112">
        <v>938</v>
      </c>
      <c r="M703" s="112" t="s">
        <v>941</v>
      </c>
      <c r="N703" s="470"/>
    </row>
    <row r="704" spans="1:14">
      <c r="A704" s="112" t="s">
        <v>942</v>
      </c>
      <c r="B704" s="112" t="s">
        <v>377</v>
      </c>
      <c r="C704" s="112">
        <v>93</v>
      </c>
      <c r="D704" s="112">
        <v>95.9</v>
      </c>
      <c r="E704" s="112">
        <v>91.5</v>
      </c>
      <c r="F704" s="112">
        <v>92.65</v>
      </c>
      <c r="G704" s="112">
        <v>92.35</v>
      </c>
      <c r="H704" s="112">
        <v>93.45</v>
      </c>
      <c r="I704" s="112">
        <v>1583479</v>
      </c>
      <c r="J704" s="112">
        <v>148797071.90000001</v>
      </c>
      <c r="K704" s="114">
        <v>43654</v>
      </c>
      <c r="L704" s="112">
        <v>11654</v>
      </c>
      <c r="M704" s="112" t="s">
        <v>943</v>
      </c>
      <c r="N704" s="470"/>
    </row>
    <row r="705" spans="1:14">
      <c r="A705" s="112" t="s">
        <v>2879</v>
      </c>
      <c r="B705" s="112" t="s">
        <v>377</v>
      </c>
      <c r="C705" s="112">
        <v>3.6</v>
      </c>
      <c r="D705" s="112">
        <v>3.85</v>
      </c>
      <c r="E705" s="112">
        <v>3.55</v>
      </c>
      <c r="F705" s="112">
        <v>3.65</v>
      </c>
      <c r="G705" s="112">
        <v>3.85</v>
      </c>
      <c r="H705" s="112">
        <v>3.7</v>
      </c>
      <c r="I705" s="112">
        <v>114641</v>
      </c>
      <c r="J705" s="112">
        <v>414993.15</v>
      </c>
      <c r="K705" s="114">
        <v>43654</v>
      </c>
      <c r="L705" s="112">
        <v>195</v>
      </c>
      <c r="M705" s="112" t="s">
        <v>2880</v>
      </c>
      <c r="N705" s="470"/>
    </row>
    <row r="706" spans="1:14">
      <c r="A706" s="112" t="s">
        <v>944</v>
      </c>
      <c r="B706" s="112" t="s">
        <v>377</v>
      </c>
      <c r="C706" s="112">
        <v>80.099999999999994</v>
      </c>
      <c r="D706" s="112">
        <v>81.3</v>
      </c>
      <c r="E706" s="112">
        <v>78.099999999999994</v>
      </c>
      <c r="F706" s="112">
        <v>81.3</v>
      </c>
      <c r="G706" s="112">
        <v>81.3</v>
      </c>
      <c r="H706" s="112">
        <v>81.7</v>
      </c>
      <c r="I706" s="112">
        <v>459</v>
      </c>
      <c r="J706" s="112">
        <v>36147.699999999997</v>
      </c>
      <c r="K706" s="114">
        <v>43654</v>
      </c>
      <c r="L706" s="112">
        <v>16</v>
      </c>
      <c r="M706" s="112" t="s">
        <v>945</v>
      </c>
      <c r="N706" s="470"/>
    </row>
    <row r="707" spans="1:14">
      <c r="A707" s="112" t="s">
        <v>2351</v>
      </c>
      <c r="B707" s="112" t="s">
        <v>3067</v>
      </c>
      <c r="C707" s="112">
        <v>0.7</v>
      </c>
      <c r="D707" s="112">
        <v>0.75</v>
      </c>
      <c r="E707" s="112">
        <v>0.65</v>
      </c>
      <c r="F707" s="112">
        <v>0.7</v>
      </c>
      <c r="G707" s="112">
        <v>0.7</v>
      </c>
      <c r="H707" s="112">
        <v>0.7</v>
      </c>
      <c r="I707" s="112">
        <v>392459</v>
      </c>
      <c r="J707" s="112">
        <v>270838.15000000002</v>
      </c>
      <c r="K707" s="114">
        <v>43654</v>
      </c>
      <c r="L707" s="112">
        <v>122</v>
      </c>
      <c r="M707" s="112" t="s">
        <v>2352</v>
      </c>
      <c r="N707" s="470"/>
    </row>
    <row r="708" spans="1:14">
      <c r="A708" s="112" t="s">
        <v>3475</v>
      </c>
      <c r="B708" s="112" t="s">
        <v>377</v>
      </c>
      <c r="C708" s="112">
        <v>3100</v>
      </c>
      <c r="D708" s="112">
        <v>3100</v>
      </c>
      <c r="E708" s="112">
        <v>3100</v>
      </c>
      <c r="F708" s="112">
        <v>3100</v>
      </c>
      <c r="G708" s="112">
        <v>3100</v>
      </c>
      <c r="H708" s="112">
        <v>3100</v>
      </c>
      <c r="I708" s="112">
        <v>9</v>
      </c>
      <c r="J708" s="112">
        <v>27900</v>
      </c>
      <c r="K708" s="114">
        <v>43654</v>
      </c>
      <c r="L708" s="112">
        <v>5</v>
      </c>
      <c r="M708" s="112" t="s">
        <v>3476</v>
      </c>
      <c r="N708" s="470"/>
    </row>
    <row r="709" spans="1:14">
      <c r="A709" s="112" t="s">
        <v>3632</v>
      </c>
      <c r="B709" s="112" t="s">
        <v>377</v>
      </c>
      <c r="C709" s="112">
        <v>1258.7</v>
      </c>
      <c r="D709" s="112">
        <v>1258.7</v>
      </c>
      <c r="E709" s="112">
        <v>1219.1500000000001</v>
      </c>
      <c r="F709" s="112">
        <v>1219.1500000000001</v>
      </c>
      <c r="G709" s="112">
        <v>1219.1500000000001</v>
      </c>
      <c r="H709" s="112">
        <v>1277.2</v>
      </c>
      <c r="I709" s="112">
        <v>6</v>
      </c>
      <c r="J709" s="112">
        <v>7444.7</v>
      </c>
      <c r="K709" s="114">
        <v>43654</v>
      </c>
      <c r="L709" s="112">
        <v>5</v>
      </c>
      <c r="M709" s="112" t="s">
        <v>3633</v>
      </c>
      <c r="N709" s="470"/>
    </row>
    <row r="710" spans="1:14">
      <c r="A710" s="112" t="s">
        <v>2223</v>
      </c>
      <c r="B710" s="112" t="s">
        <v>377</v>
      </c>
      <c r="C710" s="112">
        <v>48.55</v>
      </c>
      <c r="D710" s="112">
        <v>48.55</v>
      </c>
      <c r="E710" s="112">
        <v>42.8</v>
      </c>
      <c r="F710" s="112">
        <v>43.5</v>
      </c>
      <c r="G710" s="112">
        <v>43.5</v>
      </c>
      <c r="H710" s="112">
        <v>48.9</v>
      </c>
      <c r="I710" s="112">
        <v>41717</v>
      </c>
      <c r="J710" s="112">
        <v>1848246.5</v>
      </c>
      <c r="K710" s="114">
        <v>43654</v>
      </c>
      <c r="L710" s="112">
        <v>529</v>
      </c>
      <c r="M710" s="112" t="s">
        <v>2224</v>
      </c>
      <c r="N710" s="470"/>
    </row>
    <row r="711" spans="1:14">
      <c r="A711" s="112" t="s">
        <v>198</v>
      </c>
      <c r="B711" s="112" t="s">
        <v>377</v>
      </c>
      <c r="C711" s="112">
        <v>39.85</v>
      </c>
      <c r="D711" s="112">
        <v>40.299999999999997</v>
      </c>
      <c r="E711" s="112">
        <v>38</v>
      </c>
      <c r="F711" s="112">
        <v>39.6</v>
      </c>
      <c r="G711" s="112">
        <v>39.549999999999997</v>
      </c>
      <c r="H711" s="112">
        <v>39.85</v>
      </c>
      <c r="I711" s="112">
        <v>392555</v>
      </c>
      <c r="J711" s="112">
        <v>15374861.800000001</v>
      </c>
      <c r="K711" s="114">
        <v>43654</v>
      </c>
      <c r="L711" s="112">
        <v>9315</v>
      </c>
      <c r="M711" s="112" t="s">
        <v>946</v>
      </c>
      <c r="N711" s="470"/>
    </row>
    <row r="712" spans="1:14">
      <c r="A712" s="112" t="s">
        <v>947</v>
      </c>
      <c r="B712" s="112" t="s">
        <v>377</v>
      </c>
      <c r="C712" s="112">
        <v>106.8</v>
      </c>
      <c r="D712" s="112">
        <v>107.55</v>
      </c>
      <c r="E712" s="112">
        <v>105</v>
      </c>
      <c r="F712" s="112">
        <v>105.65</v>
      </c>
      <c r="G712" s="112">
        <v>105.9</v>
      </c>
      <c r="H712" s="112">
        <v>107</v>
      </c>
      <c r="I712" s="112">
        <v>23098</v>
      </c>
      <c r="J712" s="112">
        <v>2448954.85</v>
      </c>
      <c r="K712" s="114">
        <v>43654</v>
      </c>
      <c r="L712" s="112">
        <v>1170</v>
      </c>
      <c r="M712" s="112" t="s">
        <v>948</v>
      </c>
      <c r="N712" s="470"/>
    </row>
    <row r="713" spans="1:14">
      <c r="A713" s="112" t="s">
        <v>949</v>
      </c>
      <c r="B713" s="112" t="s">
        <v>377</v>
      </c>
      <c r="C713" s="112">
        <v>26.45</v>
      </c>
      <c r="D713" s="112">
        <v>26.45</v>
      </c>
      <c r="E713" s="112">
        <v>25.4</v>
      </c>
      <c r="F713" s="112">
        <v>25.85</v>
      </c>
      <c r="G713" s="112">
        <v>26.1</v>
      </c>
      <c r="H713" s="112">
        <v>25.6</v>
      </c>
      <c r="I713" s="112">
        <v>5403</v>
      </c>
      <c r="J713" s="112">
        <v>138118.5</v>
      </c>
      <c r="K713" s="114">
        <v>43654</v>
      </c>
      <c r="L713" s="112">
        <v>37</v>
      </c>
      <c r="M713" s="112" t="s">
        <v>950</v>
      </c>
      <c r="N713" s="470"/>
    </row>
    <row r="714" spans="1:14">
      <c r="A714" s="112" t="s">
        <v>3108</v>
      </c>
      <c r="B714" s="112" t="s">
        <v>377</v>
      </c>
      <c r="C714" s="112">
        <v>26.6</v>
      </c>
      <c r="D714" s="112">
        <v>26.6</v>
      </c>
      <c r="E714" s="112">
        <v>25.05</v>
      </c>
      <c r="F714" s="112">
        <v>25.05</v>
      </c>
      <c r="G714" s="112">
        <v>25.1</v>
      </c>
      <c r="H714" s="112">
        <v>26.25</v>
      </c>
      <c r="I714" s="112">
        <v>577</v>
      </c>
      <c r="J714" s="112">
        <v>15038.4</v>
      </c>
      <c r="K714" s="114">
        <v>43654</v>
      </c>
      <c r="L714" s="112">
        <v>11</v>
      </c>
      <c r="M714" s="112" t="s">
        <v>3109</v>
      </c>
      <c r="N714" s="470"/>
    </row>
    <row r="715" spans="1:14">
      <c r="A715" s="112" t="s">
        <v>951</v>
      </c>
      <c r="B715" s="112" t="s">
        <v>377</v>
      </c>
      <c r="C715" s="112">
        <v>101.1</v>
      </c>
      <c r="D715" s="112">
        <v>101.8</v>
      </c>
      <c r="E715" s="112">
        <v>99.05</v>
      </c>
      <c r="F715" s="112">
        <v>99.85</v>
      </c>
      <c r="G715" s="112">
        <v>99.5</v>
      </c>
      <c r="H715" s="112">
        <v>102.5</v>
      </c>
      <c r="I715" s="112">
        <v>555403</v>
      </c>
      <c r="J715" s="112">
        <v>55563627.350000001</v>
      </c>
      <c r="K715" s="114">
        <v>43654</v>
      </c>
      <c r="L715" s="112">
        <v>3757</v>
      </c>
      <c r="M715" s="112" t="s">
        <v>952</v>
      </c>
      <c r="N715" s="470"/>
    </row>
    <row r="716" spans="1:14">
      <c r="A716" s="112" t="s">
        <v>953</v>
      </c>
      <c r="B716" s="112" t="s">
        <v>377</v>
      </c>
      <c r="C716" s="112">
        <v>51.05</v>
      </c>
      <c r="D716" s="112">
        <v>51.15</v>
      </c>
      <c r="E716" s="112">
        <v>49.85</v>
      </c>
      <c r="F716" s="112">
        <v>50.25</v>
      </c>
      <c r="G716" s="112">
        <v>50.5</v>
      </c>
      <c r="H716" s="112">
        <v>51.4</v>
      </c>
      <c r="I716" s="112">
        <v>286517</v>
      </c>
      <c r="J716" s="112">
        <v>14401102.85</v>
      </c>
      <c r="K716" s="114">
        <v>43654</v>
      </c>
      <c r="L716" s="112">
        <v>3257</v>
      </c>
      <c r="M716" s="112" t="s">
        <v>2161</v>
      </c>
      <c r="N716" s="470"/>
    </row>
    <row r="717" spans="1:14">
      <c r="A717" s="112" t="s">
        <v>954</v>
      </c>
      <c r="B717" s="112" t="s">
        <v>377</v>
      </c>
      <c r="C717" s="112">
        <v>173.4</v>
      </c>
      <c r="D717" s="112">
        <v>173.5</v>
      </c>
      <c r="E717" s="112">
        <v>169.05</v>
      </c>
      <c r="F717" s="112">
        <v>169.9</v>
      </c>
      <c r="G717" s="112">
        <v>170</v>
      </c>
      <c r="H717" s="112">
        <v>174.75</v>
      </c>
      <c r="I717" s="112">
        <v>5386</v>
      </c>
      <c r="J717" s="112">
        <v>916735.05</v>
      </c>
      <c r="K717" s="114">
        <v>43654</v>
      </c>
      <c r="L717" s="112">
        <v>270</v>
      </c>
      <c r="M717" s="112" t="s">
        <v>955</v>
      </c>
      <c r="N717" s="470"/>
    </row>
    <row r="718" spans="1:14">
      <c r="A718" s="112" t="s">
        <v>956</v>
      </c>
      <c r="B718" s="112" t="s">
        <v>377</v>
      </c>
      <c r="C718" s="112">
        <v>197.05</v>
      </c>
      <c r="D718" s="112">
        <v>199</v>
      </c>
      <c r="E718" s="112">
        <v>190.2</v>
      </c>
      <c r="F718" s="112">
        <v>191.8</v>
      </c>
      <c r="G718" s="112">
        <v>190.2</v>
      </c>
      <c r="H718" s="112">
        <v>201.45</v>
      </c>
      <c r="I718" s="112">
        <v>13692</v>
      </c>
      <c r="J718" s="112">
        <v>2636057.5499999998</v>
      </c>
      <c r="K718" s="114">
        <v>43654</v>
      </c>
      <c r="L718" s="112">
        <v>676</v>
      </c>
      <c r="M718" s="112" t="s">
        <v>957</v>
      </c>
      <c r="N718" s="470"/>
    </row>
    <row r="719" spans="1:14">
      <c r="A719" s="112" t="s">
        <v>2353</v>
      </c>
      <c r="B719" s="112" t="s">
        <v>377</v>
      </c>
      <c r="C719" s="112">
        <v>4.5</v>
      </c>
      <c r="D719" s="112">
        <v>4.9000000000000004</v>
      </c>
      <c r="E719" s="112">
        <v>4.5</v>
      </c>
      <c r="F719" s="112">
        <v>4.8</v>
      </c>
      <c r="G719" s="112">
        <v>4.9000000000000004</v>
      </c>
      <c r="H719" s="112">
        <v>4.7</v>
      </c>
      <c r="I719" s="112">
        <v>70121</v>
      </c>
      <c r="J719" s="112">
        <v>324569.55</v>
      </c>
      <c r="K719" s="114">
        <v>43654</v>
      </c>
      <c r="L719" s="112">
        <v>176</v>
      </c>
      <c r="M719" s="112" t="s">
        <v>2354</v>
      </c>
      <c r="N719" s="470"/>
    </row>
    <row r="720" spans="1:14">
      <c r="A720" s="112" t="s">
        <v>2355</v>
      </c>
      <c r="B720" s="112" t="s">
        <v>377</v>
      </c>
      <c r="C720" s="112">
        <v>51.7</v>
      </c>
      <c r="D720" s="112">
        <v>52.2</v>
      </c>
      <c r="E720" s="112">
        <v>50.5</v>
      </c>
      <c r="F720" s="112">
        <v>50.85</v>
      </c>
      <c r="G720" s="112">
        <v>50.8</v>
      </c>
      <c r="H720" s="112">
        <v>52.15</v>
      </c>
      <c r="I720" s="112">
        <v>31697</v>
      </c>
      <c r="J720" s="112">
        <v>1623774.45</v>
      </c>
      <c r="K720" s="114">
        <v>43654</v>
      </c>
      <c r="L720" s="112">
        <v>444</v>
      </c>
      <c r="M720" s="112" t="s">
        <v>2356</v>
      </c>
      <c r="N720" s="470"/>
    </row>
    <row r="721" spans="1:14">
      <c r="A721" s="112" t="s">
        <v>958</v>
      </c>
      <c r="B721" s="112" t="s">
        <v>377</v>
      </c>
      <c r="C721" s="112">
        <v>362</v>
      </c>
      <c r="D721" s="112">
        <v>369.15</v>
      </c>
      <c r="E721" s="112">
        <v>362</v>
      </c>
      <c r="F721" s="112">
        <v>367.8</v>
      </c>
      <c r="G721" s="112">
        <v>369.15</v>
      </c>
      <c r="H721" s="112">
        <v>365</v>
      </c>
      <c r="I721" s="112">
        <v>20857</v>
      </c>
      <c r="J721" s="112">
        <v>7616871.75</v>
      </c>
      <c r="K721" s="114">
        <v>43654</v>
      </c>
      <c r="L721" s="112">
        <v>1436</v>
      </c>
      <c r="M721" s="112" t="s">
        <v>959</v>
      </c>
      <c r="N721" s="470"/>
    </row>
    <row r="722" spans="1:14">
      <c r="A722" s="112" t="s">
        <v>2540</v>
      </c>
      <c r="B722" s="112" t="s">
        <v>377</v>
      </c>
      <c r="C722" s="112">
        <v>14.25</v>
      </c>
      <c r="D722" s="112">
        <v>14.25</v>
      </c>
      <c r="E722" s="112">
        <v>12.95</v>
      </c>
      <c r="F722" s="112">
        <v>12.95</v>
      </c>
      <c r="G722" s="112">
        <v>12.95</v>
      </c>
      <c r="H722" s="112">
        <v>13.6</v>
      </c>
      <c r="I722" s="112">
        <v>48538</v>
      </c>
      <c r="J722" s="112">
        <v>632922.69999999995</v>
      </c>
      <c r="K722" s="114">
        <v>43654</v>
      </c>
      <c r="L722" s="112">
        <v>150</v>
      </c>
      <c r="M722" s="112" t="s">
        <v>2588</v>
      </c>
      <c r="N722" s="470"/>
    </row>
    <row r="723" spans="1:14">
      <c r="A723" s="112" t="s">
        <v>960</v>
      </c>
      <c r="B723" s="112" t="s">
        <v>377</v>
      </c>
      <c r="C723" s="112">
        <v>230.85</v>
      </c>
      <c r="D723" s="112">
        <v>231</v>
      </c>
      <c r="E723" s="112">
        <v>218.25</v>
      </c>
      <c r="F723" s="112">
        <v>222.2</v>
      </c>
      <c r="G723" s="112">
        <v>225</v>
      </c>
      <c r="H723" s="112">
        <v>230.55</v>
      </c>
      <c r="I723" s="112">
        <v>15704</v>
      </c>
      <c r="J723" s="112">
        <v>3522225.3</v>
      </c>
      <c r="K723" s="114">
        <v>43654</v>
      </c>
      <c r="L723" s="112">
        <v>898</v>
      </c>
      <c r="M723" s="112" t="s">
        <v>961</v>
      </c>
      <c r="N723" s="470"/>
    </row>
    <row r="724" spans="1:14">
      <c r="A724" s="112" t="s">
        <v>1854</v>
      </c>
      <c r="B724" s="112" t="s">
        <v>377</v>
      </c>
      <c r="C724" s="112">
        <v>1699.95</v>
      </c>
      <c r="D724" s="112">
        <v>1730</v>
      </c>
      <c r="E724" s="112">
        <v>1658.65</v>
      </c>
      <c r="F724" s="112">
        <v>1724.95</v>
      </c>
      <c r="G724" s="112">
        <v>1725.1</v>
      </c>
      <c r="H724" s="112">
        <v>1725.1</v>
      </c>
      <c r="I724" s="112">
        <v>3363</v>
      </c>
      <c r="J724" s="112">
        <v>5762863.7000000002</v>
      </c>
      <c r="K724" s="114">
        <v>43654</v>
      </c>
      <c r="L724" s="112">
        <v>564</v>
      </c>
      <c r="M724" s="112" t="s">
        <v>870</v>
      </c>
      <c r="N724" s="470"/>
    </row>
    <row r="725" spans="1:14">
      <c r="A725" s="112" t="s">
        <v>334</v>
      </c>
      <c r="B725" s="112" t="s">
        <v>3067</v>
      </c>
      <c r="C725" s="112">
        <v>59.15</v>
      </c>
      <c r="D725" s="112">
        <v>59.15</v>
      </c>
      <c r="E725" s="112">
        <v>59.15</v>
      </c>
      <c r="F725" s="112">
        <v>59.15</v>
      </c>
      <c r="G725" s="112">
        <v>59.15</v>
      </c>
      <c r="H725" s="112">
        <v>62.25</v>
      </c>
      <c r="I725" s="112">
        <v>25724</v>
      </c>
      <c r="J725" s="112">
        <v>1521574.6</v>
      </c>
      <c r="K725" s="114">
        <v>43654</v>
      </c>
      <c r="L725" s="112">
        <v>582</v>
      </c>
      <c r="M725" s="112" t="s">
        <v>962</v>
      </c>
      <c r="N725" s="470"/>
    </row>
    <row r="726" spans="1:14">
      <c r="A726" s="112" t="s">
        <v>2021</v>
      </c>
      <c r="B726" s="112" t="s">
        <v>377</v>
      </c>
      <c r="C726" s="112">
        <v>21.15</v>
      </c>
      <c r="D726" s="112">
        <v>21.2</v>
      </c>
      <c r="E726" s="112">
        <v>20.2</v>
      </c>
      <c r="F726" s="112">
        <v>20.350000000000001</v>
      </c>
      <c r="G726" s="112">
        <v>20.350000000000001</v>
      </c>
      <c r="H726" s="112">
        <v>21.1</v>
      </c>
      <c r="I726" s="112">
        <v>23066</v>
      </c>
      <c r="J726" s="112">
        <v>473981.35</v>
      </c>
      <c r="K726" s="114">
        <v>43654</v>
      </c>
      <c r="L726" s="112">
        <v>250</v>
      </c>
      <c r="M726" s="112" t="s">
        <v>2022</v>
      </c>
      <c r="N726" s="470"/>
    </row>
    <row r="727" spans="1:14">
      <c r="A727" s="112" t="s">
        <v>3323</v>
      </c>
      <c r="B727" s="112" t="s">
        <v>3067</v>
      </c>
      <c r="C727" s="112">
        <v>0.5</v>
      </c>
      <c r="D727" s="112">
        <v>0.5</v>
      </c>
      <c r="E727" s="112">
        <v>0.5</v>
      </c>
      <c r="F727" s="112">
        <v>0.5</v>
      </c>
      <c r="G727" s="112">
        <v>0.5</v>
      </c>
      <c r="H727" s="112">
        <v>0.5</v>
      </c>
      <c r="I727" s="112">
        <v>1201</v>
      </c>
      <c r="J727" s="112">
        <v>600.5</v>
      </c>
      <c r="K727" s="114">
        <v>43654</v>
      </c>
      <c r="L727" s="112">
        <v>7</v>
      </c>
      <c r="M727" s="112" t="s">
        <v>3324</v>
      </c>
      <c r="N727" s="470"/>
    </row>
    <row r="728" spans="1:14">
      <c r="A728" s="112" t="s">
        <v>2881</v>
      </c>
      <c r="B728" s="112" t="s">
        <v>3067</v>
      </c>
      <c r="C728" s="112">
        <v>26.7</v>
      </c>
      <c r="D728" s="112">
        <v>26.7</v>
      </c>
      <c r="E728" s="112">
        <v>26.65</v>
      </c>
      <c r="F728" s="112">
        <v>26.65</v>
      </c>
      <c r="G728" s="112">
        <v>26.65</v>
      </c>
      <c r="H728" s="112">
        <v>28.05</v>
      </c>
      <c r="I728" s="112">
        <v>366</v>
      </c>
      <c r="J728" s="112">
        <v>9754.4</v>
      </c>
      <c r="K728" s="114">
        <v>43654</v>
      </c>
      <c r="L728" s="112">
        <v>7</v>
      </c>
      <c r="M728" s="112" t="s">
        <v>2882</v>
      </c>
      <c r="N728" s="470"/>
    </row>
    <row r="729" spans="1:14">
      <c r="A729" s="112" t="s">
        <v>963</v>
      </c>
      <c r="B729" s="112" t="s">
        <v>377</v>
      </c>
      <c r="C729" s="112">
        <v>259.8</v>
      </c>
      <c r="D729" s="112">
        <v>259.8</v>
      </c>
      <c r="E729" s="112">
        <v>244.05</v>
      </c>
      <c r="F729" s="112">
        <v>245.9</v>
      </c>
      <c r="G729" s="112">
        <v>245.1</v>
      </c>
      <c r="H729" s="112">
        <v>259.8</v>
      </c>
      <c r="I729" s="112">
        <v>17126</v>
      </c>
      <c r="J729" s="112">
        <v>4316189.4000000004</v>
      </c>
      <c r="K729" s="114">
        <v>43654</v>
      </c>
      <c r="L729" s="112">
        <v>977</v>
      </c>
      <c r="M729" s="112" t="s">
        <v>2883</v>
      </c>
      <c r="N729" s="470"/>
    </row>
    <row r="730" spans="1:14">
      <c r="A730" s="112" t="s">
        <v>1853</v>
      </c>
      <c r="B730" s="112" t="s">
        <v>377</v>
      </c>
      <c r="C730" s="112">
        <v>80.900000000000006</v>
      </c>
      <c r="D730" s="112">
        <v>80.900000000000006</v>
      </c>
      <c r="E730" s="112">
        <v>77.849999999999994</v>
      </c>
      <c r="F730" s="112">
        <v>78.650000000000006</v>
      </c>
      <c r="G730" s="112">
        <v>79</v>
      </c>
      <c r="H730" s="112">
        <v>81.7</v>
      </c>
      <c r="I730" s="112">
        <v>224349</v>
      </c>
      <c r="J730" s="112">
        <v>17720772.5</v>
      </c>
      <c r="K730" s="114">
        <v>43654</v>
      </c>
      <c r="L730" s="112">
        <v>2222</v>
      </c>
      <c r="M730" s="112" t="s">
        <v>2884</v>
      </c>
      <c r="N730" s="470"/>
    </row>
    <row r="731" spans="1:14">
      <c r="A731" s="112" t="s">
        <v>98</v>
      </c>
      <c r="B731" s="112" t="s">
        <v>377</v>
      </c>
      <c r="C731" s="112">
        <v>132.75</v>
      </c>
      <c r="D731" s="112">
        <v>137.9</v>
      </c>
      <c r="E731" s="112">
        <v>131.5</v>
      </c>
      <c r="F731" s="112">
        <v>135.35</v>
      </c>
      <c r="G731" s="112">
        <v>135.6</v>
      </c>
      <c r="H731" s="112">
        <v>134.1</v>
      </c>
      <c r="I731" s="112">
        <v>13050455</v>
      </c>
      <c r="J731" s="112">
        <v>1761891044.8499999</v>
      </c>
      <c r="K731" s="114">
        <v>43654</v>
      </c>
      <c r="L731" s="112">
        <v>80161</v>
      </c>
      <c r="M731" s="112" t="s">
        <v>2885</v>
      </c>
      <c r="N731" s="470"/>
    </row>
    <row r="732" spans="1:14">
      <c r="A732" s="112" t="s">
        <v>2886</v>
      </c>
      <c r="B732" s="112" t="s">
        <v>377</v>
      </c>
      <c r="C732" s="112">
        <v>2.6</v>
      </c>
      <c r="D732" s="112">
        <v>2.6</v>
      </c>
      <c r="E732" s="112">
        <v>2.4</v>
      </c>
      <c r="F732" s="112">
        <v>2.4</v>
      </c>
      <c r="G732" s="112">
        <v>2.4</v>
      </c>
      <c r="H732" s="112">
        <v>2.5</v>
      </c>
      <c r="I732" s="112">
        <v>44075</v>
      </c>
      <c r="J732" s="112">
        <v>107950.75</v>
      </c>
      <c r="K732" s="114">
        <v>43654</v>
      </c>
      <c r="L732" s="112">
        <v>44</v>
      </c>
      <c r="M732" s="112" t="s">
        <v>2887</v>
      </c>
      <c r="N732" s="470"/>
    </row>
    <row r="733" spans="1:14">
      <c r="A733" s="112" t="s">
        <v>2888</v>
      </c>
      <c r="B733" s="112" t="s">
        <v>377</v>
      </c>
      <c r="C733" s="112">
        <v>105</v>
      </c>
      <c r="D733" s="112">
        <v>105</v>
      </c>
      <c r="E733" s="112">
        <v>98.05</v>
      </c>
      <c r="F733" s="112">
        <v>98.65</v>
      </c>
      <c r="G733" s="112">
        <v>99.9</v>
      </c>
      <c r="H733" s="112">
        <v>103.35</v>
      </c>
      <c r="I733" s="112">
        <v>7061</v>
      </c>
      <c r="J733" s="112">
        <v>705394.85</v>
      </c>
      <c r="K733" s="114">
        <v>43654</v>
      </c>
      <c r="L733" s="112">
        <v>261</v>
      </c>
      <c r="M733" s="112" t="s">
        <v>2889</v>
      </c>
      <c r="N733" s="470"/>
    </row>
    <row r="734" spans="1:14">
      <c r="A734" s="112" t="s">
        <v>2890</v>
      </c>
      <c r="B734" s="112" t="s">
        <v>377</v>
      </c>
      <c r="C734" s="112">
        <v>68.7</v>
      </c>
      <c r="D734" s="112">
        <v>69.5</v>
      </c>
      <c r="E734" s="112">
        <v>66</v>
      </c>
      <c r="F734" s="112">
        <v>68.8</v>
      </c>
      <c r="G734" s="112">
        <v>69.400000000000006</v>
      </c>
      <c r="H734" s="112">
        <v>67.95</v>
      </c>
      <c r="I734" s="112">
        <v>83703</v>
      </c>
      <c r="J734" s="112">
        <v>5664380.2999999998</v>
      </c>
      <c r="K734" s="114">
        <v>43654</v>
      </c>
      <c r="L734" s="112">
        <v>439</v>
      </c>
      <c r="M734" s="112" t="s">
        <v>3040</v>
      </c>
      <c r="N734" s="470"/>
    </row>
    <row r="735" spans="1:14">
      <c r="A735" s="112" t="s">
        <v>964</v>
      </c>
      <c r="B735" s="112" t="s">
        <v>377</v>
      </c>
      <c r="C735" s="112">
        <v>20.45</v>
      </c>
      <c r="D735" s="112">
        <v>20.95</v>
      </c>
      <c r="E735" s="112">
        <v>20.05</v>
      </c>
      <c r="F735" s="112">
        <v>20.05</v>
      </c>
      <c r="G735" s="112">
        <v>20.05</v>
      </c>
      <c r="H735" s="112">
        <v>21.1</v>
      </c>
      <c r="I735" s="112">
        <v>32377</v>
      </c>
      <c r="J735" s="112">
        <v>657361.55000000005</v>
      </c>
      <c r="K735" s="114">
        <v>43654</v>
      </c>
      <c r="L735" s="112">
        <v>159</v>
      </c>
      <c r="M735" s="112" t="s">
        <v>965</v>
      </c>
      <c r="N735" s="470"/>
    </row>
    <row r="736" spans="1:14">
      <c r="A736" s="112" t="s">
        <v>99</v>
      </c>
      <c r="B736" s="112" t="s">
        <v>377</v>
      </c>
      <c r="C736" s="112">
        <v>25</v>
      </c>
      <c r="D736" s="112">
        <v>25</v>
      </c>
      <c r="E736" s="112">
        <v>22.8</v>
      </c>
      <c r="F736" s="112">
        <v>23.55</v>
      </c>
      <c r="G736" s="112">
        <v>23.6</v>
      </c>
      <c r="H736" s="112">
        <v>25.95</v>
      </c>
      <c r="I736" s="112">
        <v>5062766</v>
      </c>
      <c r="J736" s="112">
        <v>121573433</v>
      </c>
      <c r="K736" s="114">
        <v>43654</v>
      </c>
      <c r="L736" s="112">
        <v>13931</v>
      </c>
      <c r="M736" s="112" t="s">
        <v>966</v>
      </c>
      <c r="N736" s="470"/>
    </row>
    <row r="737" spans="1:14">
      <c r="A737" s="112" t="s">
        <v>3110</v>
      </c>
      <c r="B737" s="112" t="s">
        <v>3067</v>
      </c>
      <c r="C737" s="112">
        <v>8.6999999999999993</v>
      </c>
      <c r="D737" s="112">
        <v>9.1</v>
      </c>
      <c r="E737" s="112">
        <v>8.4499999999999993</v>
      </c>
      <c r="F737" s="112">
        <v>9</v>
      </c>
      <c r="G737" s="112">
        <v>9</v>
      </c>
      <c r="H737" s="112">
        <v>8.6999999999999993</v>
      </c>
      <c r="I737" s="112">
        <v>6218</v>
      </c>
      <c r="J737" s="112">
        <v>54852.85</v>
      </c>
      <c r="K737" s="114">
        <v>43654</v>
      </c>
      <c r="L737" s="112">
        <v>48</v>
      </c>
      <c r="M737" s="112" t="s">
        <v>3111</v>
      </c>
      <c r="N737" s="470"/>
    </row>
    <row r="738" spans="1:14">
      <c r="A738" s="112" t="s">
        <v>967</v>
      </c>
      <c r="B738" s="112" t="s">
        <v>377</v>
      </c>
      <c r="C738" s="112">
        <v>1001</v>
      </c>
      <c r="D738" s="112">
        <v>1001</v>
      </c>
      <c r="E738" s="112">
        <v>978.1</v>
      </c>
      <c r="F738" s="112">
        <v>986.45</v>
      </c>
      <c r="G738" s="112">
        <v>987.5</v>
      </c>
      <c r="H738" s="112">
        <v>1000.5</v>
      </c>
      <c r="I738" s="112">
        <v>92745</v>
      </c>
      <c r="J738" s="112">
        <v>91643921.200000003</v>
      </c>
      <c r="K738" s="114">
        <v>43654</v>
      </c>
      <c r="L738" s="112">
        <v>4402</v>
      </c>
      <c r="M738" s="112" t="s">
        <v>968</v>
      </c>
      <c r="N738" s="470"/>
    </row>
    <row r="739" spans="1:14">
      <c r="A739" s="112" t="s">
        <v>2081</v>
      </c>
      <c r="B739" s="112" t="s">
        <v>377</v>
      </c>
      <c r="C739" s="112">
        <v>152</v>
      </c>
      <c r="D739" s="112">
        <v>152.4</v>
      </c>
      <c r="E739" s="112">
        <v>145</v>
      </c>
      <c r="F739" s="112">
        <v>145.6</v>
      </c>
      <c r="G739" s="112">
        <v>145.9</v>
      </c>
      <c r="H739" s="112">
        <v>153.1</v>
      </c>
      <c r="I739" s="112">
        <v>84373</v>
      </c>
      <c r="J739" s="112">
        <v>12382337.4</v>
      </c>
      <c r="K739" s="114">
        <v>43654</v>
      </c>
      <c r="L739" s="112">
        <v>1371</v>
      </c>
      <c r="M739" s="112" t="s">
        <v>2082</v>
      </c>
      <c r="N739" s="470"/>
    </row>
    <row r="740" spans="1:14">
      <c r="A740" s="112" t="s">
        <v>969</v>
      </c>
      <c r="B740" s="112" t="s">
        <v>377</v>
      </c>
      <c r="C740" s="112">
        <v>337.05</v>
      </c>
      <c r="D740" s="112">
        <v>338.65</v>
      </c>
      <c r="E740" s="112">
        <v>327.7</v>
      </c>
      <c r="F740" s="112">
        <v>332.05</v>
      </c>
      <c r="G740" s="112">
        <v>331.25</v>
      </c>
      <c r="H740" s="112">
        <v>339.65</v>
      </c>
      <c r="I740" s="112">
        <v>803930</v>
      </c>
      <c r="J740" s="112">
        <v>265327549.94999999</v>
      </c>
      <c r="K740" s="114">
        <v>43654</v>
      </c>
      <c r="L740" s="112">
        <v>8554</v>
      </c>
      <c r="M740" s="112" t="s">
        <v>2891</v>
      </c>
      <c r="N740" s="470"/>
    </row>
    <row r="741" spans="1:14">
      <c r="A741" s="112" t="s">
        <v>2892</v>
      </c>
      <c r="B741" s="112" t="s">
        <v>377</v>
      </c>
      <c r="C741" s="112">
        <v>125</v>
      </c>
      <c r="D741" s="112">
        <v>125</v>
      </c>
      <c r="E741" s="112">
        <v>120</v>
      </c>
      <c r="F741" s="112">
        <v>120.7</v>
      </c>
      <c r="G741" s="112">
        <v>121</v>
      </c>
      <c r="H741" s="112">
        <v>126.05</v>
      </c>
      <c r="I741" s="112">
        <v>504695</v>
      </c>
      <c r="J741" s="112">
        <v>61450321.799999997</v>
      </c>
      <c r="K741" s="114">
        <v>43654</v>
      </c>
      <c r="L741" s="112">
        <v>7707</v>
      </c>
      <c r="M741" s="112" t="s">
        <v>2893</v>
      </c>
      <c r="N741" s="470"/>
    </row>
    <row r="742" spans="1:14">
      <c r="A742" s="112" t="s">
        <v>970</v>
      </c>
      <c r="B742" s="112" t="s">
        <v>377</v>
      </c>
      <c r="C742" s="112">
        <v>79</v>
      </c>
      <c r="D742" s="112">
        <v>79</v>
      </c>
      <c r="E742" s="112">
        <v>75.75</v>
      </c>
      <c r="F742" s="112">
        <v>76.150000000000006</v>
      </c>
      <c r="G742" s="112">
        <v>76.650000000000006</v>
      </c>
      <c r="H742" s="112">
        <v>79.2</v>
      </c>
      <c r="I742" s="112">
        <v>378012</v>
      </c>
      <c r="J742" s="112">
        <v>29107451.600000001</v>
      </c>
      <c r="K742" s="114">
        <v>43654</v>
      </c>
      <c r="L742" s="112">
        <v>3235</v>
      </c>
      <c r="M742" s="112" t="s">
        <v>971</v>
      </c>
      <c r="N742" s="470"/>
    </row>
    <row r="743" spans="1:14">
      <c r="A743" s="112" t="s">
        <v>3199</v>
      </c>
      <c r="B743" s="112" t="s">
        <v>377</v>
      </c>
      <c r="C743" s="112">
        <v>31.4</v>
      </c>
      <c r="D743" s="112">
        <v>31.4</v>
      </c>
      <c r="E743" s="112">
        <v>28.65</v>
      </c>
      <c r="F743" s="112">
        <v>29</v>
      </c>
      <c r="G743" s="112">
        <v>29.7</v>
      </c>
      <c r="H743" s="112">
        <v>30</v>
      </c>
      <c r="I743" s="112">
        <v>3990</v>
      </c>
      <c r="J743" s="112">
        <v>117016.45</v>
      </c>
      <c r="K743" s="114">
        <v>43654</v>
      </c>
      <c r="L743" s="112">
        <v>59</v>
      </c>
      <c r="M743" s="112" t="s">
        <v>3386</v>
      </c>
      <c r="N743" s="470"/>
    </row>
    <row r="744" spans="1:14">
      <c r="A744" s="112" t="s">
        <v>972</v>
      </c>
      <c r="B744" s="112" t="s">
        <v>377</v>
      </c>
      <c r="C744" s="112">
        <v>134</v>
      </c>
      <c r="D744" s="112">
        <v>137.55000000000001</v>
      </c>
      <c r="E744" s="112">
        <v>127.05</v>
      </c>
      <c r="F744" s="112">
        <v>130.65</v>
      </c>
      <c r="G744" s="112">
        <v>131</v>
      </c>
      <c r="H744" s="112">
        <v>135.25</v>
      </c>
      <c r="I744" s="112">
        <v>69512</v>
      </c>
      <c r="J744" s="112">
        <v>9096931.1999999993</v>
      </c>
      <c r="K744" s="114">
        <v>43654</v>
      </c>
      <c r="L744" s="112">
        <v>3190</v>
      </c>
      <c r="M744" s="112" t="s">
        <v>3018</v>
      </c>
      <c r="N744" s="470"/>
    </row>
    <row r="745" spans="1:14">
      <c r="A745" s="112" t="s">
        <v>973</v>
      </c>
      <c r="B745" s="112" t="s">
        <v>377</v>
      </c>
      <c r="C745" s="112">
        <v>76.3</v>
      </c>
      <c r="D745" s="112">
        <v>76.3</v>
      </c>
      <c r="E745" s="112">
        <v>73.2</v>
      </c>
      <c r="F745" s="112">
        <v>74.900000000000006</v>
      </c>
      <c r="G745" s="112">
        <v>74.900000000000006</v>
      </c>
      <c r="H745" s="112">
        <v>76.349999999999994</v>
      </c>
      <c r="I745" s="112">
        <v>387164</v>
      </c>
      <c r="J745" s="112">
        <v>28811943.800000001</v>
      </c>
      <c r="K745" s="114">
        <v>43654</v>
      </c>
      <c r="L745" s="112">
        <v>2681</v>
      </c>
      <c r="M745" s="112" t="s">
        <v>974</v>
      </c>
      <c r="N745" s="470"/>
    </row>
    <row r="746" spans="1:14">
      <c r="A746" s="112" t="s">
        <v>2894</v>
      </c>
      <c r="B746" s="112" t="s">
        <v>377</v>
      </c>
      <c r="C746" s="112">
        <v>1.75</v>
      </c>
      <c r="D746" s="112">
        <v>1.8</v>
      </c>
      <c r="E746" s="112">
        <v>1.75</v>
      </c>
      <c r="F746" s="112">
        <v>1.8</v>
      </c>
      <c r="G746" s="112">
        <v>1.8</v>
      </c>
      <c r="H746" s="112">
        <v>1.75</v>
      </c>
      <c r="I746" s="112">
        <v>18544</v>
      </c>
      <c r="J746" s="112">
        <v>33378.199999999997</v>
      </c>
      <c r="K746" s="114">
        <v>43654</v>
      </c>
      <c r="L746" s="112">
        <v>17</v>
      </c>
      <c r="M746" s="112" t="s">
        <v>2895</v>
      </c>
      <c r="N746" s="470"/>
    </row>
    <row r="747" spans="1:14">
      <c r="A747" s="112" t="s">
        <v>3226</v>
      </c>
      <c r="B747" s="112" t="s">
        <v>377</v>
      </c>
      <c r="C747" s="112">
        <v>86.2</v>
      </c>
      <c r="D747" s="112">
        <v>88.95</v>
      </c>
      <c r="E747" s="112">
        <v>86</v>
      </c>
      <c r="F747" s="112">
        <v>88.55</v>
      </c>
      <c r="G747" s="112">
        <v>88.95</v>
      </c>
      <c r="H747" s="112">
        <v>91.65</v>
      </c>
      <c r="I747" s="112">
        <v>129</v>
      </c>
      <c r="J747" s="112">
        <v>11178.65</v>
      </c>
      <c r="K747" s="114">
        <v>43654</v>
      </c>
      <c r="L747" s="112">
        <v>19</v>
      </c>
      <c r="M747" s="112" t="s">
        <v>3227</v>
      </c>
      <c r="N747" s="470"/>
    </row>
    <row r="748" spans="1:14">
      <c r="A748" s="112" t="s">
        <v>100</v>
      </c>
      <c r="B748" s="112" t="s">
        <v>377</v>
      </c>
      <c r="C748" s="112">
        <v>2.95</v>
      </c>
      <c r="D748" s="112">
        <v>2.95</v>
      </c>
      <c r="E748" s="112">
        <v>2.7</v>
      </c>
      <c r="F748" s="112">
        <v>2.7</v>
      </c>
      <c r="G748" s="112">
        <v>2.7</v>
      </c>
      <c r="H748" s="112">
        <v>2.95</v>
      </c>
      <c r="I748" s="112">
        <v>9761787</v>
      </c>
      <c r="J748" s="112">
        <v>26541559</v>
      </c>
      <c r="K748" s="114">
        <v>43654</v>
      </c>
      <c r="L748" s="112">
        <v>6347</v>
      </c>
      <c r="M748" s="112" t="s">
        <v>975</v>
      </c>
      <c r="N748" s="470"/>
    </row>
    <row r="749" spans="1:14">
      <c r="A749" s="112" t="s">
        <v>2896</v>
      </c>
      <c r="B749" s="112" t="s">
        <v>377</v>
      </c>
      <c r="C749" s="112">
        <v>1.55</v>
      </c>
      <c r="D749" s="112">
        <v>1.6</v>
      </c>
      <c r="E749" s="112">
        <v>1.5</v>
      </c>
      <c r="F749" s="112">
        <v>1.55</v>
      </c>
      <c r="G749" s="112">
        <v>1.55</v>
      </c>
      <c r="H749" s="112">
        <v>1.55</v>
      </c>
      <c r="I749" s="112">
        <v>1720433</v>
      </c>
      <c r="J749" s="112">
        <v>2692161.25</v>
      </c>
      <c r="K749" s="114">
        <v>43654</v>
      </c>
      <c r="L749" s="112">
        <v>436</v>
      </c>
      <c r="M749" s="112" t="s">
        <v>2897</v>
      </c>
      <c r="N749" s="470"/>
    </row>
    <row r="750" spans="1:14">
      <c r="A750" s="112" t="s">
        <v>2898</v>
      </c>
      <c r="B750" s="112" t="s">
        <v>377</v>
      </c>
      <c r="C750" s="112">
        <v>23</v>
      </c>
      <c r="D750" s="112">
        <v>23.95</v>
      </c>
      <c r="E750" s="112">
        <v>22.65</v>
      </c>
      <c r="F750" s="112">
        <v>23.95</v>
      </c>
      <c r="G750" s="112">
        <v>23.95</v>
      </c>
      <c r="H750" s="112">
        <v>23.75</v>
      </c>
      <c r="I750" s="112">
        <v>1217</v>
      </c>
      <c r="J750" s="112">
        <v>27985.5</v>
      </c>
      <c r="K750" s="114">
        <v>43654</v>
      </c>
      <c r="L750" s="112">
        <v>14</v>
      </c>
      <c r="M750" s="112" t="s">
        <v>2899</v>
      </c>
      <c r="N750" s="470"/>
    </row>
    <row r="751" spans="1:14">
      <c r="A751" s="112" t="s">
        <v>241</v>
      </c>
      <c r="B751" s="112" t="s">
        <v>377</v>
      </c>
      <c r="C751" s="112">
        <v>1.95</v>
      </c>
      <c r="D751" s="112">
        <v>1.95</v>
      </c>
      <c r="E751" s="112">
        <v>1.9</v>
      </c>
      <c r="F751" s="112">
        <v>1.9</v>
      </c>
      <c r="G751" s="112">
        <v>1.9</v>
      </c>
      <c r="H751" s="112">
        <v>1.95</v>
      </c>
      <c r="I751" s="112">
        <v>1158034</v>
      </c>
      <c r="J751" s="112">
        <v>2220371.6</v>
      </c>
      <c r="K751" s="114">
        <v>43654</v>
      </c>
      <c r="L751" s="112">
        <v>414</v>
      </c>
      <c r="M751" s="112" t="s">
        <v>2900</v>
      </c>
      <c r="N751" s="470"/>
    </row>
    <row r="752" spans="1:14">
      <c r="A752" s="112" t="s">
        <v>976</v>
      </c>
      <c r="B752" s="112" t="s">
        <v>377</v>
      </c>
      <c r="C752" s="112">
        <v>32.700000000000003</v>
      </c>
      <c r="D752" s="112">
        <v>33</v>
      </c>
      <c r="E752" s="112">
        <v>31.1</v>
      </c>
      <c r="F752" s="112">
        <v>31.7</v>
      </c>
      <c r="G752" s="112">
        <v>32.049999999999997</v>
      </c>
      <c r="H752" s="112">
        <v>32.700000000000003</v>
      </c>
      <c r="I752" s="112">
        <v>222187</v>
      </c>
      <c r="J752" s="112">
        <v>7079050.5999999996</v>
      </c>
      <c r="K752" s="114">
        <v>43654</v>
      </c>
      <c r="L752" s="112">
        <v>1161</v>
      </c>
      <c r="M752" s="112" t="s">
        <v>2901</v>
      </c>
      <c r="N752" s="470"/>
    </row>
    <row r="753" spans="1:14">
      <c r="A753" s="112" t="s">
        <v>977</v>
      </c>
      <c r="B753" s="112" t="s">
        <v>377</v>
      </c>
      <c r="C753" s="112">
        <v>79.7</v>
      </c>
      <c r="D753" s="112">
        <v>79.8</v>
      </c>
      <c r="E753" s="112">
        <v>75.2</v>
      </c>
      <c r="F753" s="112">
        <v>75.900000000000006</v>
      </c>
      <c r="G753" s="112">
        <v>75.599999999999994</v>
      </c>
      <c r="H753" s="112">
        <v>79.3</v>
      </c>
      <c r="I753" s="112">
        <v>124838</v>
      </c>
      <c r="J753" s="112">
        <v>9619538.5999999996</v>
      </c>
      <c r="K753" s="114">
        <v>43654</v>
      </c>
      <c r="L753" s="112">
        <v>1978</v>
      </c>
      <c r="M753" s="112" t="s">
        <v>2902</v>
      </c>
      <c r="N753" s="470"/>
    </row>
    <row r="754" spans="1:14">
      <c r="A754" s="112" t="s">
        <v>101</v>
      </c>
      <c r="B754" s="112" t="s">
        <v>377</v>
      </c>
      <c r="C754" s="112">
        <v>70.2</v>
      </c>
      <c r="D754" s="112">
        <v>71.3</v>
      </c>
      <c r="E754" s="112">
        <v>69.599999999999994</v>
      </c>
      <c r="F754" s="112">
        <v>70.099999999999994</v>
      </c>
      <c r="G754" s="112">
        <v>70.3</v>
      </c>
      <c r="H754" s="112">
        <v>71.55</v>
      </c>
      <c r="I754" s="112">
        <v>433398</v>
      </c>
      <c r="J754" s="112">
        <v>30485128.350000001</v>
      </c>
      <c r="K754" s="114">
        <v>43654</v>
      </c>
      <c r="L754" s="112">
        <v>5851</v>
      </c>
      <c r="M754" s="112" t="s">
        <v>978</v>
      </c>
      <c r="N754" s="470"/>
    </row>
    <row r="755" spans="1:14">
      <c r="A755" s="112" t="s">
        <v>979</v>
      </c>
      <c r="B755" s="112" t="s">
        <v>377</v>
      </c>
      <c r="C755" s="112">
        <v>2928.05</v>
      </c>
      <c r="D755" s="112">
        <v>2950</v>
      </c>
      <c r="E755" s="112">
        <v>2887.75</v>
      </c>
      <c r="F755" s="112">
        <v>2945.3</v>
      </c>
      <c r="G755" s="112">
        <v>2907</v>
      </c>
      <c r="H755" s="112">
        <v>2949.2</v>
      </c>
      <c r="I755" s="112">
        <v>1026</v>
      </c>
      <c r="J755" s="112">
        <v>2999876.6</v>
      </c>
      <c r="K755" s="114">
        <v>43654</v>
      </c>
      <c r="L755" s="112">
        <v>139</v>
      </c>
      <c r="M755" s="112" t="s">
        <v>980</v>
      </c>
      <c r="N755" s="470"/>
    </row>
    <row r="756" spans="1:14">
      <c r="A756" s="112" t="s">
        <v>102</v>
      </c>
      <c r="B756" s="112" t="s">
        <v>377</v>
      </c>
      <c r="C756" s="112">
        <v>262.10000000000002</v>
      </c>
      <c r="D756" s="112">
        <v>267.2</v>
      </c>
      <c r="E756" s="112">
        <v>257.89999999999998</v>
      </c>
      <c r="F756" s="112">
        <v>262.25</v>
      </c>
      <c r="G756" s="112">
        <v>263</v>
      </c>
      <c r="H756" s="112">
        <v>266.64999999999998</v>
      </c>
      <c r="I756" s="112">
        <v>3816891</v>
      </c>
      <c r="J756" s="112">
        <v>1004218985.3</v>
      </c>
      <c r="K756" s="114">
        <v>43654</v>
      </c>
      <c r="L756" s="112">
        <v>39477</v>
      </c>
      <c r="M756" s="112" t="s">
        <v>1942</v>
      </c>
      <c r="N756" s="470"/>
    </row>
    <row r="757" spans="1:14">
      <c r="A757" s="112" t="s">
        <v>2490</v>
      </c>
      <c r="B757" s="112" t="s">
        <v>377</v>
      </c>
      <c r="C757" s="112">
        <v>93.95</v>
      </c>
      <c r="D757" s="112">
        <v>93.95</v>
      </c>
      <c r="E757" s="112">
        <v>90</v>
      </c>
      <c r="F757" s="112">
        <v>90.55</v>
      </c>
      <c r="G757" s="112">
        <v>90.05</v>
      </c>
      <c r="H757" s="112">
        <v>93.95</v>
      </c>
      <c r="I757" s="112">
        <v>20831</v>
      </c>
      <c r="J757" s="112">
        <v>1902020.5</v>
      </c>
      <c r="K757" s="114">
        <v>43654</v>
      </c>
      <c r="L757" s="112">
        <v>443</v>
      </c>
      <c r="M757" s="112" t="s">
        <v>1513</v>
      </c>
      <c r="N757" s="470"/>
    </row>
    <row r="758" spans="1:14">
      <c r="A758" s="112" t="s">
        <v>981</v>
      </c>
      <c r="B758" s="112" t="s">
        <v>377</v>
      </c>
      <c r="C758" s="112">
        <v>483</v>
      </c>
      <c r="D758" s="112">
        <v>502.9</v>
      </c>
      <c r="E758" s="112">
        <v>481.05</v>
      </c>
      <c r="F758" s="112">
        <v>483.15</v>
      </c>
      <c r="G758" s="112">
        <v>486.6</v>
      </c>
      <c r="H758" s="112">
        <v>484.8</v>
      </c>
      <c r="I758" s="112">
        <v>231588</v>
      </c>
      <c r="J758" s="112">
        <v>113577151.34999999</v>
      </c>
      <c r="K758" s="114">
        <v>43654</v>
      </c>
      <c r="L758" s="112">
        <v>6793</v>
      </c>
      <c r="M758" s="112" t="s">
        <v>982</v>
      </c>
      <c r="N758" s="470"/>
    </row>
    <row r="759" spans="1:14">
      <c r="A759" s="112" t="s">
        <v>103</v>
      </c>
      <c r="B759" s="112" t="s">
        <v>377</v>
      </c>
      <c r="C759" s="112">
        <v>1232</v>
      </c>
      <c r="D759" s="112">
        <v>1252.3499999999999</v>
      </c>
      <c r="E759" s="112">
        <v>1213.6500000000001</v>
      </c>
      <c r="F759" s="112">
        <v>1244.8499999999999</v>
      </c>
      <c r="G759" s="112">
        <v>1243.4000000000001</v>
      </c>
      <c r="H759" s="112">
        <v>1234.75</v>
      </c>
      <c r="I759" s="112">
        <v>976623</v>
      </c>
      <c r="J759" s="112">
        <v>1203778105.55</v>
      </c>
      <c r="K759" s="114">
        <v>43654</v>
      </c>
      <c r="L759" s="112">
        <v>30079</v>
      </c>
      <c r="M759" s="112" t="s">
        <v>983</v>
      </c>
      <c r="N759" s="470"/>
    </row>
    <row r="760" spans="1:14">
      <c r="A760" s="112" t="s">
        <v>984</v>
      </c>
      <c r="B760" s="112" t="s">
        <v>377</v>
      </c>
      <c r="C760" s="112">
        <v>92</v>
      </c>
      <c r="D760" s="112">
        <v>92</v>
      </c>
      <c r="E760" s="112">
        <v>88</v>
      </c>
      <c r="F760" s="112">
        <v>88.3</v>
      </c>
      <c r="G760" s="112">
        <v>88</v>
      </c>
      <c r="H760" s="112">
        <v>91.3</v>
      </c>
      <c r="I760" s="112">
        <v>4099</v>
      </c>
      <c r="J760" s="112">
        <v>366748.3</v>
      </c>
      <c r="K760" s="114">
        <v>43654</v>
      </c>
      <c r="L760" s="112">
        <v>198</v>
      </c>
      <c r="M760" s="112" t="s">
        <v>985</v>
      </c>
      <c r="N760" s="470"/>
    </row>
    <row r="761" spans="1:14">
      <c r="A761" s="112" t="s">
        <v>986</v>
      </c>
      <c r="B761" s="112" t="s">
        <v>377</v>
      </c>
      <c r="C761" s="112">
        <v>286</v>
      </c>
      <c r="D761" s="112">
        <v>286</v>
      </c>
      <c r="E761" s="112">
        <v>275.55</v>
      </c>
      <c r="F761" s="112">
        <v>276.58</v>
      </c>
      <c r="G761" s="112">
        <v>276</v>
      </c>
      <c r="H761" s="112">
        <v>282.75</v>
      </c>
      <c r="I761" s="112">
        <v>75865</v>
      </c>
      <c r="J761" s="112">
        <v>21079139.050000001</v>
      </c>
      <c r="K761" s="114">
        <v>43654</v>
      </c>
      <c r="L761" s="112">
        <v>1783</v>
      </c>
      <c r="M761" s="112" t="s">
        <v>987</v>
      </c>
      <c r="N761" s="470"/>
    </row>
    <row r="762" spans="1:14">
      <c r="A762" s="112" t="s">
        <v>104</v>
      </c>
      <c r="B762" s="112" t="s">
        <v>377</v>
      </c>
      <c r="C762" s="112">
        <v>776</v>
      </c>
      <c r="D762" s="112">
        <v>781.5</v>
      </c>
      <c r="E762" s="112">
        <v>759.6</v>
      </c>
      <c r="F762" s="112">
        <v>771.95</v>
      </c>
      <c r="G762" s="112">
        <v>774</v>
      </c>
      <c r="H762" s="112">
        <v>770.75</v>
      </c>
      <c r="I762" s="112">
        <v>1764405</v>
      </c>
      <c r="J762" s="112">
        <v>1354776027.1500001</v>
      </c>
      <c r="K762" s="114">
        <v>43654</v>
      </c>
      <c r="L762" s="112">
        <v>35055</v>
      </c>
      <c r="M762" s="112" t="s">
        <v>988</v>
      </c>
      <c r="N762" s="470"/>
    </row>
    <row r="763" spans="1:14">
      <c r="A763" s="112" t="s">
        <v>989</v>
      </c>
      <c r="B763" s="112" t="s">
        <v>377</v>
      </c>
      <c r="C763" s="112">
        <v>161.19999999999999</v>
      </c>
      <c r="D763" s="112">
        <v>164</v>
      </c>
      <c r="E763" s="112">
        <v>161.05000000000001</v>
      </c>
      <c r="F763" s="112">
        <v>163.5</v>
      </c>
      <c r="G763" s="112">
        <v>163.5</v>
      </c>
      <c r="H763" s="112">
        <v>163</v>
      </c>
      <c r="I763" s="112">
        <v>57664</v>
      </c>
      <c r="J763" s="112">
        <v>9385279.3000000007</v>
      </c>
      <c r="K763" s="114">
        <v>43654</v>
      </c>
      <c r="L763" s="112">
        <v>2015</v>
      </c>
      <c r="M763" s="112" t="s">
        <v>990</v>
      </c>
      <c r="N763" s="470"/>
    </row>
    <row r="764" spans="1:14">
      <c r="A764" s="112" t="s">
        <v>991</v>
      </c>
      <c r="B764" s="112" t="s">
        <v>377</v>
      </c>
      <c r="C764" s="112">
        <v>82.15</v>
      </c>
      <c r="D764" s="112">
        <v>84.2</v>
      </c>
      <c r="E764" s="112">
        <v>76.099999999999994</v>
      </c>
      <c r="F764" s="112">
        <v>79</v>
      </c>
      <c r="G764" s="112">
        <v>78.25</v>
      </c>
      <c r="H764" s="112">
        <v>82.6</v>
      </c>
      <c r="I764" s="112">
        <v>19167</v>
      </c>
      <c r="J764" s="112">
        <v>1551329.9</v>
      </c>
      <c r="K764" s="114">
        <v>43654</v>
      </c>
      <c r="L764" s="112">
        <v>335</v>
      </c>
      <c r="M764" s="112" t="s">
        <v>992</v>
      </c>
      <c r="N764" s="470"/>
    </row>
    <row r="765" spans="1:14">
      <c r="A765" s="112" t="s">
        <v>993</v>
      </c>
      <c r="B765" s="112" t="s">
        <v>377</v>
      </c>
      <c r="C765" s="112">
        <v>560.54999999999995</v>
      </c>
      <c r="D765" s="112">
        <v>569.6</v>
      </c>
      <c r="E765" s="112">
        <v>551.20000000000005</v>
      </c>
      <c r="F765" s="112">
        <v>561.1</v>
      </c>
      <c r="G765" s="112">
        <v>560.85</v>
      </c>
      <c r="H765" s="112">
        <v>561.54999999999995</v>
      </c>
      <c r="I765" s="112">
        <v>415459</v>
      </c>
      <c r="J765" s="112">
        <v>233714395.69999999</v>
      </c>
      <c r="K765" s="114">
        <v>43654</v>
      </c>
      <c r="L765" s="112">
        <v>12607</v>
      </c>
      <c r="M765" s="112" t="s">
        <v>1874</v>
      </c>
      <c r="N765" s="470"/>
    </row>
    <row r="766" spans="1:14">
      <c r="A766" s="112" t="s">
        <v>994</v>
      </c>
      <c r="B766" s="112" t="s">
        <v>377</v>
      </c>
      <c r="C766" s="112">
        <v>183</v>
      </c>
      <c r="D766" s="112">
        <v>183</v>
      </c>
      <c r="E766" s="112">
        <v>176</v>
      </c>
      <c r="F766" s="112">
        <v>176.45</v>
      </c>
      <c r="G766" s="112">
        <v>177.9</v>
      </c>
      <c r="H766" s="112">
        <v>183.85</v>
      </c>
      <c r="I766" s="112">
        <v>8360</v>
      </c>
      <c r="J766" s="112">
        <v>1487224.4</v>
      </c>
      <c r="K766" s="114">
        <v>43654</v>
      </c>
      <c r="L766" s="112">
        <v>368</v>
      </c>
      <c r="M766" s="112" t="s">
        <v>995</v>
      </c>
      <c r="N766" s="470"/>
    </row>
    <row r="767" spans="1:14">
      <c r="A767" s="112" t="s">
        <v>996</v>
      </c>
      <c r="B767" s="112" t="s">
        <v>377</v>
      </c>
      <c r="C767" s="112">
        <v>508</v>
      </c>
      <c r="D767" s="112">
        <v>508.5</v>
      </c>
      <c r="E767" s="112">
        <v>487.9</v>
      </c>
      <c r="F767" s="112">
        <v>491.15</v>
      </c>
      <c r="G767" s="112">
        <v>490</v>
      </c>
      <c r="H767" s="112">
        <v>512.29999999999995</v>
      </c>
      <c r="I767" s="112">
        <v>66639</v>
      </c>
      <c r="J767" s="112">
        <v>32922748.100000001</v>
      </c>
      <c r="K767" s="114">
        <v>43654</v>
      </c>
      <c r="L767" s="112">
        <v>3246</v>
      </c>
      <c r="M767" s="112" t="s">
        <v>2903</v>
      </c>
      <c r="N767" s="470"/>
    </row>
    <row r="768" spans="1:14">
      <c r="A768" s="112" t="s">
        <v>3331</v>
      </c>
      <c r="B768" s="112" t="s">
        <v>3067</v>
      </c>
      <c r="C768" s="112">
        <v>240</v>
      </c>
      <c r="D768" s="112">
        <v>240</v>
      </c>
      <c r="E768" s="112">
        <v>236.1</v>
      </c>
      <c r="F768" s="112">
        <v>236.1</v>
      </c>
      <c r="G768" s="112">
        <v>236.1</v>
      </c>
      <c r="H768" s="112">
        <v>239.8</v>
      </c>
      <c r="I768" s="112">
        <v>161</v>
      </c>
      <c r="J768" s="112">
        <v>38297.1</v>
      </c>
      <c r="K768" s="114">
        <v>43654</v>
      </c>
      <c r="L768" s="112">
        <v>9</v>
      </c>
      <c r="M768" s="112" t="s">
        <v>3332</v>
      </c>
      <c r="N768" s="470"/>
    </row>
    <row r="769" spans="1:14">
      <c r="A769" s="112" t="s">
        <v>997</v>
      </c>
      <c r="B769" s="112" t="s">
        <v>377</v>
      </c>
      <c r="C769" s="112">
        <v>42.5</v>
      </c>
      <c r="D769" s="112">
        <v>42.5</v>
      </c>
      <c r="E769" s="112">
        <v>40.5</v>
      </c>
      <c r="F769" s="112">
        <v>40.700000000000003</v>
      </c>
      <c r="G769" s="112">
        <v>40.75</v>
      </c>
      <c r="H769" s="112">
        <v>41.8</v>
      </c>
      <c r="I769" s="112">
        <v>14858</v>
      </c>
      <c r="J769" s="112">
        <v>609253.85</v>
      </c>
      <c r="K769" s="114">
        <v>43654</v>
      </c>
      <c r="L769" s="112">
        <v>291</v>
      </c>
      <c r="M769" s="112" t="s">
        <v>998</v>
      </c>
      <c r="N769" s="470"/>
    </row>
    <row r="770" spans="1:14">
      <c r="A770" s="112" t="s">
        <v>2357</v>
      </c>
      <c r="B770" s="112" t="s">
        <v>377</v>
      </c>
      <c r="C770" s="112">
        <v>161.94999999999999</v>
      </c>
      <c r="D770" s="112">
        <v>161.94999999999999</v>
      </c>
      <c r="E770" s="112">
        <v>155.05000000000001</v>
      </c>
      <c r="F770" s="112">
        <v>156.30000000000001</v>
      </c>
      <c r="G770" s="112">
        <v>155.05000000000001</v>
      </c>
      <c r="H770" s="112">
        <v>160.80000000000001</v>
      </c>
      <c r="I770" s="112">
        <v>22436</v>
      </c>
      <c r="J770" s="112">
        <v>3556991.25</v>
      </c>
      <c r="K770" s="114">
        <v>43654</v>
      </c>
      <c r="L770" s="112">
        <v>211</v>
      </c>
      <c r="M770" s="112" t="s">
        <v>2358</v>
      </c>
      <c r="N770" s="470"/>
    </row>
    <row r="771" spans="1:14">
      <c r="A771" s="112" t="s">
        <v>1809</v>
      </c>
      <c r="B771" s="112" t="s">
        <v>377</v>
      </c>
      <c r="C771" s="112">
        <v>3.9</v>
      </c>
      <c r="D771" s="112">
        <v>4.2</v>
      </c>
      <c r="E771" s="112">
        <v>3.8</v>
      </c>
      <c r="F771" s="112">
        <v>4.0999999999999996</v>
      </c>
      <c r="G771" s="112">
        <v>4.0999999999999996</v>
      </c>
      <c r="H771" s="112">
        <v>4</v>
      </c>
      <c r="I771" s="112">
        <v>555</v>
      </c>
      <c r="J771" s="112">
        <v>2176.0500000000002</v>
      </c>
      <c r="K771" s="114">
        <v>43654</v>
      </c>
      <c r="L771" s="112">
        <v>14</v>
      </c>
      <c r="M771" s="112" t="s">
        <v>1810</v>
      </c>
      <c r="N771" s="470"/>
    </row>
    <row r="772" spans="1:14">
      <c r="A772" s="112" t="s">
        <v>999</v>
      </c>
      <c r="B772" s="112" t="s">
        <v>377</v>
      </c>
      <c r="C772" s="112">
        <v>54.15</v>
      </c>
      <c r="D772" s="112">
        <v>54.85</v>
      </c>
      <c r="E772" s="112">
        <v>52.35</v>
      </c>
      <c r="F772" s="112">
        <v>52.7</v>
      </c>
      <c r="G772" s="112">
        <v>52.6</v>
      </c>
      <c r="H772" s="112">
        <v>54.8</v>
      </c>
      <c r="I772" s="112">
        <v>26150</v>
      </c>
      <c r="J772" s="112">
        <v>1385943.15</v>
      </c>
      <c r="K772" s="114">
        <v>43654</v>
      </c>
      <c r="L772" s="112">
        <v>413</v>
      </c>
      <c r="M772" s="112" t="s">
        <v>1000</v>
      </c>
      <c r="N772" s="470"/>
    </row>
    <row r="773" spans="1:14">
      <c r="A773" s="112" t="s">
        <v>199</v>
      </c>
      <c r="B773" s="112" t="s">
        <v>377</v>
      </c>
      <c r="C773" s="112">
        <v>435.2</v>
      </c>
      <c r="D773" s="112">
        <v>435.25</v>
      </c>
      <c r="E773" s="112">
        <v>413.4</v>
      </c>
      <c r="F773" s="112">
        <v>419.05</v>
      </c>
      <c r="G773" s="112">
        <v>418</v>
      </c>
      <c r="H773" s="112">
        <v>438.15</v>
      </c>
      <c r="I773" s="112">
        <v>499467</v>
      </c>
      <c r="J773" s="112">
        <v>208520039.44999999</v>
      </c>
      <c r="K773" s="114">
        <v>43654</v>
      </c>
      <c r="L773" s="112">
        <v>9854</v>
      </c>
      <c r="M773" s="112" t="s">
        <v>1001</v>
      </c>
      <c r="N773" s="470"/>
    </row>
    <row r="774" spans="1:14">
      <c r="A774" s="112" t="s">
        <v>2483</v>
      </c>
      <c r="B774" s="112" t="s">
        <v>377</v>
      </c>
      <c r="C774" s="112">
        <v>205.9</v>
      </c>
      <c r="D774" s="112">
        <v>206.2</v>
      </c>
      <c r="E774" s="112">
        <v>196</v>
      </c>
      <c r="F774" s="112">
        <v>203.6</v>
      </c>
      <c r="G774" s="112">
        <v>201.4</v>
      </c>
      <c r="H774" s="112">
        <v>205.1</v>
      </c>
      <c r="I774" s="112">
        <v>131210</v>
      </c>
      <c r="J774" s="112">
        <v>26510245.350000001</v>
      </c>
      <c r="K774" s="114">
        <v>43654</v>
      </c>
      <c r="L774" s="112">
        <v>818</v>
      </c>
      <c r="M774" s="112" t="s">
        <v>2485</v>
      </c>
      <c r="N774" s="470"/>
    </row>
    <row r="775" spans="1:14">
      <c r="A775" s="112" t="s">
        <v>2465</v>
      </c>
      <c r="B775" s="112" t="s">
        <v>377</v>
      </c>
      <c r="C775" s="112">
        <v>15.3</v>
      </c>
      <c r="D775" s="112">
        <v>16</v>
      </c>
      <c r="E775" s="112">
        <v>15</v>
      </c>
      <c r="F775" s="112">
        <v>15</v>
      </c>
      <c r="G775" s="112">
        <v>15.05</v>
      </c>
      <c r="H775" s="112">
        <v>16.600000000000001</v>
      </c>
      <c r="I775" s="112">
        <v>4826</v>
      </c>
      <c r="J775" s="112">
        <v>74999.850000000006</v>
      </c>
      <c r="K775" s="114">
        <v>43654</v>
      </c>
      <c r="L775" s="112">
        <v>58</v>
      </c>
      <c r="M775" s="112" t="s">
        <v>2466</v>
      </c>
      <c r="N775" s="470"/>
    </row>
    <row r="776" spans="1:14">
      <c r="A776" s="112" t="s">
        <v>200</v>
      </c>
      <c r="B776" s="112" t="s">
        <v>377</v>
      </c>
      <c r="C776" s="112">
        <v>70</v>
      </c>
      <c r="D776" s="112">
        <v>70.400000000000006</v>
      </c>
      <c r="E776" s="112">
        <v>68.849999999999994</v>
      </c>
      <c r="F776" s="112">
        <v>69.05</v>
      </c>
      <c r="G776" s="112">
        <v>68.900000000000006</v>
      </c>
      <c r="H776" s="112">
        <v>70.05</v>
      </c>
      <c r="I776" s="112">
        <v>342950</v>
      </c>
      <c r="J776" s="112">
        <v>23850737.199999999</v>
      </c>
      <c r="K776" s="114">
        <v>43654</v>
      </c>
      <c r="L776" s="112">
        <v>5689</v>
      </c>
      <c r="M776" s="112" t="s">
        <v>1890</v>
      </c>
      <c r="N776" s="470"/>
    </row>
    <row r="777" spans="1:14">
      <c r="A777" s="112" t="s">
        <v>3554</v>
      </c>
      <c r="B777" s="112" t="s">
        <v>377</v>
      </c>
      <c r="C777" s="112">
        <v>0.45</v>
      </c>
      <c r="D777" s="112">
        <v>0.45</v>
      </c>
      <c r="E777" s="112">
        <v>0.4</v>
      </c>
      <c r="F777" s="112">
        <v>0.45</v>
      </c>
      <c r="G777" s="112">
        <v>0.45</v>
      </c>
      <c r="H777" s="112">
        <v>0.45</v>
      </c>
      <c r="I777" s="112">
        <v>3200</v>
      </c>
      <c r="J777" s="112">
        <v>1390</v>
      </c>
      <c r="K777" s="114">
        <v>43654</v>
      </c>
      <c r="L777" s="112">
        <v>4</v>
      </c>
      <c r="M777" s="112" t="s">
        <v>3555</v>
      </c>
      <c r="N777" s="470"/>
    </row>
    <row r="778" spans="1:14">
      <c r="A778" s="112" t="s">
        <v>3408</v>
      </c>
      <c r="B778" s="112" t="s">
        <v>377</v>
      </c>
      <c r="C778" s="112">
        <v>3.5</v>
      </c>
      <c r="D778" s="112">
        <v>3.5</v>
      </c>
      <c r="E778" s="112">
        <v>3.45</v>
      </c>
      <c r="F778" s="112">
        <v>3.45</v>
      </c>
      <c r="G778" s="112">
        <v>3.45</v>
      </c>
      <c r="H778" s="112">
        <v>3.35</v>
      </c>
      <c r="I778" s="112">
        <v>5252</v>
      </c>
      <c r="J778" s="112">
        <v>18127</v>
      </c>
      <c r="K778" s="114">
        <v>43654</v>
      </c>
      <c r="L778" s="112">
        <v>15</v>
      </c>
      <c r="M778" s="112" t="s">
        <v>3409</v>
      </c>
      <c r="N778" s="470"/>
    </row>
    <row r="779" spans="1:14">
      <c r="A779" s="112" t="s">
        <v>1002</v>
      </c>
      <c r="B779" s="112" t="s">
        <v>377</v>
      </c>
      <c r="C779" s="112">
        <v>521.1</v>
      </c>
      <c r="D779" s="112">
        <v>529.9</v>
      </c>
      <c r="E779" s="112">
        <v>508</v>
      </c>
      <c r="F779" s="112">
        <v>514.45000000000005</v>
      </c>
      <c r="G779" s="112">
        <v>510.05</v>
      </c>
      <c r="H779" s="112">
        <v>531.04999999999995</v>
      </c>
      <c r="I779" s="112">
        <v>3186</v>
      </c>
      <c r="J779" s="112">
        <v>1650716.5</v>
      </c>
      <c r="K779" s="114">
        <v>43654</v>
      </c>
      <c r="L779" s="112">
        <v>386</v>
      </c>
      <c r="M779" s="112" t="s">
        <v>1003</v>
      </c>
      <c r="N779" s="470"/>
    </row>
    <row r="780" spans="1:14">
      <c r="A780" s="112" t="s">
        <v>1004</v>
      </c>
      <c r="B780" s="112" t="s">
        <v>377</v>
      </c>
      <c r="C780" s="112">
        <v>82.75</v>
      </c>
      <c r="D780" s="112">
        <v>82.8</v>
      </c>
      <c r="E780" s="112">
        <v>80.099999999999994</v>
      </c>
      <c r="F780" s="112">
        <v>81.900000000000006</v>
      </c>
      <c r="G780" s="112">
        <v>81.05</v>
      </c>
      <c r="H780" s="112">
        <v>82.95</v>
      </c>
      <c r="I780" s="112">
        <v>15136</v>
      </c>
      <c r="J780" s="112">
        <v>1228558.8500000001</v>
      </c>
      <c r="K780" s="114">
        <v>43654</v>
      </c>
      <c r="L780" s="112">
        <v>389</v>
      </c>
      <c r="M780" s="112" t="s">
        <v>1005</v>
      </c>
      <c r="N780" s="470"/>
    </row>
    <row r="781" spans="1:14">
      <c r="A781" s="112" t="s">
        <v>1006</v>
      </c>
      <c r="B781" s="112" t="s">
        <v>377</v>
      </c>
      <c r="C781" s="112">
        <v>15.15</v>
      </c>
      <c r="D781" s="112">
        <v>15.2</v>
      </c>
      <c r="E781" s="112">
        <v>14.4</v>
      </c>
      <c r="F781" s="112">
        <v>14.6</v>
      </c>
      <c r="G781" s="112">
        <v>14.65</v>
      </c>
      <c r="H781" s="112">
        <v>15.3</v>
      </c>
      <c r="I781" s="112">
        <v>56443</v>
      </c>
      <c r="J781" s="112">
        <v>825435.1</v>
      </c>
      <c r="K781" s="114">
        <v>43654</v>
      </c>
      <c r="L781" s="112">
        <v>284</v>
      </c>
      <c r="M781" s="112" t="s">
        <v>1007</v>
      </c>
      <c r="N781" s="470"/>
    </row>
    <row r="782" spans="1:14">
      <c r="A782" s="112" t="s">
        <v>2445</v>
      </c>
      <c r="B782" s="112" t="s">
        <v>377</v>
      </c>
      <c r="C782" s="112">
        <v>425</v>
      </c>
      <c r="D782" s="112">
        <v>425</v>
      </c>
      <c r="E782" s="112">
        <v>407.05</v>
      </c>
      <c r="F782" s="112">
        <v>414.05</v>
      </c>
      <c r="G782" s="112">
        <v>414.75</v>
      </c>
      <c r="H782" s="112">
        <v>424.6</v>
      </c>
      <c r="I782" s="112">
        <v>263</v>
      </c>
      <c r="J782" s="112">
        <v>108478.95</v>
      </c>
      <c r="K782" s="114">
        <v>43654</v>
      </c>
      <c r="L782" s="112">
        <v>60</v>
      </c>
      <c r="M782" s="112" t="s">
        <v>2446</v>
      </c>
      <c r="N782" s="470"/>
    </row>
    <row r="783" spans="1:14">
      <c r="A783" s="112" t="s">
        <v>1008</v>
      </c>
      <c r="B783" s="112" t="s">
        <v>377</v>
      </c>
      <c r="C783" s="112">
        <v>330</v>
      </c>
      <c r="D783" s="112">
        <v>330.5</v>
      </c>
      <c r="E783" s="112">
        <v>313.60000000000002</v>
      </c>
      <c r="F783" s="112">
        <v>322.85000000000002</v>
      </c>
      <c r="G783" s="112">
        <v>321</v>
      </c>
      <c r="H783" s="112">
        <v>330.75</v>
      </c>
      <c r="I783" s="112">
        <v>303426</v>
      </c>
      <c r="J783" s="112">
        <v>97015783.950000003</v>
      </c>
      <c r="K783" s="114">
        <v>43654</v>
      </c>
      <c r="L783" s="112">
        <v>12483</v>
      </c>
      <c r="M783" s="112" t="s">
        <v>1009</v>
      </c>
      <c r="N783" s="470"/>
    </row>
    <row r="784" spans="1:14">
      <c r="A784" s="112" t="s">
        <v>1010</v>
      </c>
      <c r="B784" s="112" t="s">
        <v>377</v>
      </c>
      <c r="C784" s="112">
        <v>13.05</v>
      </c>
      <c r="D784" s="112">
        <v>13.15</v>
      </c>
      <c r="E784" s="112">
        <v>12.1</v>
      </c>
      <c r="F784" s="112">
        <v>12.5</v>
      </c>
      <c r="G784" s="112">
        <v>12.5</v>
      </c>
      <c r="H784" s="112">
        <v>13</v>
      </c>
      <c r="I784" s="112">
        <v>26066</v>
      </c>
      <c r="J784" s="112">
        <v>325719.5</v>
      </c>
      <c r="K784" s="114">
        <v>43654</v>
      </c>
      <c r="L784" s="112">
        <v>237</v>
      </c>
      <c r="M784" s="112" t="s">
        <v>1011</v>
      </c>
      <c r="N784" s="470"/>
    </row>
    <row r="785" spans="1:14">
      <c r="A785" s="112" t="s">
        <v>2904</v>
      </c>
      <c r="B785" s="112" t="s">
        <v>377</v>
      </c>
      <c r="C785" s="112">
        <v>470</v>
      </c>
      <c r="D785" s="112">
        <v>472.45</v>
      </c>
      <c r="E785" s="112">
        <v>450.75</v>
      </c>
      <c r="F785" s="112">
        <v>453.9</v>
      </c>
      <c r="G785" s="112">
        <v>452</v>
      </c>
      <c r="H785" s="112">
        <v>472.55</v>
      </c>
      <c r="I785" s="112">
        <v>104650</v>
      </c>
      <c r="J785" s="112">
        <v>47936386.5</v>
      </c>
      <c r="K785" s="114">
        <v>43654</v>
      </c>
      <c r="L785" s="112">
        <v>8321</v>
      </c>
      <c r="M785" s="112" t="s">
        <v>2905</v>
      </c>
      <c r="N785" s="470"/>
    </row>
    <row r="786" spans="1:14">
      <c r="A786" s="112" t="s">
        <v>2359</v>
      </c>
      <c r="B786" s="112" t="s">
        <v>377</v>
      </c>
      <c r="C786" s="112">
        <v>27.5</v>
      </c>
      <c r="D786" s="112">
        <v>27.5</v>
      </c>
      <c r="E786" s="112">
        <v>24.5</v>
      </c>
      <c r="F786" s="112">
        <v>24.95</v>
      </c>
      <c r="G786" s="112">
        <v>24.95</v>
      </c>
      <c r="H786" s="112">
        <v>26.7</v>
      </c>
      <c r="I786" s="112">
        <v>143498</v>
      </c>
      <c r="J786" s="112">
        <v>3688383.5</v>
      </c>
      <c r="K786" s="114">
        <v>43654</v>
      </c>
      <c r="L786" s="112">
        <v>662</v>
      </c>
      <c r="M786" s="112" t="s">
        <v>2360</v>
      </c>
      <c r="N786" s="470"/>
    </row>
    <row r="787" spans="1:14">
      <c r="A787" s="112" t="s">
        <v>3112</v>
      </c>
      <c r="B787" s="112" t="s">
        <v>3067</v>
      </c>
      <c r="C787" s="112">
        <v>27.85</v>
      </c>
      <c r="D787" s="112">
        <v>27.85</v>
      </c>
      <c r="E787" s="112">
        <v>25.25</v>
      </c>
      <c r="F787" s="112">
        <v>25.25</v>
      </c>
      <c r="G787" s="112">
        <v>25.25</v>
      </c>
      <c r="H787" s="112">
        <v>26.55</v>
      </c>
      <c r="I787" s="112">
        <v>1283</v>
      </c>
      <c r="J787" s="112">
        <v>32521.8</v>
      </c>
      <c r="K787" s="114">
        <v>43654</v>
      </c>
      <c r="L787" s="112">
        <v>13</v>
      </c>
      <c r="M787" s="112" t="s">
        <v>3113</v>
      </c>
      <c r="N787" s="470"/>
    </row>
    <row r="788" spans="1:14">
      <c r="A788" s="112" t="s">
        <v>3244</v>
      </c>
      <c r="B788" s="112" t="s">
        <v>3067</v>
      </c>
      <c r="C788" s="112">
        <v>44.4</v>
      </c>
      <c r="D788" s="112">
        <v>44.4</v>
      </c>
      <c r="E788" s="112">
        <v>40.299999999999997</v>
      </c>
      <c r="F788" s="112">
        <v>41.8</v>
      </c>
      <c r="G788" s="112">
        <v>42</v>
      </c>
      <c r="H788" s="112">
        <v>42.35</v>
      </c>
      <c r="I788" s="112">
        <v>8804</v>
      </c>
      <c r="J788" s="112">
        <v>368772.65</v>
      </c>
      <c r="K788" s="114">
        <v>43654</v>
      </c>
      <c r="L788" s="112">
        <v>69</v>
      </c>
      <c r="M788" s="112" t="s">
        <v>3245</v>
      </c>
      <c r="N788" s="470"/>
    </row>
    <row r="789" spans="1:14">
      <c r="A789" s="112" t="s">
        <v>1012</v>
      </c>
      <c r="B789" s="112" t="s">
        <v>377</v>
      </c>
      <c r="C789" s="112">
        <v>65</v>
      </c>
      <c r="D789" s="112">
        <v>65.05</v>
      </c>
      <c r="E789" s="112">
        <v>63.7</v>
      </c>
      <c r="F789" s="112">
        <v>64.05</v>
      </c>
      <c r="G789" s="112">
        <v>63.7</v>
      </c>
      <c r="H789" s="112">
        <v>65.650000000000006</v>
      </c>
      <c r="I789" s="112">
        <v>81658</v>
      </c>
      <c r="J789" s="112">
        <v>5249937.4000000004</v>
      </c>
      <c r="K789" s="114">
        <v>43654</v>
      </c>
      <c r="L789" s="112">
        <v>981</v>
      </c>
      <c r="M789" s="112" t="s">
        <v>1013</v>
      </c>
      <c r="N789" s="470"/>
    </row>
    <row r="790" spans="1:14">
      <c r="A790" s="112" t="s">
        <v>3707</v>
      </c>
      <c r="B790" s="112" t="s">
        <v>377</v>
      </c>
      <c r="C790" s="112">
        <v>36.5</v>
      </c>
      <c r="D790" s="112">
        <v>38.4</v>
      </c>
      <c r="E790" s="112">
        <v>36.5</v>
      </c>
      <c r="F790" s="112">
        <v>38.4</v>
      </c>
      <c r="G790" s="112">
        <v>38.4</v>
      </c>
      <c r="H790" s="112">
        <v>38.4</v>
      </c>
      <c r="I790" s="112">
        <v>50</v>
      </c>
      <c r="J790" s="112">
        <v>1872.5</v>
      </c>
      <c r="K790" s="114">
        <v>43654</v>
      </c>
      <c r="L790" s="112">
        <v>2</v>
      </c>
      <c r="M790" s="112" t="s">
        <v>3708</v>
      </c>
      <c r="N790" s="470"/>
    </row>
    <row r="791" spans="1:14">
      <c r="A791" s="112" t="s">
        <v>3114</v>
      </c>
      <c r="B791" s="112" t="s">
        <v>3067</v>
      </c>
      <c r="C791" s="112">
        <v>0.95</v>
      </c>
      <c r="D791" s="112">
        <v>0.95</v>
      </c>
      <c r="E791" s="112">
        <v>0.9</v>
      </c>
      <c r="F791" s="112">
        <v>0.9</v>
      </c>
      <c r="G791" s="112">
        <v>0.9</v>
      </c>
      <c r="H791" s="112">
        <v>0.95</v>
      </c>
      <c r="I791" s="112">
        <v>359536</v>
      </c>
      <c r="J791" s="112">
        <v>325088.75</v>
      </c>
      <c r="K791" s="114">
        <v>43654</v>
      </c>
      <c r="L791" s="112">
        <v>136</v>
      </c>
      <c r="M791" s="112" t="s">
        <v>3115</v>
      </c>
      <c r="N791" s="470"/>
    </row>
    <row r="792" spans="1:14">
      <c r="A792" s="112" t="s">
        <v>2225</v>
      </c>
      <c r="B792" s="112" t="s">
        <v>377</v>
      </c>
      <c r="C792" s="112">
        <v>297</v>
      </c>
      <c r="D792" s="112">
        <v>299.25</v>
      </c>
      <c r="E792" s="112">
        <v>290.10000000000002</v>
      </c>
      <c r="F792" s="112">
        <v>293.5</v>
      </c>
      <c r="G792" s="112">
        <v>293</v>
      </c>
      <c r="H792" s="112">
        <v>297.8</v>
      </c>
      <c r="I792" s="112">
        <v>1656</v>
      </c>
      <c r="J792" s="112">
        <v>489676.15</v>
      </c>
      <c r="K792" s="114">
        <v>43654</v>
      </c>
      <c r="L792" s="112">
        <v>197</v>
      </c>
      <c r="M792" s="112" t="s">
        <v>2226</v>
      </c>
      <c r="N792" s="470"/>
    </row>
    <row r="793" spans="1:14">
      <c r="A793" s="112" t="s">
        <v>3278</v>
      </c>
      <c r="B793" s="112" t="s">
        <v>3067</v>
      </c>
      <c r="C793" s="112">
        <v>1.4</v>
      </c>
      <c r="D793" s="112">
        <v>1.4</v>
      </c>
      <c r="E793" s="112">
        <v>1.3</v>
      </c>
      <c r="F793" s="112">
        <v>1.4</v>
      </c>
      <c r="G793" s="112">
        <v>1.4</v>
      </c>
      <c r="H793" s="112">
        <v>1.35</v>
      </c>
      <c r="I793" s="112">
        <v>5280</v>
      </c>
      <c r="J793" s="112">
        <v>7065.7</v>
      </c>
      <c r="K793" s="114">
        <v>43654</v>
      </c>
      <c r="L793" s="112">
        <v>23</v>
      </c>
      <c r="M793" s="112" t="s">
        <v>3281</v>
      </c>
      <c r="N793" s="470"/>
    </row>
    <row r="794" spans="1:14">
      <c r="A794" s="112" t="s">
        <v>3268</v>
      </c>
      <c r="B794" s="112" t="s">
        <v>377</v>
      </c>
      <c r="C794" s="112">
        <v>22.35</v>
      </c>
      <c r="D794" s="112">
        <v>25.4</v>
      </c>
      <c r="E794" s="112">
        <v>21.3</v>
      </c>
      <c r="F794" s="112">
        <v>23.1</v>
      </c>
      <c r="G794" s="112">
        <v>23.75</v>
      </c>
      <c r="H794" s="112">
        <v>24</v>
      </c>
      <c r="I794" s="112">
        <v>3347</v>
      </c>
      <c r="J794" s="112">
        <v>77661.8</v>
      </c>
      <c r="K794" s="114">
        <v>43654</v>
      </c>
      <c r="L794" s="112">
        <v>45</v>
      </c>
      <c r="M794" s="112" t="s">
        <v>3269</v>
      </c>
      <c r="N794" s="470"/>
    </row>
    <row r="795" spans="1:14">
      <c r="A795" s="112" t="s">
        <v>1014</v>
      </c>
      <c r="B795" s="112" t="s">
        <v>377</v>
      </c>
      <c r="C795" s="112">
        <v>1725</v>
      </c>
      <c r="D795" s="112">
        <v>1789.9</v>
      </c>
      <c r="E795" s="112">
        <v>1725</v>
      </c>
      <c r="F795" s="112">
        <v>1784</v>
      </c>
      <c r="G795" s="112">
        <v>1775.5</v>
      </c>
      <c r="H795" s="112">
        <v>1778.7</v>
      </c>
      <c r="I795" s="112">
        <v>839</v>
      </c>
      <c r="J795" s="112">
        <v>1492014.35</v>
      </c>
      <c r="K795" s="114">
        <v>43654</v>
      </c>
      <c r="L795" s="112">
        <v>146</v>
      </c>
      <c r="M795" s="112" t="s">
        <v>1015</v>
      </c>
      <c r="N795" s="470"/>
    </row>
    <row r="796" spans="1:14">
      <c r="A796" s="112" t="s">
        <v>2227</v>
      </c>
      <c r="B796" s="112" t="s">
        <v>377</v>
      </c>
      <c r="C796" s="112">
        <v>144.94999999999999</v>
      </c>
      <c r="D796" s="112">
        <v>145.30000000000001</v>
      </c>
      <c r="E796" s="112">
        <v>135</v>
      </c>
      <c r="F796" s="112">
        <v>138.44999999999999</v>
      </c>
      <c r="G796" s="112">
        <v>142.80000000000001</v>
      </c>
      <c r="H796" s="112">
        <v>145.30000000000001</v>
      </c>
      <c r="I796" s="112">
        <v>31729</v>
      </c>
      <c r="J796" s="112">
        <v>4404238.8499999996</v>
      </c>
      <c r="K796" s="114">
        <v>43654</v>
      </c>
      <c r="L796" s="112">
        <v>1092</v>
      </c>
      <c r="M796" s="112" t="s">
        <v>2228</v>
      </c>
      <c r="N796" s="470"/>
    </row>
    <row r="797" spans="1:14">
      <c r="A797" s="112" t="s">
        <v>2516</v>
      </c>
      <c r="B797" s="112" t="s">
        <v>377</v>
      </c>
      <c r="C797" s="112">
        <v>634</v>
      </c>
      <c r="D797" s="112">
        <v>647.6</v>
      </c>
      <c r="E797" s="112">
        <v>595</v>
      </c>
      <c r="F797" s="112">
        <v>605.65</v>
      </c>
      <c r="G797" s="112">
        <v>597</v>
      </c>
      <c r="H797" s="112">
        <v>638</v>
      </c>
      <c r="I797" s="112">
        <v>2425</v>
      </c>
      <c r="J797" s="112">
        <v>1485162.2</v>
      </c>
      <c r="K797" s="114">
        <v>43654</v>
      </c>
      <c r="L797" s="112">
        <v>258</v>
      </c>
      <c r="M797" s="112" t="s">
        <v>2517</v>
      </c>
      <c r="N797" s="470"/>
    </row>
    <row r="798" spans="1:14">
      <c r="A798" s="112" t="s">
        <v>2003</v>
      </c>
      <c r="B798" s="112" t="s">
        <v>377</v>
      </c>
      <c r="C798" s="112">
        <v>130</v>
      </c>
      <c r="D798" s="112">
        <v>130</v>
      </c>
      <c r="E798" s="112">
        <v>121.35</v>
      </c>
      <c r="F798" s="112">
        <v>123.6</v>
      </c>
      <c r="G798" s="112">
        <v>124.6</v>
      </c>
      <c r="H798" s="112">
        <v>129.75</v>
      </c>
      <c r="I798" s="112">
        <v>9712</v>
      </c>
      <c r="J798" s="112">
        <v>1211877.45</v>
      </c>
      <c r="K798" s="114">
        <v>43654</v>
      </c>
      <c r="L798" s="112">
        <v>365</v>
      </c>
      <c r="M798" s="112" t="s">
        <v>2004</v>
      </c>
      <c r="N798" s="470"/>
    </row>
    <row r="799" spans="1:14">
      <c r="A799" s="112" t="s">
        <v>1016</v>
      </c>
      <c r="B799" s="112" t="s">
        <v>377</v>
      </c>
      <c r="C799" s="112">
        <v>505</v>
      </c>
      <c r="D799" s="112">
        <v>510.95</v>
      </c>
      <c r="E799" s="112">
        <v>505</v>
      </c>
      <c r="F799" s="112">
        <v>505.25</v>
      </c>
      <c r="G799" s="112">
        <v>505.1</v>
      </c>
      <c r="H799" s="112">
        <v>505.05</v>
      </c>
      <c r="I799" s="112">
        <v>57818</v>
      </c>
      <c r="J799" s="112">
        <v>29238398.550000001</v>
      </c>
      <c r="K799" s="114">
        <v>43654</v>
      </c>
      <c r="L799" s="112">
        <v>1567</v>
      </c>
      <c r="M799" s="112" t="s">
        <v>1017</v>
      </c>
      <c r="N799" s="470"/>
    </row>
    <row r="800" spans="1:14">
      <c r="A800" s="112" t="s">
        <v>1018</v>
      </c>
      <c r="B800" s="112" t="s">
        <v>377</v>
      </c>
      <c r="C800" s="112">
        <v>188.75</v>
      </c>
      <c r="D800" s="112">
        <v>191.9</v>
      </c>
      <c r="E800" s="112">
        <v>184.5</v>
      </c>
      <c r="F800" s="112">
        <v>186.6</v>
      </c>
      <c r="G800" s="112">
        <v>185.25</v>
      </c>
      <c r="H800" s="112">
        <v>190.2</v>
      </c>
      <c r="I800" s="112">
        <v>22674</v>
      </c>
      <c r="J800" s="112">
        <v>4265433.7</v>
      </c>
      <c r="K800" s="114">
        <v>43654</v>
      </c>
      <c r="L800" s="112">
        <v>920</v>
      </c>
      <c r="M800" s="112" t="s">
        <v>1019</v>
      </c>
      <c r="N800" s="470"/>
    </row>
    <row r="801" spans="1:14">
      <c r="A801" s="112" t="s">
        <v>1020</v>
      </c>
      <c r="B801" s="112" t="s">
        <v>377</v>
      </c>
      <c r="C801" s="112">
        <v>189.65</v>
      </c>
      <c r="D801" s="112">
        <v>190</v>
      </c>
      <c r="E801" s="112">
        <v>183.5</v>
      </c>
      <c r="F801" s="112">
        <v>184.4</v>
      </c>
      <c r="G801" s="112">
        <v>184.05</v>
      </c>
      <c r="H801" s="112">
        <v>190.55</v>
      </c>
      <c r="I801" s="112">
        <v>8033</v>
      </c>
      <c r="J801" s="112">
        <v>1497785.7</v>
      </c>
      <c r="K801" s="114">
        <v>43654</v>
      </c>
      <c r="L801" s="112">
        <v>420</v>
      </c>
      <c r="M801" s="112" t="s">
        <v>1021</v>
      </c>
      <c r="N801" s="470"/>
    </row>
    <row r="802" spans="1:14">
      <c r="A802" s="112" t="s">
        <v>2906</v>
      </c>
      <c r="B802" s="112" t="s">
        <v>377</v>
      </c>
      <c r="C802" s="112">
        <v>791.35</v>
      </c>
      <c r="D802" s="112">
        <v>791.35</v>
      </c>
      <c r="E802" s="112">
        <v>773</v>
      </c>
      <c r="F802" s="112">
        <v>786.2</v>
      </c>
      <c r="G802" s="112">
        <v>778</v>
      </c>
      <c r="H802" s="112">
        <v>790.5</v>
      </c>
      <c r="I802" s="112">
        <v>769</v>
      </c>
      <c r="J802" s="112">
        <v>601290.75</v>
      </c>
      <c r="K802" s="114">
        <v>43654</v>
      </c>
      <c r="L802" s="112">
        <v>72</v>
      </c>
      <c r="M802" s="112" t="s">
        <v>2907</v>
      </c>
      <c r="N802" s="470"/>
    </row>
    <row r="803" spans="1:14">
      <c r="A803" s="112" t="s">
        <v>1022</v>
      </c>
      <c r="B803" s="112" t="s">
        <v>377</v>
      </c>
      <c r="C803" s="112">
        <v>99.85</v>
      </c>
      <c r="D803" s="112">
        <v>100.95</v>
      </c>
      <c r="E803" s="112">
        <v>95.6</v>
      </c>
      <c r="F803" s="112">
        <v>96.35</v>
      </c>
      <c r="G803" s="112">
        <v>96</v>
      </c>
      <c r="H803" s="112">
        <v>100.35</v>
      </c>
      <c r="I803" s="112">
        <v>33342</v>
      </c>
      <c r="J803" s="112">
        <v>3237094.5</v>
      </c>
      <c r="K803" s="114">
        <v>43654</v>
      </c>
      <c r="L803" s="112">
        <v>603</v>
      </c>
      <c r="M803" s="112" t="s">
        <v>2908</v>
      </c>
      <c r="N803" s="470"/>
    </row>
    <row r="804" spans="1:14">
      <c r="A804" s="112" t="s">
        <v>2909</v>
      </c>
      <c r="B804" s="112" t="s">
        <v>377</v>
      </c>
      <c r="C804" s="112">
        <v>1115.05</v>
      </c>
      <c r="D804" s="112">
        <v>1149.8499999999999</v>
      </c>
      <c r="E804" s="112">
        <v>1111.1500000000001</v>
      </c>
      <c r="F804" s="112">
        <v>1114.1500000000001</v>
      </c>
      <c r="G804" s="112">
        <v>1113</v>
      </c>
      <c r="H804" s="112">
        <v>1143.7</v>
      </c>
      <c r="I804" s="112">
        <v>477</v>
      </c>
      <c r="J804" s="112">
        <v>535095</v>
      </c>
      <c r="K804" s="114">
        <v>43654</v>
      </c>
      <c r="L804" s="112">
        <v>190</v>
      </c>
      <c r="M804" s="112" t="s">
        <v>2910</v>
      </c>
      <c r="N804" s="470"/>
    </row>
    <row r="805" spans="1:14">
      <c r="A805" s="112" t="s">
        <v>2911</v>
      </c>
      <c r="B805" s="112" t="s">
        <v>377</v>
      </c>
      <c r="C805" s="112">
        <v>8.1</v>
      </c>
      <c r="D805" s="112">
        <v>8.3000000000000007</v>
      </c>
      <c r="E805" s="112">
        <v>7</v>
      </c>
      <c r="F805" s="112">
        <v>7.4</v>
      </c>
      <c r="G805" s="112">
        <v>7.45</v>
      </c>
      <c r="H805" s="112">
        <v>7.75</v>
      </c>
      <c r="I805" s="112">
        <v>174709</v>
      </c>
      <c r="J805" s="112">
        <v>1309834.3</v>
      </c>
      <c r="K805" s="114">
        <v>43654</v>
      </c>
      <c r="L805" s="112">
        <v>611</v>
      </c>
      <c r="M805" s="112" t="s">
        <v>2912</v>
      </c>
      <c r="N805" s="470"/>
    </row>
    <row r="806" spans="1:14">
      <c r="A806" s="112" t="s">
        <v>1023</v>
      </c>
      <c r="B806" s="112" t="s">
        <v>377</v>
      </c>
      <c r="C806" s="112">
        <v>280</v>
      </c>
      <c r="D806" s="112">
        <v>282.39999999999998</v>
      </c>
      <c r="E806" s="112">
        <v>274.75</v>
      </c>
      <c r="F806" s="112">
        <v>277.7</v>
      </c>
      <c r="G806" s="112">
        <v>275.05</v>
      </c>
      <c r="H806" s="112">
        <v>280.14999999999998</v>
      </c>
      <c r="I806" s="112">
        <v>57908</v>
      </c>
      <c r="J806" s="112">
        <v>16069284.15</v>
      </c>
      <c r="K806" s="114">
        <v>43654</v>
      </c>
      <c r="L806" s="112">
        <v>1083</v>
      </c>
      <c r="M806" s="112" t="s">
        <v>2913</v>
      </c>
      <c r="N806" s="470"/>
    </row>
    <row r="807" spans="1:14">
      <c r="A807" s="112" t="s">
        <v>2914</v>
      </c>
      <c r="B807" s="112" t="s">
        <v>377</v>
      </c>
      <c r="C807" s="112">
        <v>16.600000000000001</v>
      </c>
      <c r="D807" s="112">
        <v>16.7</v>
      </c>
      <c r="E807" s="112">
        <v>15.95</v>
      </c>
      <c r="F807" s="112">
        <v>16.05</v>
      </c>
      <c r="G807" s="112">
        <v>16</v>
      </c>
      <c r="H807" s="112">
        <v>16.55</v>
      </c>
      <c r="I807" s="112">
        <v>18563</v>
      </c>
      <c r="J807" s="112">
        <v>299699.40000000002</v>
      </c>
      <c r="K807" s="114">
        <v>43654</v>
      </c>
      <c r="L807" s="112">
        <v>210</v>
      </c>
      <c r="M807" s="112" t="s">
        <v>2915</v>
      </c>
      <c r="N807" s="470"/>
    </row>
    <row r="808" spans="1:14">
      <c r="A808" s="112" t="s">
        <v>2916</v>
      </c>
      <c r="B808" s="112" t="s">
        <v>377</v>
      </c>
      <c r="C808" s="112">
        <v>76.5</v>
      </c>
      <c r="D808" s="112">
        <v>77.05</v>
      </c>
      <c r="E808" s="112">
        <v>75.599999999999994</v>
      </c>
      <c r="F808" s="112">
        <v>76.05</v>
      </c>
      <c r="G808" s="112">
        <v>75.75</v>
      </c>
      <c r="H808" s="112">
        <v>76.900000000000006</v>
      </c>
      <c r="I808" s="112">
        <v>16505</v>
      </c>
      <c r="J808" s="112">
        <v>1258872.45</v>
      </c>
      <c r="K808" s="114">
        <v>43654</v>
      </c>
      <c r="L808" s="112">
        <v>327</v>
      </c>
      <c r="M808" s="112" t="s">
        <v>2917</v>
      </c>
      <c r="N808" s="470"/>
    </row>
    <row r="809" spans="1:14">
      <c r="A809" s="112" t="s">
        <v>1024</v>
      </c>
      <c r="B809" s="112" t="s">
        <v>377</v>
      </c>
      <c r="C809" s="112">
        <v>227.2</v>
      </c>
      <c r="D809" s="112">
        <v>231</v>
      </c>
      <c r="E809" s="112">
        <v>224</v>
      </c>
      <c r="F809" s="112">
        <v>225.95</v>
      </c>
      <c r="G809" s="112">
        <v>226.35</v>
      </c>
      <c r="H809" s="112">
        <v>227.55</v>
      </c>
      <c r="I809" s="112">
        <v>32774</v>
      </c>
      <c r="J809" s="112">
        <v>7443291.1500000004</v>
      </c>
      <c r="K809" s="114">
        <v>43654</v>
      </c>
      <c r="L809" s="112">
        <v>1950</v>
      </c>
      <c r="M809" s="112" t="s">
        <v>2918</v>
      </c>
      <c r="N809" s="470"/>
    </row>
    <row r="810" spans="1:14">
      <c r="A810" s="112" t="s">
        <v>2919</v>
      </c>
      <c r="B810" s="112" t="s">
        <v>377</v>
      </c>
      <c r="C810" s="112">
        <v>36.6</v>
      </c>
      <c r="D810" s="112">
        <v>37</v>
      </c>
      <c r="E810" s="112">
        <v>35.25</v>
      </c>
      <c r="F810" s="112">
        <v>35.450000000000003</v>
      </c>
      <c r="G810" s="112">
        <v>35.299999999999997</v>
      </c>
      <c r="H810" s="112">
        <v>37.049999999999997</v>
      </c>
      <c r="I810" s="112">
        <v>35935</v>
      </c>
      <c r="J810" s="112">
        <v>1288184.3500000001</v>
      </c>
      <c r="K810" s="114">
        <v>43654</v>
      </c>
      <c r="L810" s="112">
        <v>289</v>
      </c>
      <c r="M810" s="112" t="s">
        <v>2920</v>
      </c>
      <c r="N810" s="470"/>
    </row>
    <row r="811" spans="1:14">
      <c r="A811" s="112" t="s">
        <v>105</v>
      </c>
      <c r="B811" s="112" t="s">
        <v>377</v>
      </c>
      <c r="C811" s="112">
        <v>1513.4</v>
      </c>
      <c r="D811" s="112">
        <v>1513.4</v>
      </c>
      <c r="E811" s="112">
        <v>1470.05</v>
      </c>
      <c r="F811" s="112">
        <v>1475.3</v>
      </c>
      <c r="G811" s="112">
        <v>1475.8</v>
      </c>
      <c r="H811" s="112">
        <v>1517.2</v>
      </c>
      <c r="I811" s="112">
        <v>1792258</v>
      </c>
      <c r="J811" s="112">
        <v>2652748698.6500001</v>
      </c>
      <c r="K811" s="114">
        <v>43654</v>
      </c>
      <c r="L811" s="112">
        <v>75294</v>
      </c>
      <c r="M811" s="112" t="s">
        <v>2921</v>
      </c>
      <c r="N811" s="470"/>
    </row>
    <row r="812" spans="1:14">
      <c r="A812" s="112" t="s">
        <v>1025</v>
      </c>
      <c r="B812" s="112" t="s">
        <v>377</v>
      </c>
      <c r="C812" s="112">
        <v>321.35000000000002</v>
      </c>
      <c r="D812" s="112">
        <v>321.35000000000002</v>
      </c>
      <c r="E812" s="112">
        <v>313.3</v>
      </c>
      <c r="F812" s="112">
        <v>314.52</v>
      </c>
      <c r="G812" s="112">
        <v>314.60000000000002</v>
      </c>
      <c r="H812" s="112">
        <v>321.54000000000002</v>
      </c>
      <c r="I812" s="112">
        <v>83741</v>
      </c>
      <c r="J812" s="112">
        <v>26544727.859999999</v>
      </c>
      <c r="K812" s="114">
        <v>43654</v>
      </c>
      <c r="L812" s="112">
        <v>522</v>
      </c>
      <c r="M812" s="112" t="s">
        <v>1026</v>
      </c>
      <c r="N812" s="470"/>
    </row>
    <row r="813" spans="1:14">
      <c r="A813" s="112" t="s">
        <v>3365</v>
      </c>
      <c r="B813" s="112" t="s">
        <v>377</v>
      </c>
      <c r="C813" s="112">
        <v>295.10000000000002</v>
      </c>
      <c r="D813" s="112">
        <v>301</v>
      </c>
      <c r="E813" s="112">
        <v>295.10000000000002</v>
      </c>
      <c r="F813" s="112">
        <v>300.10000000000002</v>
      </c>
      <c r="G813" s="112">
        <v>299.10000000000002</v>
      </c>
      <c r="H813" s="112">
        <v>297.60000000000002</v>
      </c>
      <c r="I813" s="112">
        <v>44039</v>
      </c>
      <c r="J813" s="112">
        <v>13169447.4</v>
      </c>
      <c r="K813" s="114">
        <v>43654</v>
      </c>
      <c r="L813" s="112">
        <v>641</v>
      </c>
      <c r="M813" s="112" t="s">
        <v>3366</v>
      </c>
      <c r="N813" s="470"/>
    </row>
    <row r="814" spans="1:14">
      <c r="A814" s="112" t="s">
        <v>1027</v>
      </c>
      <c r="B814" s="112" t="s">
        <v>377</v>
      </c>
      <c r="C814" s="112">
        <v>123</v>
      </c>
      <c r="D814" s="112">
        <v>123.95</v>
      </c>
      <c r="E814" s="112">
        <v>119.52</v>
      </c>
      <c r="F814" s="112">
        <v>120.12</v>
      </c>
      <c r="G814" s="112">
        <v>123.95</v>
      </c>
      <c r="H814" s="112">
        <v>122.12</v>
      </c>
      <c r="I814" s="112">
        <v>279280</v>
      </c>
      <c r="J814" s="112">
        <v>33706866.100000001</v>
      </c>
      <c r="K814" s="114">
        <v>43654</v>
      </c>
      <c r="L814" s="112">
        <v>848</v>
      </c>
      <c r="M814" s="112" t="s">
        <v>2070</v>
      </c>
      <c r="N814" s="470"/>
    </row>
    <row r="815" spans="1:14">
      <c r="A815" s="112" t="s">
        <v>2268</v>
      </c>
      <c r="B815" s="112" t="s">
        <v>377</v>
      </c>
      <c r="C815" s="112">
        <v>57.45</v>
      </c>
      <c r="D815" s="112">
        <v>57.45</v>
      </c>
      <c r="E815" s="112">
        <v>55.75</v>
      </c>
      <c r="F815" s="112">
        <v>55.88</v>
      </c>
      <c r="G815" s="112">
        <v>55.9</v>
      </c>
      <c r="H815" s="112">
        <v>57.08</v>
      </c>
      <c r="I815" s="112">
        <v>128224</v>
      </c>
      <c r="J815" s="112">
        <v>7190392.2999999998</v>
      </c>
      <c r="K815" s="114">
        <v>43654</v>
      </c>
      <c r="L815" s="112">
        <v>617</v>
      </c>
      <c r="M815" s="112" t="s">
        <v>2269</v>
      </c>
      <c r="N815" s="470"/>
    </row>
    <row r="816" spans="1:14">
      <c r="A816" s="112" t="s">
        <v>1028</v>
      </c>
      <c r="B816" s="112" t="s">
        <v>377</v>
      </c>
      <c r="C816" s="112">
        <v>355</v>
      </c>
      <c r="D816" s="112">
        <v>355</v>
      </c>
      <c r="E816" s="112">
        <v>307</v>
      </c>
      <c r="F816" s="112">
        <v>308.61</v>
      </c>
      <c r="G816" s="112">
        <v>309</v>
      </c>
      <c r="H816" s="112">
        <v>327.47000000000003</v>
      </c>
      <c r="I816" s="112">
        <v>8952</v>
      </c>
      <c r="J816" s="112">
        <v>2780387.26</v>
      </c>
      <c r="K816" s="114">
        <v>43654</v>
      </c>
      <c r="L816" s="112">
        <v>240</v>
      </c>
      <c r="M816" s="112" t="s">
        <v>1029</v>
      </c>
      <c r="N816" s="470"/>
    </row>
    <row r="817" spans="1:14">
      <c r="A817" s="112" t="s">
        <v>3116</v>
      </c>
      <c r="B817" s="112" t="s">
        <v>377</v>
      </c>
      <c r="C817" s="112">
        <v>9.25</v>
      </c>
      <c r="D817" s="112">
        <v>9.9499999999999993</v>
      </c>
      <c r="E817" s="112">
        <v>9.25</v>
      </c>
      <c r="F817" s="112">
        <v>9.8000000000000007</v>
      </c>
      <c r="G817" s="112">
        <v>9.8000000000000007</v>
      </c>
      <c r="H817" s="112">
        <v>10</v>
      </c>
      <c r="I817" s="112">
        <v>3867</v>
      </c>
      <c r="J817" s="112">
        <v>37493.35</v>
      </c>
      <c r="K817" s="114">
        <v>43654</v>
      </c>
      <c r="L817" s="112">
        <v>53</v>
      </c>
      <c r="M817" s="112" t="s">
        <v>3117</v>
      </c>
      <c r="N817" s="470"/>
    </row>
    <row r="818" spans="1:14">
      <c r="A818" s="112" t="s">
        <v>1030</v>
      </c>
      <c r="B818" s="112" t="s">
        <v>377</v>
      </c>
      <c r="C818" s="112">
        <v>17.05</v>
      </c>
      <c r="D818" s="112">
        <v>17.05</v>
      </c>
      <c r="E818" s="112">
        <v>16.25</v>
      </c>
      <c r="F818" s="112">
        <v>16.5</v>
      </c>
      <c r="G818" s="112">
        <v>16.5</v>
      </c>
      <c r="H818" s="112">
        <v>17.05</v>
      </c>
      <c r="I818" s="112">
        <v>9521</v>
      </c>
      <c r="J818" s="112">
        <v>158040.15</v>
      </c>
      <c r="K818" s="114">
        <v>43654</v>
      </c>
      <c r="L818" s="112">
        <v>104</v>
      </c>
      <c r="M818" s="112" t="s">
        <v>1031</v>
      </c>
      <c r="N818" s="470"/>
    </row>
    <row r="819" spans="1:14">
      <c r="A819" s="112" t="s">
        <v>1032</v>
      </c>
      <c r="B819" s="112" t="s">
        <v>377</v>
      </c>
      <c r="C819" s="112">
        <v>71.349999999999994</v>
      </c>
      <c r="D819" s="112">
        <v>72.8</v>
      </c>
      <c r="E819" s="112">
        <v>69.05</v>
      </c>
      <c r="F819" s="112">
        <v>69.5</v>
      </c>
      <c r="G819" s="112">
        <v>69.099999999999994</v>
      </c>
      <c r="H819" s="112">
        <v>71.349999999999994</v>
      </c>
      <c r="I819" s="112">
        <v>1819</v>
      </c>
      <c r="J819" s="112">
        <v>129085.2</v>
      </c>
      <c r="K819" s="114">
        <v>43654</v>
      </c>
      <c r="L819" s="112">
        <v>160</v>
      </c>
      <c r="M819" s="112" t="s">
        <v>1033</v>
      </c>
      <c r="N819" s="470"/>
    </row>
    <row r="820" spans="1:14">
      <c r="A820" s="112" t="s">
        <v>3319</v>
      </c>
      <c r="B820" s="112" t="s">
        <v>377</v>
      </c>
      <c r="C820" s="112">
        <v>97.05</v>
      </c>
      <c r="D820" s="112">
        <v>98.2</v>
      </c>
      <c r="E820" s="112">
        <v>96.05</v>
      </c>
      <c r="F820" s="112">
        <v>97.05</v>
      </c>
      <c r="G820" s="112">
        <v>97.1</v>
      </c>
      <c r="H820" s="112">
        <v>98.2</v>
      </c>
      <c r="I820" s="112">
        <v>288364</v>
      </c>
      <c r="J820" s="112">
        <v>27977172.399999999</v>
      </c>
      <c r="K820" s="114">
        <v>43654</v>
      </c>
      <c r="L820" s="112">
        <v>14919</v>
      </c>
      <c r="M820" s="112" t="s">
        <v>3320</v>
      </c>
      <c r="N820" s="470"/>
    </row>
    <row r="821" spans="1:14">
      <c r="A821" s="112" t="s">
        <v>1035</v>
      </c>
      <c r="B821" s="112" t="s">
        <v>377</v>
      </c>
      <c r="C821" s="112">
        <v>609.54999999999995</v>
      </c>
      <c r="D821" s="112">
        <v>610</v>
      </c>
      <c r="E821" s="112">
        <v>600</v>
      </c>
      <c r="F821" s="112">
        <v>600.5</v>
      </c>
      <c r="G821" s="112">
        <v>601</v>
      </c>
      <c r="H821" s="112">
        <v>610.04999999999995</v>
      </c>
      <c r="I821" s="112">
        <v>4138</v>
      </c>
      <c r="J821" s="112">
        <v>2494853.35</v>
      </c>
      <c r="K821" s="114">
        <v>43654</v>
      </c>
      <c r="L821" s="112">
        <v>804</v>
      </c>
      <c r="M821" s="112" t="s">
        <v>1899</v>
      </c>
      <c r="N821" s="470"/>
    </row>
    <row r="822" spans="1:14">
      <c r="A822" s="112" t="s">
        <v>1036</v>
      </c>
      <c r="B822" s="112" t="s">
        <v>377</v>
      </c>
      <c r="C822" s="112">
        <v>286</v>
      </c>
      <c r="D822" s="112">
        <v>286</v>
      </c>
      <c r="E822" s="112">
        <v>216.65</v>
      </c>
      <c r="F822" s="112">
        <v>243.75</v>
      </c>
      <c r="G822" s="112">
        <v>244.55</v>
      </c>
      <c r="H822" s="112">
        <v>252.8</v>
      </c>
      <c r="I822" s="112">
        <v>2553610</v>
      </c>
      <c r="J822" s="112">
        <v>612542404.95000005</v>
      </c>
      <c r="K822" s="114">
        <v>43654</v>
      </c>
      <c r="L822" s="112">
        <v>56080</v>
      </c>
      <c r="M822" s="112" t="s">
        <v>1037</v>
      </c>
      <c r="N822" s="470"/>
    </row>
    <row r="823" spans="1:14">
      <c r="A823" s="112" t="s">
        <v>3387</v>
      </c>
      <c r="B823" s="112" t="s">
        <v>377</v>
      </c>
      <c r="C823" s="112">
        <v>75.5</v>
      </c>
      <c r="D823" s="112">
        <v>75.5</v>
      </c>
      <c r="E823" s="112">
        <v>68</v>
      </c>
      <c r="F823" s="112">
        <v>74.349999999999994</v>
      </c>
      <c r="G823" s="112">
        <v>74.349999999999994</v>
      </c>
      <c r="H823" s="112">
        <v>76.05</v>
      </c>
      <c r="I823" s="112">
        <v>1588</v>
      </c>
      <c r="J823" s="112">
        <v>113820</v>
      </c>
      <c r="K823" s="114">
        <v>43654</v>
      </c>
      <c r="L823" s="112">
        <v>37</v>
      </c>
      <c r="M823" s="112" t="s">
        <v>3388</v>
      </c>
      <c r="N823" s="470"/>
    </row>
    <row r="824" spans="1:14">
      <c r="A824" s="112" t="s">
        <v>2023</v>
      </c>
      <c r="B824" s="112" t="s">
        <v>377</v>
      </c>
      <c r="C824" s="112">
        <v>11.75</v>
      </c>
      <c r="D824" s="112">
        <v>11.85</v>
      </c>
      <c r="E824" s="112">
        <v>10.75</v>
      </c>
      <c r="F824" s="112">
        <v>11.7</v>
      </c>
      <c r="G824" s="112">
        <v>11.85</v>
      </c>
      <c r="H824" s="112">
        <v>11.3</v>
      </c>
      <c r="I824" s="112">
        <v>294202</v>
      </c>
      <c r="J824" s="112">
        <v>3389225.3</v>
      </c>
      <c r="K824" s="114">
        <v>43654</v>
      </c>
      <c r="L824" s="112">
        <v>919</v>
      </c>
      <c r="M824" s="112" t="s">
        <v>2024</v>
      </c>
      <c r="N824" s="470"/>
    </row>
    <row r="825" spans="1:14">
      <c r="A825" s="112" t="s">
        <v>3032</v>
      </c>
      <c r="B825" s="112" t="s">
        <v>377</v>
      </c>
      <c r="C825" s="112">
        <v>716.85</v>
      </c>
      <c r="D825" s="112">
        <v>716.85</v>
      </c>
      <c r="E825" s="112">
        <v>692</v>
      </c>
      <c r="F825" s="112">
        <v>700.2</v>
      </c>
      <c r="G825" s="112">
        <v>696.05</v>
      </c>
      <c r="H825" s="112">
        <v>717.45</v>
      </c>
      <c r="I825" s="112">
        <v>4119</v>
      </c>
      <c r="J825" s="112">
        <v>2893950.3</v>
      </c>
      <c r="K825" s="114">
        <v>43654</v>
      </c>
      <c r="L825" s="112">
        <v>308</v>
      </c>
      <c r="M825" s="112" t="s">
        <v>1038</v>
      </c>
      <c r="N825" s="470"/>
    </row>
    <row r="826" spans="1:14">
      <c r="A826" s="112" t="s">
        <v>224</v>
      </c>
      <c r="B826" s="112" t="s">
        <v>377</v>
      </c>
      <c r="C826" s="112">
        <v>460</v>
      </c>
      <c r="D826" s="112">
        <v>472.8</v>
      </c>
      <c r="E826" s="112">
        <v>452.3</v>
      </c>
      <c r="F826" s="112">
        <v>463.55</v>
      </c>
      <c r="G826" s="112">
        <v>472.8</v>
      </c>
      <c r="H826" s="112">
        <v>465.65</v>
      </c>
      <c r="I826" s="112">
        <v>73600</v>
      </c>
      <c r="J826" s="112">
        <v>33827426.5</v>
      </c>
      <c r="K826" s="114">
        <v>43654</v>
      </c>
      <c r="L826" s="112">
        <v>2643</v>
      </c>
      <c r="M826" s="112" t="s">
        <v>1039</v>
      </c>
      <c r="N826" s="470"/>
    </row>
    <row r="827" spans="1:14">
      <c r="A827" s="112" t="s">
        <v>3118</v>
      </c>
      <c r="B827" s="112" t="s">
        <v>377</v>
      </c>
      <c r="C827" s="112">
        <v>0.1</v>
      </c>
      <c r="D827" s="112">
        <v>0.15</v>
      </c>
      <c r="E827" s="112">
        <v>0.1</v>
      </c>
      <c r="F827" s="112">
        <v>0.1</v>
      </c>
      <c r="G827" s="112">
        <v>0.15</v>
      </c>
      <c r="H827" s="112">
        <v>0.1</v>
      </c>
      <c r="I827" s="112">
        <v>1892832</v>
      </c>
      <c r="J827" s="112">
        <v>233676.15</v>
      </c>
      <c r="K827" s="114">
        <v>43654</v>
      </c>
      <c r="L827" s="112">
        <v>114</v>
      </c>
      <c r="M827" s="112" t="s">
        <v>3119</v>
      </c>
      <c r="N827" s="470"/>
    </row>
    <row r="828" spans="1:14">
      <c r="A828" s="112" t="s">
        <v>3120</v>
      </c>
      <c r="B828" s="112" t="s">
        <v>377</v>
      </c>
      <c r="C828" s="112">
        <v>0.8</v>
      </c>
      <c r="D828" s="112">
        <v>0.85</v>
      </c>
      <c r="E828" s="112">
        <v>0.75</v>
      </c>
      <c r="F828" s="112">
        <v>0.75</v>
      </c>
      <c r="G828" s="112">
        <v>0.75</v>
      </c>
      <c r="H828" s="112">
        <v>0.8</v>
      </c>
      <c r="I828" s="112">
        <v>210575</v>
      </c>
      <c r="J828" s="112">
        <v>158083.20000000001</v>
      </c>
      <c r="K828" s="114">
        <v>43654</v>
      </c>
      <c r="L828" s="112">
        <v>120</v>
      </c>
      <c r="M828" s="112" t="s">
        <v>3121</v>
      </c>
      <c r="N828" s="470"/>
    </row>
    <row r="829" spans="1:14">
      <c r="A829" s="112" t="s">
        <v>1040</v>
      </c>
      <c r="B829" s="112" t="s">
        <v>377</v>
      </c>
      <c r="C829" s="112">
        <v>201</v>
      </c>
      <c r="D829" s="112">
        <v>205.5</v>
      </c>
      <c r="E829" s="112">
        <v>196.7</v>
      </c>
      <c r="F829" s="112">
        <v>200.65</v>
      </c>
      <c r="G829" s="112">
        <v>203</v>
      </c>
      <c r="H829" s="112">
        <v>203.3</v>
      </c>
      <c r="I829" s="112">
        <v>27579</v>
      </c>
      <c r="J829" s="112">
        <v>5554679.2000000002</v>
      </c>
      <c r="K829" s="114">
        <v>43654</v>
      </c>
      <c r="L829" s="112">
        <v>825</v>
      </c>
      <c r="M829" s="112" t="s">
        <v>1041</v>
      </c>
      <c r="N829" s="470"/>
    </row>
    <row r="830" spans="1:14">
      <c r="A830" s="112" t="s">
        <v>1042</v>
      </c>
      <c r="B830" s="112" t="s">
        <v>377</v>
      </c>
      <c r="C830" s="112">
        <v>48.75</v>
      </c>
      <c r="D830" s="112">
        <v>53.6</v>
      </c>
      <c r="E830" s="112">
        <v>48</v>
      </c>
      <c r="F830" s="112">
        <v>53.55</v>
      </c>
      <c r="G830" s="112">
        <v>53.05</v>
      </c>
      <c r="H830" s="112">
        <v>48.75</v>
      </c>
      <c r="I830" s="112">
        <v>125058</v>
      </c>
      <c r="J830" s="112">
        <v>6558740.1500000004</v>
      </c>
      <c r="K830" s="114">
        <v>43654</v>
      </c>
      <c r="L830" s="112">
        <v>1150</v>
      </c>
      <c r="M830" s="112" t="s">
        <v>1834</v>
      </c>
      <c r="N830" s="470"/>
    </row>
    <row r="831" spans="1:14">
      <c r="A831" s="112" t="s">
        <v>106</v>
      </c>
      <c r="B831" s="112" t="s">
        <v>377</v>
      </c>
      <c r="C831" s="112">
        <v>102</v>
      </c>
      <c r="D831" s="112">
        <v>102.5</v>
      </c>
      <c r="E831" s="112">
        <v>100.5</v>
      </c>
      <c r="F831" s="112">
        <v>101.65</v>
      </c>
      <c r="G831" s="112">
        <v>101.7</v>
      </c>
      <c r="H831" s="112">
        <v>102.55</v>
      </c>
      <c r="I831" s="112">
        <v>918592</v>
      </c>
      <c r="J831" s="112">
        <v>93265464.099999994</v>
      </c>
      <c r="K831" s="114">
        <v>43654</v>
      </c>
      <c r="L831" s="112">
        <v>12564</v>
      </c>
      <c r="M831" s="112" t="s">
        <v>1043</v>
      </c>
      <c r="N831" s="470"/>
    </row>
    <row r="832" spans="1:14">
      <c r="A832" s="112" t="s">
        <v>1044</v>
      </c>
      <c r="B832" s="112" t="s">
        <v>377</v>
      </c>
      <c r="C832" s="112">
        <v>3.85</v>
      </c>
      <c r="D832" s="112">
        <v>3.85</v>
      </c>
      <c r="E832" s="112">
        <v>3.85</v>
      </c>
      <c r="F832" s="112">
        <v>3.85</v>
      </c>
      <c r="G832" s="112">
        <v>3.85</v>
      </c>
      <c r="H832" s="112">
        <v>4.05</v>
      </c>
      <c r="I832" s="112">
        <v>124188</v>
      </c>
      <c r="J832" s="112">
        <v>478123.8</v>
      </c>
      <c r="K832" s="114">
        <v>43654</v>
      </c>
      <c r="L832" s="112">
        <v>311</v>
      </c>
      <c r="M832" s="112" t="s">
        <v>1045</v>
      </c>
      <c r="N832" s="470"/>
    </row>
    <row r="833" spans="1:14">
      <c r="A833" s="112" t="s">
        <v>107</v>
      </c>
      <c r="B833" s="112" t="s">
        <v>377</v>
      </c>
      <c r="C833" s="112">
        <v>125.4</v>
      </c>
      <c r="D833" s="112">
        <v>125.4</v>
      </c>
      <c r="E833" s="112">
        <v>119.25</v>
      </c>
      <c r="F833" s="112">
        <v>121.2</v>
      </c>
      <c r="G833" s="112">
        <v>121.4</v>
      </c>
      <c r="H833" s="112">
        <v>124.05</v>
      </c>
      <c r="I833" s="112">
        <v>11239782</v>
      </c>
      <c r="J833" s="112">
        <v>1369862535.55</v>
      </c>
      <c r="K833" s="114">
        <v>43654</v>
      </c>
      <c r="L833" s="112">
        <v>58356</v>
      </c>
      <c r="M833" s="112" t="s">
        <v>1046</v>
      </c>
      <c r="N833" s="470"/>
    </row>
    <row r="834" spans="1:14">
      <c r="A834" s="112" t="s">
        <v>1047</v>
      </c>
      <c r="B834" s="112" t="s">
        <v>377</v>
      </c>
      <c r="C834" s="112">
        <v>70.7</v>
      </c>
      <c r="D834" s="112">
        <v>71.599999999999994</v>
      </c>
      <c r="E834" s="112">
        <v>66</v>
      </c>
      <c r="F834" s="112">
        <v>67.3</v>
      </c>
      <c r="G834" s="112">
        <v>67.400000000000006</v>
      </c>
      <c r="H834" s="112">
        <v>70.95</v>
      </c>
      <c r="I834" s="112">
        <v>1187520</v>
      </c>
      <c r="J834" s="112">
        <v>81704346.25</v>
      </c>
      <c r="K834" s="114">
        <v>43654</v>
      </c>
      <c r="L834" s="112">
        <v>5657</v>
      </c>
      <c r="M834" s="112" t="s">
        <v>1048</v>
      </c>
      <c r="N834" s="470"/>
    </row>
    <row r="835" spans="1:14">
      <c r="A835" s="112" t="s">
        <v>1049</v>
      </c>
      <c r="B835" s="112" t="s">
        <v>377</v>
      </c>
      <c r="C835" s="112">
        <v>1072</v>
      </c>
      <c r="D835" s="112">
        <v>1148</v>
      </c>
      <c r="E835" s="112">
        <v>1070.05</v>
      </c>
      <c r="F835" s="112">
        <v>1118.5</v>
      </c>
      <c r="G835" s="112">
        <v>1125</v>
      </c>
      <c r="H835" s="112">
        <v>1078.3499999999999</v>
      </c>
      <c r="I835" s="112">
        <v>96446</v>
      </c>
      <c r="J835" s="112">
        <v>107781967.8</v>
      </c>
      <c r="K835" s="114">
        <v>43654</v>
      </c>
      <c r="L835" s="112">
        <v>15472</v>
      </c>
      <c r="M835" s="112" t="s">
        <v>1050</v>
      </c>
      <c r="N835" s="470"/>
    </row>
    <row r="836" spans="1:14">
      <c r="A836" s="112" t="s">
        <v>1051</v>
      </c>
      <c r="B836" s="112" t="s">
        <v>377</v>
      </c>
      <c r="C836" s="112">
        <v>37.549999999999997</v>
      </c>
      <c r="D836" s="112">
        <v>37.549999999999997</v>
      </c>
      <c r="E836" s="112">
        <v>36.65</v>
      </c>
      <c r="F836" s="112">
        <v>37.15</v>
      </c>
      <c r="G836" s="112">
        <v>37.15</v>
      </c>
      <c r="H836" s="112">
        <v>38.1</v>
      </c>
      <c r="I836" s="112">
        <v>7707</v>
      </c>
      <c r="J836" s="112">
        <v>284710.3</v>
      </c>
      <c r="K836" s="114">
        <v>43654</v>
      </c>
      <c r="L836" s="112">
        <v>134</v>
      </c>
      <c r="M836" s="112" t="s">
        <v>1052</v>
      </c>
      <c r="N836" s="470"/>
    </row>
    <row r="837" spans="1:14">
      <c r="A837" s="112" t="s">
        <v>1053</v>
      </c>
      <c r="B837" s="112" t="s">
        <v>377</v>
      </c>
      <c r="C837" s="112">
        <v>200.1</v>
      </c>
      <c r="D837" s="112">
        <v>201</v>
      </c>
      <c r="E837" s="112">
        <v>193.15</v>
      </c>
      <c r="F837" s="112">
        <v>199.35</v>
      </c>
      <c r="G837" s="112">
        <v>200</v>
      </c>
      <c r="H837" s="112">
        <v>200</v>
      </c>
      <c r="I837" s="112">
        <v>69927</v>
      </c>
      <c r="J837" s="112">
        <v>13925463.25</v>
      </c>
      <c r="K837" s="114">
        <v>43654</v>
      </c>
      <c r="L837" s="112">
        <v>1033</v>
      </c>
      <c r="M837" s="112" t="s">
        <v>1054</v>
      </c>
      <c r="N837" s="470"/>
    </row>
    <row r="838" spans="1:14">
      <c r="A838" s="112" t="s">
        <v>2447</v>
      </c>
      <c r="B838" s="112" t="s">
        <v>377</v>
      </c>
      <c r="C838" s="112">
        <v>12.15</v>
      </c>
      <c r="D838" s="112">
        <v>12.45</v>
      </c>
      <c r="E838" s="112">
        <v>11.55</v>
      </c>
      <c r="F838" s="112">
        <v>11.6</v>
      </c>
      <c r="G838" s="112">
        <v>11.55</v>
      </c>
      <c r="H838" s="112">
        <v>12.15</v>
      </c>
      <c r="I838" s="112">
        <v>30164</v>
      </c>
      <c r="J838" s="112">
        <v>355801.75</v>
      </c>
      <c r="K838" s="114">
        <v>43654</v>
      </c>
      <c r="L838" s="112">
        <v>106</v>
      </c>
      <c r="M838" s="112" t="s">
        <v>2448</v>
      </c>
      <c r="N838" s="470"/>
    </row>
    <row r="839" spans="1:14">
      <c r="A839" s="112" t="s">
        <v>1933</v>
      </c>
      <c r="B839" s="112" t="s">
        <v>377</v>
      </c>
      <c r="C839" s="112">
        <v>344</v>
      </c>
      <c r="D839" s="112">
        <v>344</v>
      </c>
      <c r="E839" s="112">
        <v>331.8</v>
      </c>
      <c r="F839" s="112">
        <v>339.75</v>
      </c>
      <c r="G839" s="112">
        <v>340.5</v>
      </c>
      <c r="H839" s="112">
        <v>343.75</v>
      </c>
      <c r="I839" s="112">
        <v>15811</v>
      </c>
      <c r="J839" s="112">
        <v>5329627.5</v>
      </c>
      <c r="K839" s="114">
        <v>43654</v>
      </c>
      <c r="L839" s="112">
        <v>877</v>
      </c>
      <c r="M839" s="112" t="s">
        <v>2922</v>
      </c>
      <c r="N839" s="470"/>
    </row>
    <row r="840" spans="1:14">
      <c r="A840" s="112" t="s">
        <v>1055</v>
      </c>
      <c r="B840" s="112" t="s">
        <v>377</v>
      </c>
      <c r="C840" s="112">
        <v>5106.25</v>
      </c>
      <c r="D840" s="112">
        <v>5146.1000000000004</v>
      </c>
      <c r="E840" s="112">
        <v>4900</v>
      </c>
      <c r="F840" s="112">
        <v>4924.55</v>
      </c>
      <c r="G840" s="112">
        <v>4911.1000000000004</v>
      </c>
      <c r="H840" s="112">
        <v>5118.6000000000004</v>
      </c>
      <c r="I840" s="112">
        <v>5661</v>
      </c>
      <c r="J840" s="112">
        <v>28268094</v>
      </c>
      <c r="K840" s="114">
        <v>43654</v>
      </c>
      <c r="L840" s="112">
        <v>1274</v>
      </c>
      <c r="M840" s="112" t="s">
        <v>1056</v>
      </c>
      <c r="N840" s="470"/>
    </row>
    <row r="841" spans="1:14">
      <c r="A841" s="112" t="s">
        <v>2041</v>
      </c>
      <c r="B841" s="112" t="s">
        <v>3067</v>
      </c>
      <c r="C841" s="112">
        <v>8.25</v>
      </c>
      <c r="D841" s="112">
        <v>8.6999999999999993</v>
      </c>
      <c r="E841" s="112">
        <v>8.25</v>
      </c>
      <c r="F841" s="112">
        <v>8.35</v>
      </c>
      <c r="G841" s="112">
        <v>8.25</v>
      </c>
      <c r="H841" s="112">
        <v>8.65</v>
      </c>
      <c r="I841" s="112">
        <v>40750</v>
      </c>
      <c r="J841" s="112">
        <v>341464.35</v>
      </c>
      <c r="K841" s="114">
        <v>43654</v>
      </c>
      <c r="L841" s="112">
        <v>139</v>
      </c>
      <c r="M841" s="112" t="s">
        <v>1066</v>
      </c>
      <c r="N841" s="470"/>
    </row>
    <row r="842" spans="1:14">
      <c r="A842" s="112" t="s">
        <v>2476</v>
      </c>
      <c r="B842" s="112" t="s">
        <v>377</v>
      </c>
      <c r="C842" s="112">
        <v>66.7</v>
      </c>
      <c r="D842" s="112">
        <v>66.7</v>
      </c>
      <c r="E842" s="112">
        <v>65.25</v>
      </c>
      <c r="F842" s="112">
        <v>66</v>
      </c>
      <c r="G842" s="112">
        <v>66</v>
      </c>
      <c r="H842" s="112">
        <v>66</v>
      </c>
      <c r="I842" s="112">
        <v>241768</v>
      </c>
      <c r="J842" s="112">
        <v>15978819.800000001</v>
      </c>
      <c r="K842" s="114">
        <v>43654</v>
      </c>
      <c r="L842" s="112">
        <v>3792</v>
      </c>
      <c r="M842" s="112" t="s">
        <v>2477</v>
      </c>
      <c r="N842" s="470"/>
    </row>
    <row r="843" spans="1:14">
      <c r="A843" s="112" t="s">
        <v>3425</v>
      </c>
      <c r="B843" s="112" t="s">
        <v>377</v>
      </c>
      <c r="C843" s="112">
        <v>58</v>
      </c>
      <c r="D843" s="112">
        <v>58</v>
      </c>
      <c r="E843" s="112">
        <v>58</v>
      </c>
      <c r="F843" s="112">
        <v>58</v>
      </c>
      <c r="G843" s="112">
        <v>58</v>
      </c>
      <c r="H843" s="112">
        <v>61.05</v>
      </c>
      <c r="I843" s="112">
        <v>6</v>
      </c>
      <c r="J843" s="112">
        <v>348</v>
      </c>
      <c r="K843" s="114">
        <v>43654</v>
      </c>
      <c r="L843" s="112">
        <v>1</v>
      </c>
      <c r="M843" s="112" t="s">
        <v>3426</v>
      </c>
      <c r="N843" s="470"/>
    </row>
    <row r="844" spans="1:14">
      <c r="A844" s="112" t="s">
        <v>1057</v>
      </c>
      <c r="B844" s="112" t="s">
        <v>377</v>
      </c>
      <c r="C844" s="112">
        <v>333.95</v>
      </c>
      <c r="D844" s="112">
        <v>333.95</v>
      </c>
      <c r="E844" s="112">
        <v>320</v>
      </c>
      <c r="F844" s="112">
        <v>328.7</v>
      </c>
      <c r="G844" s="112">
        <v>329</v>
      </c>
      <c r="H844" s="112">
        <v>332.6</v>
      </c>
      <c r="I844" s="112">
        <v>7038</v>
      </c>
      <c r="J844" s="112">
        <v>2295930.4</v>
      </c>
      <c r="K844" s="114">
        <v>43654</v>
      </c>
      <c r="L844" s="112">
        <v>743</v>
      </c>
      <c r="M844" s="112" t="s">
        <v>1058</v>
      </c>
      <c r="N844" s="470"/>
    </row>
    <row r="845" spans="1:14">
      <c r="A845" s="112" t="s">
        <v>3466</v>
      </c>
      <c r="B845" s="112" t="s">
        <v>3067</v>
      </c>
      <c r="C845" s="112">
        <v>3.85</v>
      </c>
      <c r="D845" s="112">
        <v>4.05</v>
      </c>
      <c r="E845" s="112">
        <v>3.75</v>
      </c>
      <c r="F845" s="112">
        <v>4.05</v>
      </c>
      <c r="G845" s="112">
        <v>4.05</v>
      </c>
      <c r="H845" s="112">
        <v>3.9</v>
      </c>
      <c r="I845" s="112">
        <v>70169</v>
      </c>
      <c r="J845" s="112">
        <v>281019.95</v>
      </c>
      <c r="K845" s="114">
        <v>43654</v>
      </c>
      <c r="L845" s="112">
        <v>83</v>
      </c>
      <c r="M845" s="112" t="s">
        <v>3467</v>
      </c>
      <c r="N845" s="470"/>
    </row>
    <row r="846" spans="1:14">
      <c r="A846" s="112" t="s">
        <v>2229</v>
      </c>
      <c r="B846" s="112" t="s">
        <v>377</v>
      </c>
      <c r="C846" s="112">
        <v>113</v>
      </c>
      <c r="D846" s="112">
        <v>113</v>
      </c>
      <c r="E846" s="112">
        <v>109.2</v>
      </c>
      <c r="F846" s="112">
        <v>110.6</v>
      </c>
      <c r="G846" s="112">
        <v>111.25</v>
      </c>
      <c r="H846" s="112">
        <v>113.5</v>
      </c>
      <c r="I846" s="112">
        <v>39935</v>
      </c>
      <c r="J846" s="112">
        <v>4409118.75</v>
      </c>
      <c r="K846" s="114">
        <v>43654</v>
      </c>
      <c r="L846" s="112">
        <v>776</v>
      </c>
      <c r="M846" s="112" t="s">
        <v>2230</v>
      </c>
      <c r="N846" s="470"/>
    </row>
    <row r="847" spans="1:14">
      <c r="A847" s="112" t="s">
        <v>108</v>
      </c>
      <c r="B847" s="112" t="s">
        <v>377</v>
      </c>
      <c r="C847" s="112">
        <v>565.5</v>
      </c>
      <c r="D847" s="112">
        <v>568.70000000000005</v>
      </c>
      <c r="E847" s="112">
        <v>544.04999999999995</v>
      </c>
      <c r="F847" s="112">
        <v>550.54999999999995</v>
      </c>
      <c r="G847" s="112">
        <v>553</v>
      </c>
      <c r="H847" s="112">
        <v>566.6</v>
      </c>
      <c r="I847" s="112">
        <v>1380089</v>
      </c>
      <c r="J847" s="112">
        <v>771362640.85000002</v>
      </c>
      <c r="K847" s="114">
        <v>43654</v>
      </c>
      <c r="L847" s="112">
        <v>32087</v>
      </c>
      <c r="M847" s="112" t="s">
        <v>1059</v>
      </c>
      <c r="N847" s="470"/>
    </row>
    <row r="848" spans="1:14">
      <c r="A848" s="112" t="s">
        <v>3255</v>
      </c>
      <c r="B848" s="112" t="s">
        <v>377</v>
      </c>
      <c r="C848" s="112">
        <v>19.8</v>
      </c>
      <c r="D848" s="112">
        <v>20.8</v>
      </c>
      <c r="E848" s="112">
        <v>19.8</v>
      </c>
      <c r="F848" s="112">
        <v>20.260000000000002</v>
      </c>
      <c r="G848" s="112">
        <v>20.350000000000001</v>
      </c>
      <c r="H848" s="112">
        <v>19.989999999999998</v>
      </c>
      <c r="I848" s="112">
        <v>2122</v>
      </c>
      <c r="J848" s="112">
        <v>42726.19</v>
      </c>
      <c r="K848" s="114">
        <v>43654</v>
      </c>
      <c r="L848" s="112">
        <v>48</v>
      </c>
      <c r="M848" s="112" t="s">
        <v>3256</v>
      </c>
      <c r="N848" s="470"/>
    </row>
    <row r="849" spans="1:14">
      <c r="A849" s="112" t="s">
        <v>2063</v>
      </c>
      <c r="B849" s="112" t="s">
        <v>377</v>
      </c>
      <c r="C849" s="112">
        <v>122.3</v>
      </c>
      <c r="D849" s="112">
        <v>122.3</v>
      </c>
      <c r="E849" s="112">
        <v>120.25</v>
      </c>
      <c r="F849" s="112">
        <v>121</v>
      </c>
      <c r="G849" s="112">
        <v>121</v>
      </c>
      <c r="H849" s="112">
        <v>123.55</v>
      </c>
      <c r="I849" s="112">
        <v>109</v>
      </c>
      <c r="J849" s="112">
        <v>13217.6</v>
      </c>
      <c r="K849" s="114">
        <v>43654</v>
      </c>
      <c r="L849" s="112">
        <v>14</v>
      </c>
      <c r="M849" s="112" t="s">
        <v>2064</v>
      </c>
      <c r="N849" s="470"/>
    </row>
    <row r="850" spans="1:14">
      <c r="A850" s="112" t="s">
        <v>3556</v>
      </c>
      <c r="B850" s="112" t="s">
        <v>377</v>
      </c>
      <c r="C850" s="112">
        <v>464</v>
      </c>
      <c r="D850" s="112">
        <v>464</v>
      </c>
      <c r="E850" s="112">
        <v>464</v>
      </c>
      <c r="F850" s="112">
        <v>464</v>
      </c>
      <c r="G850" s="112">
        <v>464</v>
      </c>
      <c r="H850" s="112">
        <v>450</v>
      </c>
      <c r="I850" s="112">
        <v>4</v>
      </c>
      <c r="J850" s="112">
        <v>1856</v>
      </c>
      <c r="K850" s="114">
        <v>43654</v>
      </c>
      <c r="L850" s="112">
        <v>1</v>
      </c>
      <c r="M850" s="112" t="s">
        <v>3557</v>
      </c>
      <c r="N850" s="470"/>
    </row>
    <row r="851" spans="1:14">
      <c r="A851" s="112" t="s">
        <v>3709</v>
      </c>
      <c r="B851" s="112" t="s">
        <v>377</v>
      </c>
      <c r="C851" s="112">
        <v>121.7</v>
      </c>
      <c r="D851" s="112">
        <v>121.95</v>
      </c>
      <c r="E851" s="112">
        <v>118.65</v>
      </c>
      <c r="F851" s="112">
        <v>118.65</v>
      </c>
      <c r="G851" s="112">
        <v>118.65</v>
      </c>
      <c r="H851" s="112">
        <v>122.6</v>
      </c>
      <c r="I851" s="112">
        <v>534</v>
      </c>
      <c r="J851" s="112">
        <v>64558.55</v>
      </c>
      <c r="K851" s="114">
        <v>43654</v>
      </c>
      <c r="L851" s="112">
        <v>10</v>
      </c>
      <c r="M851" s="112" t="s">
        <v>3710</v>
      </c>
      <c r="N851" s="470"/>
    </row>
    <row r="852" spans="1:14">
      <c r="A852" s="112" t="s">
        <v>1060</v>
      </c>
      <c r="B852" s="112" t="s">
        <v>377</v>
      </c>
      <c r="C852" s="112">
        <v>154.19999999999999</v>
      </c>
      <c r="D852" s="112">
        <v>160</v>
      </c>
      <c r="E852" s="112">
        <v>154.19999999999999</v>
      </c>
      <c r="F852" s="112">
        <v>157.9</v>
      </c>
      <c r="G852" s="112">
        <v>156.55000000000001</v>
      </c>
      <c r="H852" s="112">
        <v>159.80000000000001</v>
      </c>
      <c r="I852" s="112">
        <v>5828</v>
      </c>
      <c r="J852" s="112">
        <v>919047.7</v>
      </c>
      <c r="K852" s="114">
        <v>43654</v>
      </c>
      <c r="L852" s="112">
        <v>249</v>
      </c>
      <c r="M852" s="112" t="s">
        <v>1061</v>
      </c>
      <c r="N852" s="470"/>
    </row>
    <row r="853" spans="1:14">
      <c r="A853" s="112" t="s">
        <v>2654</v>
      </c>
      <c r="B853" s="112" t="s">
        <v>377</v>
      </c>
      <c r="C853" s="112">
        <v>195.15</v>
      </c>
      <c r="D853" s="112">
        <v>200.95</v>
      </c>
      <c r="E853" s="112">
        <v>195</v>
      </c>
      <c r="F853" s="112">
        <v>197</v>
      </c>
      <c r="G853" s="112">
        <v>197</v>
      </c>
      <c r="H853" s="112">
        <v>202</v>
      </c>
      <c r="I853" s="112">
        <v>504</v>
      </c>
      <c r="J853" s="112">
        <v>98834.05</v>
      </c>
      <c r="K853" s="114">
        <v>43654</v>
      </c>
      <c r="L853" s="112">
        <v>12</v>
      </c>
      <c r="M853" s="112" t="s">
        <v>2655</v>
      </c>
      <c r="N853" s="470"/>
    </row>
    <row r="854" spans="1:14">
      <c r="A854" s="112" t="s">
        <v>1062</v>
      </c>
      <c r="B854" s="112" t="s">
        <v>377</v>
      </c>
      <c r="C854" s="112">
        <v>531.1</v>
      </c>
      <c r="D854" s="112">
        <v>534</v>
      </c>
      <c r="E854" s="112">
        <v>498</v>
      </c>
      <c r="F854" s="112">
        <v>503.5</v>
      </c>
      <c r="G854" s="112">
        <v>504.75</v>
      </c>
      <c r="H854" s="112">
        <v>530.9</v>
      </c>
      <c r="I854" s="112">
        <v>32197</v>
      </c>
      <c r="J854" s="112">
        <v>16381565.15</v>
      </c>
      <c r="K854" s="114">
        <v>43654</v>
      </c>
      <c r="L854" s="112">
        <v>2643</v>
      </c>
      <c r="M854" s="112" t="s">
        <v>1063</v>
      </c>
      <c r="N854" s="470"/>
    </row>
    <row r="855" spans="1:14">
      <c r="A855" s="112" t="s">
        <v>1064</v>
      </c>
      <c r="B855" s="112" t="s">
        <v>377</v>
      </c>
      <c r="C855" s="112">
        <v>1000</v>
      </c>
      <c r="D855" s="112">
        <v>1000.01</v>
      </c>
      <c r="E855" s="112">
        <v>999.99</v>
      </c>
      <c r="F855" s="112">
        <v>1000</v>
      </c>
      <c r="G855" s="112">
        <v>1000</v>
      </c>
      <c r="H855" s="112">
        <v>1000</v>
      </c>
      <c r="I855" s="112">
        <v>1308106</v>
      </c>
      <c r="J855" s="112">
        <v>1308109214.5699999</v>
      </c>
      <c r="K855" s="114">
        <v>43654</v>
      </c>
      <c r="L855" s="112">
        <v>3739</v>
      </c>
      <c r="M855" s="112" t="s">
        <v>1065</v>
      </c>
      <c r="N855" s="470"/>
    </row>
    <row r="856" spans="1:14">
      <c r="A856" s="112" t="s">
        <v>2662</v>
      </c>
      <c r="B856" s="112" t="s">
        <v>377</v>
      </c>
      <c r="C856" s="112">
        <v>999.99</v>
      </c>
      <c r="D856" s="112">
        <v>1000.01</v>
      </c>
      <c r="E856" s="112">
        <v>999.99</v>
      </c>
      <c r="F856" s="112">
        <v>1000</v>
      </c>
      <c r="G856" s="112">
        <v>999.99</v>
      </c>
      <c r="H856" s="112">
        <v>1000</v>
      </c>
      <c r="I856" s="112">
        <v>11077</v>
      </c>
      <c r="J856" s="112">
        <v>11077061.77</v>
      </c>
      <c r="K856" s="114">
        <v>43654</v>
      </c>
      <c r="L856" s="112">
        <v>58</v>
      </c>
      <c r="M856" s="112" t="s">
        <v>2663</v>
      </c>
      <c r="N856" s="470"/>
    </row>
    <row r="857" spans="1:14">
      <c r="A857" s="112" t="s">
        <v>1067</v>
      </c>
      <c r="B857" s="112" t="s">
        <v>377</v>
      </c>
      <c r="C857" s="112">
        <v>45.5</v>
      </c>
      <c r="D857" s="112">
        <v>48.05</v>
      </c>
      <c r="E857" s="112">
        <v>43.3</v>
      </c>
      <c r="F857" s="112">
        <v>46.75</v>
      </c>
      <c r="G857" s="112">
        <v>46.8</v>
      </c>
      <c r="H857" s="112">
        <v>45.75</v>
      </c>
      <c r="I857" s="112">
        <v>18725</v>
      </c>
      <c r="J857" s="112">
        <v>855554.1</v>
      </c>
      <c r="K857" s="114">
        <v>43654</v>
      </c>
      <c r="L857" s="112">
        <v>218</v>
      </c>
      <c r="M857" s="112" t="s">
        <v>1068</v>
      </c>
      <c r="N857" s="470"/>
    </row>
    <row r="858" spans="1:14">
      <c r="A858" s="112" t="s">
        <v>2361</v>
      </c>
      <c r="B858" s="112" t="s">
        <v>377</v>
      </c>
      <c r="C858" s="112">
        <v>20.45</v>
      </c>
      <c r="D858" s="112">
        <v>20.45</v>
      </c>
      <c r="E858" s="112">
        <v>19.3</v>
      </c>
      <c r="F858" s="112">
        <v>19.399999999999999</v>
      </c>
      <c r="G858" s="112">
        <v>19.3</v>
      </c>
      <c r="H858" s="112">
        <v>19.5</v>
      </c>
      <c r="I858" s="112">
        <v>2713</v>
      </c>
      <c r="J858" s="112">
        <v>52784.35</v>
      </c>
      <c r="K858" s="114">
        <v>43654</v>
      </c>
      <c r="L858" s="112">
        <v>19</v>
      </c>
      <c r="M858" s="112" t="s">
        <v>2362</v>
      </c>
      <c r="N858" s="470"/>
    </row>
    <row r="859" spans="1:14">
      <c r="A859" s="112" t="s">
        <v>1069</v>
      </c>
      <c r="B859" s="112" t="s">
        <v>377</v>
      </c>
      <c r="C859" s="112">
        <v>75.150000000000006</v>
      </c>
      <c r="D859" s="112">
        <v>76.7</v>
      </c>
      <c r="E859" s="112">
        <v>73.75</v>
      </c>
      <c r="F859" s="112">
        <v>73.95</v>
      </c>
      <c r="G859" s="112">
        <v>74.05</v>
      </c>
      <c r="H859" s="112">
        <v>77.900000000000006</v>
      </c>
      <c r="I859" s="112">
        <v>13702</v>
      </c>
      <c r="J859" s="112">
        <v>1025119</v>
      </c>
      <c r="K859" s="114">
        <v>43654</v>
      </c>
      <c r="L859" s="112">
        <v>289</v>
      </c>
      <c r="M859" s="112" t="s">
        <v>1070</v>
      </c>
      <c r="N859" s="470"/>
    </row>
    <row r="860" spans="1:14">
      <c r="A860" s="112" t="s">
        <v>2363</v>
      </c>
      <c r="B860" s="112" t="s">
        <v>377</v>
      </c>
      <c r="C860" s="112">
        <v>2.4</v>
      </c>
      <c r="D860" s="112">
        <v>2.5</v>
      </c>
      <c r="E860" s="112">
        <v>2.4</v>
      </c>
      <c r="F860" s="112">
        <v>2.4</v>
      </c>
      <c r="G860" s="112">
        <v>2.4</v>
      </c>
      <c r="H860" s="112">
        <v>2.4</v>
      </c>
      <c r="I860" s="112">
        <v>1033</v>
      </c>
      <c r="J860" s="112">
        <v>2523.15</v>
      </c>
      <c r="K860" s="114">
        <v>43654</v>
      </c>
      <c r="L860" s="112">
        <v>16</v>
      </c>
      <c r="M860" s="112" t="s">
        <v>2364</v>
      </c>
      <c r="N860" s="470"/>
    </row>
    <row r="861" spans="1:14">
      <c r="A861" s="112" t="s">
        <v>2589</v>
      </c>
      <c r="B861" s="112" t="s">
        <v>377</v>
      </c>
      <c r="C861" s="112">
        <v>0.6</v>
      </c>
      <c r="D861" s="112">
        <v>0.6</v>
      </c>
      <c r="E861" s="112">
        <v>0.55000000000000004</v>
      </c>
      <c r="F861" s="112">
        <v>0.55000000000000004</v>
      </c>
      <c r="G861" s="112">
        <v>0.6</v>
      </c>
      <c r="H861" s="112">
        <v>0.6</v>
      </c>
      <c r="I861" s="112">
        <v>546775</v>
      </c>
      <c r="J861" s="112">
        <v>307141.7</v>
      </c>
      <c r="K861" s="114">
        <v>43654</v>
      </c>
      <c r="L861" s="112">
        <v>111</v>
      </c>
      <c r="M861" s="112" t="s">
        <v>2590</v>
      </c>
      <c r="N861" s="470"/>
    </row>
    <row r="862" spans="1:14">
      <c r="A862" s="112" t="s">
        <v>109</v>
      </c>
      <c r="B862" s="112" t="s">
        <v>377</v>
      </c>
      <c r="C862" s="112">
        <v>1549.9</v>
      </c>
      <c r="D862" s="112">
        <v>1551.25</v>
      </c>
      <c r="E862" s="112">
        <v>1461.55</v>
      </c>
      <c r="F862" s="112">
        <v>1490.35</v>
      </c>
      <c r="G862" s="112">
        <v>1492.35</v>
      </c>
      <c r="H862" s="112">
        <v>1558.35</v>
      </c>
      <c r="I862" s="112">
        <v>4697122</v>
      </c>
      <c r="J862" s="112">
        <v>7020583832.25</v>
      </c>
      <c r="K862" s="114">
        <v>43654</v>
      </c>
      <c r="L862" s="112">
        <v>162938</v>
      </c>
      <c r="M862" s="112" t="s">
        <v>1071</v>
      </c>
      <c r="N862" s="470"/>
    </row>
    <row r="863" spans="1:14">
      <c r="A863" s="112" t="s">
        <v>1821</v>
      </c>
      <c r="B863" s="112" t="s">
        <v>377</v>
      </c>
      <c r="C863" s="112">
        <v>1652.2</v>
      </c>
      <c r="D863" s="112">
        <v>1672.75</v>
      </c>
      <c r="E863" s="112">
        <v>1602</v>
      </c>
      <c r="F863" s="112">
        <v>1632</v>
      </c>
      <c r="G863" s="112">
        <v>1630</v>
      </c>
      <c r="H863" s="112">
        <v>1665.7</v>
      </c>
      <c r="I863" s="112">
        <v>214031</v>
      </c>
      <c r="J863" s="112">
        <v>349264459.39999998</v>
      </c>
      <c r="K863" s="114">
        <v>43654</v>
      </c>
      <c r="L863" s="112">
        <v>26047</v>
      </c>
      <c r="M863" s="112" t="s">
        <v>1822</v>
      </c>
      <c r="N863" s="470"/>
    </row>
    <row r="864" spans="1:14">
      <c r="A864" s="112" t="s">
        <v>1866</v>
      </c>
      <c r="B864" s="112" t="s">
        <v>377</v>
      </c>
      <c r="C864" s="112">
        <v>1681</v>
      </c>
      <c r="D864" s="112">
        <v>1697</v>
      </c>
      <c r="E864" s="112">
        <v>1614</v>
      </c>
      <c r="F864" s="112">
        <v>1640.35</v>
      </c>
      <c r="G864" s="112">
        <v>1635</v>
      </c>
      <c r="H864" s="112">
        <v>1700.55</v>
      </c>
      <c r="I864" s="112">
        <v>128012</v>
      </c>
      <c r="J864" s="112">
        <v>209174149.44999999</v>
      </c>
      <c r="K864" s="114">
        <v>43654</v>
      </c>
      <c r="L864" s="112">
        <v>20107</v>
      </c>
      <c r="M864" s="112" t="s">
        <v>1867</v>
      </c>
      <c r="N864" s="470"/>
    </row>
    <row r="865" spans="1:14">
      <c r="A865" s="112" t="s">
        <v>1072</v>
      </c>
      <c r="B865" s="112" t="s">
        <v>377</v>
      </c>
      <c r="C865" s="112">
        <v>1260.05</v>
      </c>
      <c r="D865" s="112">
        <v>1269.7</v>
      </c>
      <c r="E865" s="112">
        <v>1230.05</v>
      </c>
      <c r="F865" s="112">
        <v>1237.3</v>
      </c>
      <c r="G865" s="112">
        <v>1230.05</v>
      </c>
      <c r="H865" s="112">
        <v>1286.4000000000001</v>
      </c>
      <c r="I865" s="112">
        <v>3659</v>
      </c>
      <c r="J865" s="112">
        <v>4571334.8</v>
      </c>
      <c r="K865" s="114">
        <v>43654</v>
      </c>
      <c r="L865" s="112">
        <v>486</v>
      </c>
      <c r="M865" s="112" t="s">
        <v>1073</v>
      </c>
      <c r="N865" s="470"/>
    </row>
    <row r="866" spans="1:14">
      <c r="A866" s="112" t="s">
        <v>1074</v>
      </c>
      <c r="B866" s="112" t="s">
        <v>377</v>
      </c>
      <c r="C866" s="112">
        <v>105</v>
      </c>
      <c r="D866" s="112">
        <v>105.05</v>
      </c>
      <c r="E866" s="112">
        <v>99.25</v>
      </c>
      <c r="F866" s="112">
        <v>101.65</v>
      </c>
      <c r="G866" s="112">
        <v>102</v>
      </c>
      <c r="H866" s="112">
        <v>105</v>
      </c>
      <c r="I866" s="112">
        <v>35449</v>
      </c>
      <c r="J866" s="112">
        <v>3592445.7</v>
      </c>
      <c r="K866" s="114">
        <v>43654</v>
      </c>
      <c r="L866" s="112">
        <v>715</v>
      </c>
      <c r="M866" s="112" t="s">
        <v>2633</v>
      </c>
      <c r="N866" s="470"/>
    </row>
    <row r="867" spans="1:14">
      <c r="A867" s="112" t="s">
        <v>110</v>
      </c>
      <c r="B867" s="112" t="s">
        <v>377</v>
      </c>
      <c r="C867" s="112">
        <v>725</v>
      </c>
      <c r="D867" s="112">
        <v>740.65</v>
      </c>
      <c r="E867" s="112">
        <v>725</v>
      </c>
      <c r="F867" s="112">
        <v>734.1</v>
      </c>
      <c r="G867" s="112">
        <v>733.75</v>
      </c>
      <c r="H867" s="112">
        <v>735.7</v>
      </c>
      <c r="I867" s="112">
        <v>964123</v>
      </c>
      <c r="J867" s="112">
        <v>708655634.85000002</v>
      </c>
      <c r="K867" s="114">
        <v>43654</v>
      </c>
      <c r="L867" s="112">
        <v>26762</v>
      </c>
      <c r="M867" s="112" t="s">
        <v>1075</v>
      </c>
      <c r="N867" s="470"/>
    </row>
    <row r="868" spans="1:14">
      <c r="A868" s="112" t="s">
        <v>1076</v>
      </c>
      <c r="B868" s="112" t="s">
        <v>377</v>
      </c>
      <c r="C868" s="112">
        <v>1202.0999999999999</v>
      </c>
      <c r="D868" s="112">
        <v>1202.0999999999999</v>
      </c>
      <c r="E868" s="112">
        <v>1150</v>
      </c>
      <c r="F868" s="112">
        <v>1156.5</v>
      </c>
      <c r="G868" s="112">
        <v>1154</v>
      </c>
      <c r="H868" s="112">
        <v>1201.55</v>
      </c>
      <c r="I868" s="112">
        <v>47002</v>
      </c>
      <c r="J868" s="112">
        <v>55264524.600000001</v>
      </c>
      <c r="K868" s="114">
        <v>43654</v>
      </c>
      <c r="L868" s="112">
        <v>1248</v>
      </c>
      <c r="M868" s="112" t="s">
        <v>1077</v>
      </c>
      <c r="N868" s="470"/>
    </row>
    <row r="869" spans="1:14">
      <c r="A869" s="112" t="s">
        <v>1078</v>
      </c>
      <c r="B869" s="112" t="s">
        <v>377</v>
      </c>
      <c r="C869" s="112">
        <v>21.4</v>
      </c>
      <c r="D869" s="112">
        <v>21.7</v>
      </c>
      <c r="E869" s="112">
        <v>20.350000000000001</v>
      </c>
      <c r="F869" s="112">
        <v>20.45</v>
      </c>
      <c r="G869" s="112">
        <v>20.350000000000001</v>
      </c>
      <c r="H869" s="112">
        <v>21.35</v>
      </c>
      <c r="I869" s="112">
        <v>15147</v>
      </c>
      <c r="J869" s="112">
        <v>315991.25</v>
      </c>
      <c r="K869" s="114">
        <v>43654</v>
      </c>
      <c r="L869" s="112">
        <v>115</v>
      </c>
      <c r="M869" s="112" t="s">
        <v>1079</v>
      </c>
      <c r="N869" s="470"/>
    </row>
    <row r="870" spans="1:14">
      <c r="A870" s="112" t="s">
        <v>3122</v>
      </c>
      <c r="B870" s="112" t="s">
        <v>377</v>
      </c>
      <c r="C870" s="112">
        <v>4.8499999999999996</v>
      </c>
      <c r="D870" s="112">
        <v>5.0999999999999996</v>
      </c>
      <c r="E870" s="112">
        <v>4.75</v>
      </c>
      <c r="F870" s="112">
        <v>4.8499999999999996</v>
      </c>
      <c r="G870" s="112">
        <v>4.8499999999999996</v>
      </c>
      <c r="H870" s="112">
        <v>4.9000000000000004</v>
      </c>
      <c r="I870" s="112">
        <v>9338</v>
      </c>
      <c r="J870" s="112">
        <v>45603.15</v>
      </c>
      <c r="K870" s="114">
        <v>43654</v>
      </c>
      <c r="L870" s="112">
        <v>47</v>
      </c>
      <c r="M870" s="112" t="s">
        <v>3123</v>
      </c>
      <c r="N870" s="470"/>
    </row>
    <row r="871" spans="1:14">
      <c r="A871" s="112" t="s">
        <v>111</v>
      </c>
      <c r="B871" s="112" t="s">
        <v>377</v>
      </c>
      <c r="C871" s="112">
        <v>640.35</v>
      </c>
      <c r="D871" s="112">
        <v>645.20000000000005</v>
      </c>
      <c r="E871" s="112">
        <v>626.20000000000005</v>
      </c>
      <c r="F871" s="112">
        <v>635.85</v>
      </c>
      <c r="G871" s="112">
        <v>635.85</v>
      </c>
      <c r="H871" s="112">
        <v>642.04999999999995</v>
      </c>
      <c r="I871" s="112">
        <v>3903971</v>
      </c>
      <c r="J871" s="112">
        <v>2489465620.25</v>
      </c>
      <c r="K871" s="114">
        <v>43654</v>
      </c>
      <c r="L871" s="112">
        <v>94410</v>
      </c>
      <c r="M871" s="112" t="s">
        <v>1080</v>
      </c>
      <c r="N871" s="470"/>
    </row>
    <row r="872" spans="1:14">
      <c r="A872" s="112" t="s">
        <v>112</v>
      </c>
      <c r="B872" s="112" t="s">
        <v>377</v>
      </c>
      <c r="C872" s="112">
        <v>402.2</v>
      </c>
      <c r="D872" s="112">
        <v>402.95</v>
      </c>
      <c r="E872" s="112">
        <v>387.6</v>
      </c>
      <c r="F872" s="112">
        <v>389.15</v>
      </c>
      <c r="G872" s="112">
        <v>391.5</v>
      </c>
      <c r="H872" s="112">
        <v>397.3</v>
      </c>
      <c r="I872" s="112">
        <v>1881471</v>
      </c>
      <c r="J872" s="112">
        <v>740246603.25</v>
      </c>
      <c r="K872" s="114">
        <v>43654</v>
      </c>
      <c r="L872" s="112">
        <v>36901</v>
      </c>
      <c r="M872" s="112" t="s">
        <v>2923</v>
      </c>
      <c r="N872" s="470"/>
    </row>
    <row r="873" spans="1:14">
      <c r="A873" s="112" t="s">
        <v>1081</v>
      </c>
      <c r="B873" s="112" t="s">
        <v>377</v>
      </c>
      <c r="C873" s="112">
        <v>18.45</v>
      </c>
      <c r="D873" s="112">
        <v>18.45</v>
      </c>
      <c r="E873" s="112">
        <v>17.7</v>
      </c>
      <c r="F873" s="112">
        <v>17.75</v>
      </c>
      <c r="G873" s="112">
        <v>17.850000000000001</v>
      </c>
      <c r="H873" s="112">
        <v>18.53</v>
      </c>
      <c r="I873" s="112">
        <v>190787</v>
      </c>
      <c r="J873" s="112">
        <v>3437098.16</v>
      </c>
      <c r="K873" s="114">
        <v>43654</v>
      </c>
      <c r="L873" s="112">
        <v>388</v>
      </c>
      <c r="M873" s="112" t="s">
        <v>1082</v>
      </c>
      <c r="N873" s="470"/>
    </row>
    <row r="874" spans="1:14">
      <c r="A874" s="112" t="s">
        <v>1083</v>
      </c>
      <c r="B874" s="112" t="s">
        <v>377</v>
      </c>
      <c r="C874" s="112">
        <v>116.89</v>
      </c>
      <c r="D874" s="112">
        <v>116.89</v>
      </c>
      <c r="E874" s="112">
        <v>112.51</v>
      </c>
      <c r="F874" s="112">
        <v>112.51</v>
      </c>
      <c r="G874" s="112">
        <v>112.51</v>
      </c>
      <c r="H874" s="112">
        <v>115.55</v>
      </c>
      <c r="I874" s="112">
        <v>1620</v>
      </c>
      <c r="J874" s="112">
        <v>184038.2</v>
      </c>
      <c r="K874" s="114">
        <v>43654</v>
      </c>
      <c r="L874" s="112">
        <v>50</v>
      </c>
      <c r="M874" s="112" t="s">
        <v>1084</v>
      </c>
      <c r="N874" s="470"/>
    </row>
    <row r="875" spans="1:14">
      <c r="A875" s="112" t="s">
        <v>1085</v>
      </c>
      <c r="B875" s="112" t="s">
        <v>377</v>
      </c>
      <c r="C875" s="112">
        <v>83</v>
      </c>
      <c r="D875" s="112">
        <v>83.15</v>
      </c>
      <c r="E875" s="112">
        <v>80</v>
      </c>
      <c r="F875" s="112">
        <v>81.3</v>
      </c>
      <c r="G875" s="112">
        <v>81</v>
      </c>
      <c r="H875" s="112">
        <v>80.900000000000006</v>
      </c>
      <c r="I875" s="112">
        <v>4499</v>
      </c>
      <c r="J875" s="112">
        <v>366016.75</v>
      </c>
      <c r="K875" s="114">
        <v>43654</v>
      </c>
      <c r="L875" s="112">
        <v>442</v>
      </c>
      <c r="M875" s="112" t="s">
        <v>1086</v>
      </c>
      <c r="N875" s="470"/>
    </row>
    <row r="876" spans="1:14">
      <c r="A876" s="112" t="s">
        <v>1087</v>
      </c>
      <c r="B876" s="112" t="s">
        <v>377</v>
      </c>
      <c r="C876" s="112">
        <v>35</v>
      </c>
      <c r="D876" s="112">
        <v>37</v>
      </c>
      <c r="E876" s="112">
        <v>33.35</v>
      </c>
      <c r="F876" s="112">
        <v>35.35</v>
      </c>
      <c r="G876" s="112">
        <v>34.5</v>
      </c>
      <c r="H876" s="112">
        <v>35</v>
      </c>
      <c r="I876" s="112">
        <v>1152</v>
      </c>
      <c r="J876" s="112">
        <v>40133.599999999999</v>
      </c>
      <c r="K876" s="114">
        <v>43654</v>
      </c>
      <c r="L876" s="112">
        <v>77</v>
      </c>
      <c r="M876" s="112" t="s">
        <v>1088</v>
      </c>
      <c r="N876" s="470"/>
    </row>
    <row r="877" spans="1:14">
      <c r="A877" s="112" t="s">
        <v>1089</v>
      </c>
      <c r="B877" s="112" t="s">
        <v>377</v>
      </c>
      <c r="C877" s="112">
        <v>6.15</v>
      </c>
      <c r="D877" s="112">
        <v>6.2</v>
      </c>
      <c r="E877" s="112">
        <v>5.75</v>
      </c>
      <c r="F877" s="112">
        <v>5.85</v>
      </c>
      <c r="G877" s="112">
        <v>5.85</v>
      </c>
      <c r="H877" s="112">
        <v>6.05</v>
      </c>
      <c r="I877" s="112">
        <v>8001</v>
      </c>
      <c r="J877" s="112">
        <v>46961.2</v>
      </c>
      <c r="K877" s="114">
        <v>43654</v>
      </c>
      <c r="L877" s="112">
        <v>45</v>
      </c>
      <c r="M877" s="112" t="s">
        <v>1090</v>
      </c>
      <c r="N877" s="470"/>
    </row>
    <row r="878" spans="1:14">
      <c r="A878" s="112" t="s">
        <v>2025</v>
      </c>
      <c r="B878" s="112" t="s">
        <v>377</v>
      </c>
      <c r="C878" s="112">
        <v>24.1</v>
      </c>
      <c r="D878" s="112">
        <v>24.6</v>
      </c>
      <c r="E878" s="112">
        <v>23.05</v>
      </c>
      <c r="F878" s="112">
        <v>23.2</v>
      </c>
      <c r="G878" s="112">
        <v>23.3</v>
      </c>
      <c r="H878" s="112">
        <v>25</v>
      </c>
      <c r="I878" s="112">
        <v>452592</v>
      </c>
      <c r="J878" s="112">
        <v>10550508.75</v>
      </c>
      <c r="K878" s="114">
        <v>43654</v>
      </c>
      <c r="L878" s="112">
        <v>1490</v>
      </c>
      <c r="M878" s="112" t="s">
        <v>2026</v>
      </c>
      <c r="N878" s="470"/>
    </row>
    <row r="879" spans="1:14">
      <c r="A879" s="112" t="s">
        <v>3124</v>
      </c>
      <c r="B879" s="112" t="s">
        <v>377</v>
      </c>
      <c r="C879" s="112">
        <v>128</v>
      </c>
      <c r="D879" s="112">
        <v>130</v>
      </c>
      <c r="E879" s="112">
        <v>121.6</v>
      </c>
      <c r="F879" s="112">
        <v>123.9</v>
      </c>
      <c r="G879" s="112">
        <v>124</v>
      </c>
      <c r="H879" s="112">
        <v>128</v>
      </c>
      <c r="I879" s="112">
        <v>25697</v>
      </c>
      <c r="J879" s="112">
        <v>3189305.85</v>
      </c>
      <c r="K879" s="114">
        <v>43654</v>
      </c>
      <c r="L879" s="112">
        <v>315</v>
      </c>
      <c r="M879" s="112" t="s">
        <v>3125</v>
      </c>
      <c r="N879" s="470"/>
    </row>
    <row r="880" spans="1:14">
      <c r="A880" s="112" t="s">
        <v>1091</v>
      </c>
      <c r="B880" s="112" t="s">
        <v>377</v>
      </c>
      <c r="C880" s="112">
        <v>125.8</v>
      </c>
      <c r="D880" s="112">
        <v>125.8</v>
      </c>
      <c r="E880" s="112">
        <v>113.9</v>
      </c>
      <c r="F880" s="112">
        <v>116.2</v>
      </c>
      <c r="G880" s="112">
        <v>116.35</v>
      </c>
      <c r="H880" s="112">
        <v>125.25</v>
      </c>
      <c r="I880" s="112">
        <v>250614</v>
      </c>
      <c r="J880" s="112">
        <v>29424110.699999999</v>
      </c>
      <c r="K880" s="114">
        <v>43654</v>
      </c>
      <c r="L880" s="112">
        <v>2723</v>
      </c>
      <c r="M880" s="112" t="s">
        <v>1092</v>
      </c>
      <c r="N880" s="470"/>
    </row>
    <row r="881" spans="1:14">
      <c r="A881" s="112" t="s">
        <v>2924</v>
      </c>
      <c r="B881" s="112" t="s">
        <v>3067</v>
      </c>
      <c r="C881" s="112">
        <v>4.8</v>
      </c>
      <c r="D881" s="112">
        <v>4.8</v>
      </c>
      <c r="E881" s="112">
        <v>4.5999999999999996</v>
      </c>
      <c r="F881" s="112">
        <v>4.5999999999999996</v>
      </c>
      <c r="G881" s="112">
        <v>4.5999999999999996</v>
      </c>
      <c r="H881" s="112">
        <v>4.8</v>
      </c>
      <c r="I881" s="112">
        <v>18262</v>
      </c>
      <c r="J881" s="112">
        <v>84120.3</v>
      </c>
      <c r="K881" s="114">
        <v>43654</v>
      </c>
      <c r="L881" s="112">
        <v>30</v>
      </c>
      <c r="M881" s="112" t="s">
        <v>2925</v>
      </c>
      <c r="N881" s="470"/>
    </row>
    <row r="882" spans="1:14">
      <c r="A882" s="112" t="s">
        <v>1093</v>
      </c>
      <c r="B882" s="112" t="s">
        <v>377</v>
      </c>
      <c r="C882" s="112">
        <v>16.649999999999999</v>
      </c>
      <c r="D882" s="112">
        <v>16.649999999999999</v>
      </c>
      <c r="E882" s="112">
        <v>15.85</v>
      </c>
      <c r="F882" s="112">
        <v>16.05</v>
      </c>
      <c r="G882" s="112">
        <v>16.100000000000001</v>
      </c>
      <c r="H882" s="112">
        <v>16.649999999999999</v>
      </c>
      <c r="I882" s="112">
        <v>669212</v>
      </c>
      <c r="J882" s="112">
        <v>10782540.5</v>
      </c>
      <c r="K882" s="114">
        <v>43654</v>
      </c>
      <c r="L882" s="112">
        <v>2278</v>
      </c>
      <c r="M882" s="112" t="s">
        <v>1094</v>
      </c>
      <c r="N882" s="470"/>
    </row>
    <row r="883" spans="1:14">
      <c r="A883" s="112" t="s">
        <v>3530</v>
      </c>
      <c r="B883" s="112" t="s">
        <v>3067</v>
      </c>
      <c r="C883" s="112">
        <v>79</v>
      </c>
      <c r="D883" s="112">
        <v>80.099999999999994</v>
      </c>
      <c r="E883" s="112">
        <v>79</v>
      </c>
      <c r="F883" s="112">
        <v>79</v>
      </c>
      <c r="G883" s="112">
        <v>79</v>
      </c>
      <c r="H883" s="112">
        <v>79.05</v>
      </c>
      <c r="I883" s="112">
        <v>850</v>
      </c>
      <c r="J883" s="112">
        <v>67760</v>
      </c>
      <c r="K883" s="114">
        <v>43654</v>
      </c>
      <c r="L883" s="112">
        <v>8</v>
      </c>
      <c r="M883" s="112" t="s">
        <v>3531</v>
      </c>
      <c r="N883" s="470"/>
    </row>
    <row r="884" spans="1:14">
      <c r="A884" s="112" t="s">
        <v>1801</v>
      </c>
      <c r="B884" s="112" t="s">
        <v>3067</v>
      </c>
      <c r="C884" s="112">
        <v>168</v>
      </c>
      <c r="D884" s="112">
        <v>168</v>
      </c>
      <c r="E884" s="112">
        <v>161</v>
      </c>
      <c r="F884" s="112">
        <v>163.05000000000001</v>
      </c>
      <c r="G884" s="112">
        <v>163.25</v>
      </c>
      <c r="H884" s="112">
        <v>169.3</v>
      </c>
      <c r="I884" s="112">
        <v>3409</v>
      </c>
      <c r="J884" s="112">
        <v>553111.44999999995</v>
      </c>
      <c r="K884" s="114">
        <v>43654</v>
      </c>
      <c r="L884" s="112">
        <v>57</v>
      </c>
      <c r="M884" s="112" t="s">
        <v>1802</v>
      </c>
      <c r="N884" s="470"/>
    </row>
    <row r="885" spans="1:14">
      <c r="A885" s="112" t="s">
        <v>3311</v>
      </c>
      <c r="B885" s="112" t="s">
        <v>377</v>
      </c>
      <c r="C885" s="112">
        <v>221.55</v>
      </c>
      <c r="D885" s="112">
        <v>239</v>
      </c>
      <c r="E885" s="112">
        <v>221.55</v>
      </c>
      <c r="F885" s="112">
        <v>235.3</v>
      </c>
      <c r="G885" s="112">
        <v>239</v>
      </c>
      <c r="H885" s="112">
        <v>238.25</v>
      </c>
      <c r="I885" s="112">
        <v>27181</v>
      </c>
      <c r="J885" s="112">
        <v>6254593.25</v>
      </c>
      <c r="K885" s="114">
        <v>43654</v>
      </c>
      <c r="L885" s="112">
        <v>244</v>
      </c>
      <c r="M885" s="112" t="s">
        <v>3313</v>
      </c>
      <c r="N885" s="470"/>
    </row>
    <row r="886" spans="1:14">
      <c r="A886" s="112" t="s">
        <v>1095</v>
      </c>
      <c r="B886" s="112" t="s">
        <v>377</v>
      </c>
      <c r="C886" s="112">
        <v>223.6</v>
      </c>
      <c r="D886" s="112">
        <v>224.4</v>
      </c>
      <c r="E886" s="112">
        <v>219.6</v>
      </c>
      <c r="F886" s="112">
        <v>222.2</v>
      </c>
      <c r="G886" s="112">
        <v>220</v>
      </c>
      <c r="H886" s="112">
        <v>226.75</v>
      </c>
      <c r="I886" s="112">
        <v>38327</v>
      </c>
      <c r="J886" s="112">
        <v>8498950.9499999993</v>
      </c>
      <c r="K886" s="114">
        <v>43654</v>
      </c>
      <c r="L886" s="112">
        <v>1647</v>
      </c>
      <c r="M886" s="112" t="s">
        <v>1096</v>
      </c>
      <c r="N886" s="470"/>
    </row>
    <row r="887" spans="1:14">
      <c r="A887" s="112" t="s">
        <v>1097</v>
      </c>
      <c r="B887" s="112" t="s">
        <v>377</v>
      </c>
      <c r="C887" s="112">
        <v>403.1</v>
      </c>
      <c r="D887" s="112">
        <v>411.1</v>
      </c>
      <c r="E887" s="112">
        <v>395</v>
      </c>
      <c r="F887" s="112">
        <v>397.35</v>
      </c>
      <c r="G887" s="112">
        <v>395.35</v>
      </c>
      <c r="H887" s="112">
        <v>402.6</v>
      </c>
      <c r="I887" s="112">
        <v>13240</v>
      </c>
      <c r="J887" s="112">
        <v>5264548.3</v>
      </c>
      <c r="K887" s="114">
        <v>43654</v>
      </c>
      <c r="L887" s="112">
        <v>531</v>
      </c>
      <c r="M887" s="112" t="s">
        <v>1098</v>
      </c>
      <c r="N887" s="470"/>
    </row>
    <row r="888" spans="1:14">
      <c r="A888" s="112" t="s">
        <v>2202</v>
      </c>
      <c r="B888" s="112" t="s">
        <v>377</v>
      </c>
      <c r="C888" s="112">
        <v>472.1</v>
      </c>
      <c r="D888" s="112">
        <v>475.4</v>
      </c>
      <c r="E888" s="112">
        <v>464.4</v>
      </c>
      <c r="F888" s="112">
        <v>470.75</v>
      </c>
      <c r="G888" s="112">
        <v>467.15</v>
      </c>
      <c r="H888" s="112">
        <v>472.1</v>
      </c>
      <c r="I888" s="112">
        <v>16835</v>
      </c>
      <c r="J888" s="112">
        <v>7874044.5499999998</v>
      </c>
      <c r="K888" s="114">
        <v>43654</v>
      </c>
      <c r="L888" s="112">
        <v>645</v>
      </c>
      <c r="M888" s="112" t="s">
        <v>2203</v>
      </c>
      <c r="N888" s="470"/>
    </row>
    <row r="889" spans="1:14">
      <c r="A889" s="112" t="s">
        <v>1099</v>
      </c>
      <c r="B889" s="112" t="s">
        <v>377</v>
      </c>
      <c r="C889" s="112">
        <v>4500</v>
      </c>
      <c r="D889" s="112">
        <v>4526.8</v>
      </c>
      <c r="E889" s="112">
        <v>4153.3</v>
      </c>
      <c r="F889" s="112">
        <v>4238.8500000000004</v>
      </c>
      <c r="G889" s="112">
        <v>4266</v>
      </c>
      <c r="H889" s="112">
        <v>4526.8</v>
      </c>
      <c r="I889" s="112">
        <v>8685</v>
      </c>
      <c r="J889" s="112">
        <v>37070173.799999997</v>
      </c>
      <c r="K889" s="114">
        <v>43654</v>
      </c>
      <c r="L889" s="112">
        <v>2783</v>
      </c>
      <c r="M889" s="112" t="s">
        <v>1100</v>
      </c>
      <c r="N889" s="470"/>
    </row>
    <row r="890" spans="1:14">
      <c r="A890" s="112" t="s">
        <v>1101</v>
      </c>
      <c r="B890" s="112" t="s">
        <v>377</v>
      </c>
      <c r="C890" s="112">
        <v>418.3</v>
      </c>
      <c r="D890" s="112">
        <v>424.65</v>
      </c>
      <c r="E890" s="112">
        <v>418</v>
      </c>
      <c r="F890" s="112">
        <v>418.2</v>
      </c>
      <c r="G890" s="112">
        <v>418.05</v>
      </c>
      <c r="H890" s="112">
        <v>423.7</v>
      </c>
      <c r="I890" s="112">
        <v>8142</v>
      </c>
      <c r="J890" s="112">
        <v>3424617.75</v>
      </c>
      <c r="K890" s="114">
        <v>43654</v>
      </c>
      <c r="L890" s="112">
        <v>630</v>
      </c>
      <c r="M890" s="112" t="s">
        <v>1102</v>
      </c>
      <c r="N890" s="470"/>
    </row>
    <row r="891" spans="1:14">
      <c r="A891" s="112" t="s">
        <v>1103</v>
      </c>
      <c r="B891" s="112" t="s">
        <v>377</v>
      </c>
      <c r="C891" s="112">
        <v>584.95000000000005</v>
      </c>
      <c r="D891" s="112">
        <v>584.95000000000005</v>
      </c>
      <c r="E891" s="112">
        <v>534.5</v>
      </c>
      <c r="F891" s="112">
        <v>548</v>
      </c>
      <c r="G891" s="112">
        <v>550</v>
      </c>
      <c r="H891" s="112">
        <v>579.1</v>
      </c>
      <c r="I891" s="112">
        <v>24976</v>
      </c>
      <c r="J891" s="112">
        <v>13753569.800000001</v>
      </c>
      <c r="K891" s="114">
        <v>43654</v>
      </c>
      <c r="L891" s="112">
        <v>1823</v>
      </c>
      <c r="M891" s="112" t="s">
        <v>1104</v>
      </c>
      <c r="N891" s="470"/>
    </row>
    <row r="892" spans="1:14">
      <c r="A892" s="112" t="s">
        <v>1105</v>
      </c>
      <c r="B892" s="112" t="s">
        <v>377</v>
      </c>
      <c r="C892" s="112">
        <v>518</v>
      </c>
      <c r="D892" s="112">
        <v>529</v>
      </c>
      <c r="E892" s="112">
        <v>501.3</v>
      </c>
      <c r="F892" s="112">
        <v>520.29999999999995</v>
      </c>
      <c r="G892" s="112">
        <v>525</v>
      </c>
      <c r="H892" s="112">
        <v>519.5</v>
      </c>
      <c r="I892" s="112">
        <v>20837</v>
      </c>
      <c r="J892" s="112">
        <v>10728111.949999999</v>
      </c>
      <c r="K892" s="114">
        <v>43654</v>
      </c>
      <c r="L892" s="112">
        <v>1339</v>
      </c>
      <c r="M892" s="112" t="s">
        <v>1106</v>
      </c>
      <c r="N892" s="470"/>
    </row>
    <row r="893" spans="1:14">
      <c r="A893" s="112" t="s">
        <v>2926</v>
      </c>
      <c r="B893" s="112" t="s">
        <v>377</v>
      </c>
      <c r="C893" s="112">
        <v>20.149999999999999</v>
      </c>
      <c r="D893" s="112">
        <v>21</v>
      </c>
      <c r="E893" s="112">
        <v>20.149999999999999</v>
      </c>
      <c r="F893" s="112">
        <v>20.9</v>
      </c>
      <c r="G893" s="112">
        <v>20.9</v>
      </c>
      <c r="H893" s="112">
        <v>20.95</v>
      </c>
      <c r="I893" s="112">
        <v>984</v>
      </c>
      <c r="J893" s="112">
        <v>20327.05</v>
      </c>
      <c r="K893" s="114">
        <v>43654</v>
      </c>
      <c r="L893" s="112">
        <v>15</v>
      </c>
      <c r="M893" s="112" t="s">
        <v>2927</v>
      </c>
      <c r="N893" s="470"/>
    </row>
    <row r="894" spans="1:14">
      <c r="A894" s="112" t="s">
        <v>3306</v>
      </c>
      <c r="B894" s="112" t="s">
        <v>377</v>
      </c>
      <c r="C894" s="112">
        <v>118</v>
      </c>
      <c r="D894" s="112">
        <v>118</v>
      </c>
      <c r="E894" s="112">
        <v>116.2</v>
      </c>
      <c r="F894" s="112">
        <v>116.49</v>
      </c>
      <c r="G894" s="112">
        <v>116.5</v>
      </c>
      <c r="H894" s="112">
        <v>118.79</v>
      </c>
      <c r="I894" s="112">
        <v>800</v>
      </c>
      <c r="J894" s="112">
        <v>93273.2</v>
      </c>
      <c r="K894" s="114">
        <v>43654</v>
      </c>
      <c r="L894" s="112">
        <v>15</v>
      </c>
      <c r="M894" s="112" t="s">
        <v>3307</v>
      </c>
      <c r="N894" s="470"/>
    </row>
    <row r="895" spans="1:14">
      <c r="A895" s="112" t="s">
        <v>2114</v>
      </c>
      <c r="B895" s="112" t="s">
        <v>377</v>
      </c>
      <c r="C895" s="112">
        <v>6.15</v>
      </c>
      <c r="D895" s="112">
        <v>6.9</v>
      </c>
      <c r="E895" s="112">
        <v>5.65</v>
      </c>
      <c r="F895" s="112">
        <v>5.75</v>
      </c>
      <c r="G895" s="112">
        <v>5.75</v>
      </c>
      <c r="H895" s="112">
        <v>5.9</v>
      </c>
      <c r="I895" s="112">
        <v>53489</v>
      </c>
      <c r="J895" s="112">
        <v>344815.6</v>
      </c>
      <c r="K895" s="114">
        <v>43654</v>
      </c>
      <c r="L895" s="112">
        <v>150</v>
      </c>
      <c r="M895" s="112" t="s">
        <v>2115</v>
      </c>
      <c r="N895" s="470"/>
    </row>
    <row r="896" spans="1:14">
      <c r="A896" s="112" t="s">
        <v>1921</v>
      </c>
      <c r="B896" s="112" t="s">
        <v>377</v>
      </c>
      <c r="C896" s="112">
        <v>4.3</v>
      </c>
      <c r="D896" s="112">
        <v>4.3</v>
      </c>
      <c r="E896" s="112">
        <v>3.95</v>
      </c>
      <c r="F896" s="112">
        <v>4.25</v>
      </c>
      <c r="G896" s="112">
        <v>4.25</v>
      </c>
      <c r="H896" s="112">
        <v>4.0999999999999996</v>
      </c>
      <c r="I896" s="112">
        <v>1821</v>
      </c>
      <c r="J896" s="112">
        <v>7347.5</v>
      </c>
      <c r="K896" s="114">
        <v>43654</v>
      </c>
      <c r="L896" s="112">
        <v>8</v>
      </c>
      <c r="M896" s="112" t="s">
        <v>1922</v>
      </c>
      <c r="N896" s="470"/>
    </row>
    <row r="897" spans="1:14">
      <c r="A897" s="112" t="s">
        <v>1107</v>
      </c>
      <c r="B897" s="112" t="s">
        <v>377</v>
      </c>
      <c r="C897" s="112">
        <v>37.6</v>
      </c>
      <c r="D897" s="112">
        <v>37.6</v>
      </c>
      <c r="E897" s="112">
        <v>35.5</v>
      </c>
      <c r="F897" s="112">
        <v>35.85</v>
      </c>
      <c r="G897" s="112">
        <v>35.85</v>
      </c>
      <c r="H897" s="112">
        <v>37</v>
      </c>
      <c r="I897" s="112">
        <v>11354</v>
      </c>
      <c r="J897" s="112">
        <v>409195.35</v>
      </c>
      <c r="K897" s="114">
        <v>43654</v>
      </c>
      <c r="L897" s="112">
        <v>585</v>
      </c>
      <c r="M897" s="112" t="s">
        <v>1108</v>
      </c>
      <c r="N897" s="470"/>
    </row>
    <row r="898" spans="1:14">
      <c r="A898" s="112" t="s">
        <v>2365</v>
      </c>
      <c r="B898" s="112" t="s">
        <v>377</v>
      </c>
      <c r="C898" s="112">
        <v>17.149999999999999</v>
      </c>
      <c r="D898" s="112">
        <v>17.3</v>
      </c>
      <c r="E898" s="112">
        <v>16.399999999999999</v>
      </c>
      <c r="F898" s="112">
        <v>17.05</v>
      </c>
      <c r="G898" s="112">
        <v>17.05</v>
      </c>
      <c r="H898" s="112">
        <v>17.100000000000001</v>
      </c>
      <c r="I898" s="112">
        <v>4440</v>
      </c>
      <c r="J898" s="112">
        <v>74342.399999999994</v>
      </c>
      <c r="K898" s="114">
        <v>43654</v>
      </c>
      <c r="L898" s="112">
        <v>56</v>
      </c>
      <c r="M898" s="112" t="s">
        <v>2366</v>
      </c>
      <c r="N898" s="470"/>
    </row>
    <row r="899" spans="1:14">
      <c r="A899" s="112" t="s">
        <v>1109</v>
      </c>
      <c r="B899" s="112" t="s">
        <v>377</v>
      </c>
      <c r="C899" s="112">
        <v>23.05</v>
      </c>
      <c r="D899" s="112">
        <v>23.75</v>
      </c>
      <c r="E899" s="112">
        <v>22.2</v>
      </c>
      <c r="F899" s="112">
        <v>22.6</v>
      </c>
      <c r="G899" s="112">
        <v>22.7</v>
      </c>
      <c r="H899" s="112">
        <v>23</v>
      </c>
      <c r="I899" s="112">
        <v>103243</v>
      </c>
      <c r="J899" s="112">
        <v>2353809.9</v>
      </c>
      <c r="K899" s="114">
        <v>43654</v>
      </c>
      <c r="L899" s="112">
        <v>632</v>
      </c>
      <c r="M899" s="112" t="s">
        <v>1110</v>
      </c>
      <c r="N899" s="470"/>
    </row>
    <row r="900" spans="1:14">
      <c r="A900" s="112" t="s">
        <v>1111</v>
      </c>
      <c r="B900" s="112" t="s">
        <v>377</v>
      </c>
      <c r="C900" s="112">
        <v>136.30000000000001</v>
      </c>
      <c r="D900" s="112">
        <v>136.44999999999999</v>
      </c>
      <c r="E900" s="112">
        <v>128.80000000000001</v>
      </c>
      <c r="F900" s="112">
        <v>129.55000000000001</v>
      </c>
      <c r="G900" s="112">
        <v>129.9</v>
      </c>
      <c r="H900" s="112">
        <v>136.1</v>
      </c>
      <c r="I900" s="112">
        <v>4947316</v>
      </c>
      <c r="J900" s="112">
        <v>649721573.95000005</v>
      </c>
      <c r="K900" s="114">
        <v>43654</v>
      </c>
      <c r="L900" s="112">
        <v>21959</v>
      </c>
      <c r="M900" s="112" t="s">
        <v>1112</v>
      </c>
      <c r="N900" s="470"/>
    </row>
    <row r="901" spans="1:14">
      <c r="A901" s="112" t="s">
        <v>1113</v>
      </c>
      <c r="B901" s="112" t="s">
        <v>377</v>
      </c>
      <c r="C901" s="112">
        <v>31</v>
      </c>
      <c r="D901" s="112">
        <v>31.55</v>
      </c>
      <c r="E901" s="112">
        <v>29.5</v>
      </c>
      <c r="F901" s="112">
        <v>29.7</v>
      </c>
      <c r="G901" s="112">
        <v>29.5</v>
      </c>
      <c r="H901" s="112">
        <v>30.8</v>
      </c>
      <c r="I901" s="112">
        <v>8693</v>
      </c>
      <c r="J901" s="112">
        <v>260341.4</v>
      </c>
      <c r="K901" s="114">
        <v>43654</v>
      </c>
      <c r="L901" s="112">
        <v>115</v>
      </c>
      <c r="M901" s="112" t="s">
        <v>1114</v>
      </c>
      <c r="N901" s="470"/>
    </row>
    <row r="902" spans="1:14">
      <c r="A902" s="112" t="s">
        <v>1115</v>
      </c>
      <c r="B902" s="112" t="s">
        <v>377</v>
      </c>
      <c r="C902" s="112">
        <v>35</v>
      </c>
      <c r="D902" s="112">
        <v>35.1</v>
      </c>
      <c r="E902" s="112">
        <v>33.299999999999997</v>
      </c>
      <c r="F902" s="112">
        <v>34.35</v>
      </c>
      <c r="G902" s="112">
        <v>34.65</v>
      </c>
      <c r="H902" s="112">
        <v>35.299999999999997</v>
      </c>
      <c r="I902" s="112">
        <v>59859</v>
      </c>
      <c r="J902" s="112">
        <v>2052776.95</v>
      </c>
      <c r="K902" s="114">
        <v>43654</v>
      </c>
      <c r="L902" s="112">
        <v>494</v>
      </c>
      <c r="M902" s="112" t="s">
        <v>1116</v>
      </c>
      <c r="N902" s="470"/>
    </row>
    <row r="903" spans="1:14">
      <c r="A903" s="112" t="s">
        <v>1117</v>
      </c>
      <c r="B903" s="112" t="s">
        <v>377</v>
      </c>
      <c r="C903" s="112">
        <v>250.15</v>
      </c>
      <c r="D903" s="112">
        <v>250.15</v>
      </c>
      <c r="E903" s="112">
        <v>235.9</v>
      </c>
      <c r="F903" s="112">
        <v>239.2</v>
      </c>
      <c r="G903" s="112">
        <v>241</v>
      </c>
      <c r="H903" s="112">
        <v>248.15</v>
      </c>
      <c r="I903" s="112">
        <v>3556</v>
      </c>
      <c r="J903" s="112">
        <v>853808.2</v>
      </c>
      <c r="K903" s="114">
        <v>43654</v>
      </c>
      <c r="L903" s="112">
        <v>322</v>
      </c>
      <c r="M903" s="112" t="s">
        <v>1118</v>
      </c>
      <c r="N903" s="470"/>
    </row>
    <row r="904" spans="1:14">
      <c r="A904" s="112" t="s">
        <v>2367</v>
      </c>
      <c r="B904" s="112" t="s">
        <v>3067</v>
      </c>
      <c r="C904" s="112">
        <v>9.5</v>
      </c>
      <c r="D904" s="112">
        <v>10.25</v>
      </c>
      <c r="E904" s="112">
        <v>9.5</v>
      </c>
      <c r="F904" s="112">
        <v>9.5500000000000007</v>
      </c>
      <c r="G904" s="112">
        <v>9.5500000000000007</v>
      </c>
      <c r="H904" s="112">
        <v>9.9</v>
      </c>
      <c r="I904" s="112">
        <v>1626</v>
      </c>
      <c r="J904" s="112">
        <v>15608.45</v>
      </c>
      <c r="K904" s="114">
        <v>43654</v>
      </c>
      <c r="L904" s="112">
        <v>21</v>
      </c>
      <c r="M904" s="112" t="s">
        <v>2368</v>
      </c>
      <c r="N904" s="470"/>
    </row>
    <row r="905" spans="1:14">
      <c r="A905" s="112" t="s">
        <v>2928</v>
      </c>
      <c r="B905" s="112" t="s">
        <v>377</v>
      </c>
      <c r="C905" s="112">
        <v>53.1</v>
      </c>
      <c r="D905" s="112">
        <v>53.25</v>
      </c>
      <c r="E905" s="112">
        <v>51</v>
      </c>
      <c r="F905" s="112">
        <v>52.2</v>
      </c>
      <c r="G905" s="112">
        <v>51.75</v>
      </c>
      <c r="H905" s="112">
        <v>53.1</v>
      </c>
      <c r="I905" s="112">
        <v>32218</v>
      </c>
      <c r="J905" s="112">
        <v>1667610.1</v>
      </c>
      <c r="K905" s="114">
        <v>43654</v>
      </c>
      <c r="L905" s="112">
        <v>609</v>
      </c>
      <c r="M905" s="112" t="s">
        <v>2929</v>
      </c>
      <c r="N905" s="470"/>
    </row>
    <row r="906" spans="1:14">
      <c r="A906" s="112" t="s">
        <v>1119</v>
      </c>
      <c r="B906" s="112" t="s">
        <v>377</v>
      </c>
      <c r="C906" s="112">
        <v>29.25</v>
      </c>
      <c r="D906" s="112">
        <v>29.3</v>
      </c>
      <c r="E906" s="112">
        <v>28</v>
      </c>
      <c r="F906" s="112">
        <v>28.6</v>
      </c>
      <c r="G906" s="112">
        <v>28.95</v>
      </c>
      <c r="H906" s="112">
        <v>29.4</v>
      </c>
      <c r="I906" s="112">
        <v>83267</v>
      </c>
      <c r="J906" s="112">
        <v>2377119.7000000002</v>
      </c>
      <c r="K906" s="114">
        <v>43654</v>
      </c>
      <c r="L906" s="112">
        <v>634</v>
      </c>
      <c r="M906" s="112" t="s">
        <v>1120</v>
      </c>
      <c r="N906" s="470"/>
    </row>
    <row r="907" spans="1:14">
      <c r="A907" s="112" t="s">
        <v>1121</v>
      </c>
      <c r="B907" s="112" t="s">
        <v>377</v>
      </c>
      <c r="C907" s="112">
        <v>46.4</v>
      </c>
      <c r="D907" s="112">
        <v>46.4</v>
      </c>
      <c r="E907" s="112">
        <v>42.95</v>
      </c>
      <c r="F907" s="112">
        <v>42.95</v>
      </c>
      <c r="G907" s="112">
        <v>42.95</v>
      </c>
      <c r="H907" s="112">
        <v>45.2</v>
      </c>
      <c r="I907" s="112">
        <v>311843</v>
      </c>
      <c r="J907" s="112">
        <v>13771564.15</v>
      </c>
      <c r="K907" s="114">
        <v>43654</v>
      </c>
      <c r="L907" s="112">
        <v>1430</v>
      </c>
      <c r="M907" s="112" t="s">
        <v>1122</v>
      </c>
      <c r="N907" s="470"/>
    </row>
    <row r="908" spans="1:14">
      <c r="A908" s="112" t="s">
        <v>1123</v>
      </c>
      <c r="B908" s="112" t="s">
        <v>377</v>
      </c>
      <c r="C908" s="112">
        <v>19.850000000000001</v>
      </c>
      <c r="D908" s="112">
        <v>19.899999999999999</v>
      </c>
      <c r="E908" s="112">
        <v>18.05</v>
      </c>
      <c r="F908" s="112">
        <v>18.95</v>
      </c>
      <c r="G908" s="112">
        <v>19.25</v>
      </c>
      <c r="H908" s="112">
        <v>18.95</v>
      </c>
      <c r="I908" s="112">
        <v>12462</v>
      </c>
      <c r="J908" s="112">
        <v>236624.25</v>
      </c>
      <c r="K908" s="114">
        <v>43654</v>
      </c>
      <c r="L908" s="112">
        <v>101</v>
      </c>
      <c r="M908" s="112" t="s">
        <v>1124</v>
      </c>
      <c r="N908" s="470"/>
    </row>
    <row r="909" spans="1:14">
      <c r="A909" s="112" t="s">
        <v>3293</v>
      </c>
      <c r="B909" s="112" t="s">
        <v>377</v>
      </c>
      <c r="C909" s="112">
        <v>20.2</v>
      </c>
      <c r="D909" s="112">
        <v>20.45</v>
      </c>
      <c r="E909" s="112">
        <v>19.2</v>
      </c>
      <c r="F909" s="112">
        <v>19.899999999999999</v>
      </c>
      <c r="G909" s="112">
        <v>19.899999999999999</v>
      </c>
      <c r="H909" s="112">
        <v>20.55</v>
      </c>
      <c r="I909" s="112">
        <v>2603</v>
      </c>
      <c r="J909" s="112">
        <v>51716.4</v>
      </c>
      <c r="K909" s="114">
        <v>43654</v>
      </c>
      <c r="L909" s="112">
        <v>50</v>
      </c>
      <c r="M909" s="112" t="s">
        <v>3294</v>
      </c>
      <c r="N909" s="470"/>
    </row>
    <row r="910" spans="1:14">
      <c r="A910" s="112" t="s">
        <v>1870</v>
      </c>
      <c r="B910" s="112" t="s">
        <v>377</v>
      </c>
      <c r="C910" s="112">
        <v>90.05</v>
      </c>
      <c r="D910" s="112">
        <v>93.9</v>
      </c>
      <c r="E910" s="112">
        <v>88.65</v>
      </c>
      <c r="F910" s="112">
        <v>90</v>
      </c>
      <c r="G910" s="112">
        <v>89.95</v>
      </c>
      <c r="H910" s="112">
        <v>92.4</v>
      </c>
      <c r="I910" s="112">
        <v>7956</v>
      </c>
      <c r="J910" s="112">
        <v>717542.25</v>
      </c>
      <c r="K910" s="114">
        <v>43654</v>
      </c>
      <c r="L910" s="112">
        <v>246</v>
      </c>
      <c r="M910" s="112" t="s">
        <v>2475</v>
      </c>
      <c r="N910" s="470"/>
    </row>
    <row r="911" spans="1:14">
      <c r="A911" s="112" t="s">
        <v>237</v>
      </c>
      <c r="B911" s="112" t="s">
        <v>377</v>
      </c>
      <c r="C911" s="112">
        <v>377.5</v>
      </c>
      <c r="D911" s="112">
        <v>377.85</v>
      </c>
      <c r="E911" s="112">
        <v>370</v>
      </c>
      <c r="F911" s="112">
        <v>370.95</v>
      </c>
      <c r="G911" s="112">
        <v>370</v>
      </c>
      <c r="H911" s="112">
        <v>378.8</v>
      </c>
      <c r="I911" s="112">
        <v>1273733</v>
      </c>
      <c r="J911" s="112">
        <v>475578786.39999998</v>
      </c>
      <c r="K911" s="114">
        <v>43654</v>
      </c>
      <c r="L911" s="112">
        <v>39204</v>
      </c>
      <c r="M911" s="112" t="s">
        <v>1125</v>
      </c>
      <c r="N911" s="470"/>
    </row>
    <row r="912" spans="1:14">
      <c r="A912" s="112" t="s">
        <v>1126</v>
      </c>
      <c r="B912" s="112" t="s">
        <v>377</v>
      </c>
      <c r="C912" s="112">
        <v>18.8</v>
      </c>
      <c r="D912" s="112">
        <v>19.25</v>
      </c>
      <c r="E912" s="112">
        <v>18.45</v>
      </c>
      <c r="F912" s="112">
        <v>19.100000000000001</v>
      </c>
      <c r="G912" s="112">
        <v>19.100000000000001</v>
      </c>
      <c r="H912" s="112">
        <v>19.25</v>
      </c>
      <c r="I912" s="112">
        <v>541764</v>
      </c>
      <c r="J912" s="112">
        <v>10207684.449999999</v>
      </c>
      <c r="K912" s="114">
        <v>43654</v>
      </c>
      <c r="L912" s="112">
        <v>1870</v>
      </c>
      <c r="M912" s="112" t="s">
        <v>1127</v>
      </c>
      <c r="N912" s="470"/>
    </row>
    <row r="913" spans="1:14">
      <c r="A913" s="112" t="s">
        <v>113</v>
      </c>
      <c r="B913" s="112" t="s">
        <v>377</v>
      </c>
      <c r="C913" s="112">
        <v>6280.1</v>
      </c>
      <c r="D913" s="112">
        <v>6283.15</v>
      </c>
      <c r="E913" s="112">
        <v>5985.65</v>
      </c>
      <c r="F913" s="112">
        <v>6038.7</v>
      </c>
      <c r="G913" s="112">
        <v>6052.85</v>
      </c>
      <c r="H913" s="112">
        <v>6360</v>
      </c>
      <c r="I913" s="112">
        <v>1927495</v>
      </c>
      <c r="J913" s="112">
        <v>11740585131.450001</v>
      </c>
      <c r="K913" s="114">
        <v>43654</v>
      </c>
      <c r="L913" s="112">
        <v>202330</v>
      </c>
      <c r="M913" s="112" t="s">
        <v>1128</v>
      </c>
      <c r="N913" s="470"/>
    </row>
    <row r="914" spans="1:14">
      <c r="A914" s="112" t="s">
        <v>2176</v>
      </c>
      <c r="B914" s="112" t="s">
        <v>377</v>
      </c>
      <c r="C914" s="112">
        <v>608.65</v>
      </c>
      <c r="D914" s="112">
        <v>609.54999999999995</v>
      </c>
      <c r="E914" s="112">
        <v>558.04999999999995</v>
      </c>
      <c r="F914" s="112">
        <v>577.9</v>
      </c>
      <c r="G914" s="112">
        <v>578</v>
      </c>
      <c r="H914" s="112">
        <v>610.25</v>
      </c>
      <c r="I914" s="112">
        <v>20856</v>
      </c>
      <c r="J914" s="112">
        <v>12041180.6</v>
      </c>
      <c r="K914" s="114">
        <v>43654</v>
      </c>
      <c r="L914" s="112">
        <v>1547</v>
      </c>
      <c r="M914" s="112" t="s">
        <v>2177</v>
      </c>
      <c r="N914" s="470"/>
    </row>
    <row r="915" spans="1:14">
      <c r="A915" s="112" t="s">
        <v>3532</v>
      </c>
      <c r="B915" s="112" t="s">
        <v>3067</v>
      </c>
      <c r="C915" s="112">
        <v>31.75</v>
      </c>
      <c r="D915" s="112">
        <v>31.75</v>
      </c>
      <c r="E915" s="112">
        <v>31.75</v>
      </c>
      <c r="F915" s="112">
        <v>31.75</v>
      </c>
      <c r="G915" s="112">
        <v>31.75</v>
      </c>
      <c r="H915" s="112">
        <v>33.4</v>
      </c>
      <c r="I915" s="112">
        <v>1</v>
      </c>
      <c r="J915" s="112">
        <v>31.75</v>
      </c>
      <c r="K915" s="114">
        <v>43654</v>
      </c>
      <c r="L915" s="112">
        <v>1</v>
      </c>
      <c r="M915" s="112" t="s">
        <v>3533</v>
      </c>
      <c r="N915" s="470"/>
    </row>
    <row r="916" spans="1:14">
      <c r="A916" s="112" t="s">
        <v>1129</v>
      </c>
      <c r="B916" s="112" t="s">
        <v>377</v>
      </c>
      <c r="C916" s="112">
        <v>474.95</v>
      </c>
      <c r="D916" s="112">
        <v>474.95</v>
      </c>
      <c r="E916" s="112">
        <v>450.2</v>
      </c>
      <c r="F916" s="112">
        <v>457.45</v>
      </c>
      <c r="G916" s="112">
        <v>462</v>
      </c>
      <c r="H916" s="112">
        <v>472.4</v>
      </c>
      <c r="I916" s="112">
        <v>30837</v>
      </c>
      <c r="J916" s="112">
        <v>14284775.6</v>
      </c>
      <c r="K916" s="114">
        <v>43654</v>
      </c>
      <c r="L916" s="112">
        <v>2096</v>
      </c>
      <c r="M916" s="112" t="s">
        <v>1130</v>
      </c>
      <c r="N916" s="470"/>
    </row>
    <row r="917" spans="1:14">
      <c r="A917" s="112" t="s">
        <v>2145</v>
      </c>
      <c r="B917" s="112" t="s">
        <v>377</v>
      </c>
      <c r="C917" s="112">
        <v>630</v>
      </c>
      <c r="D917" s="112">
        <v>650</v>
      </c>
      <c r="E917" s="112">
        <v>616.29999999999995</v>
      </c>
      <c r="F917" s="112">
        <v>626.75</v>
      </c>
      <c r="G917" s="112">
        <v>650</v>
      </c>
      <c r="H917" s="112">
        <v>644.75</v>
      </c>
      <c r="I917" s="112">
        <v>1558</v>
      </c>
      <c r="J917" s="112">
        <v>968725.85</v>
      </c>
      <c r="K917" s="114">
        <v>43654</v>
      </c>
      <c r="L917" s="112">
        <v>144</v>
      </c>
      <c r="M917" s="112" t="s">
        <v>2146</v>
      </c>
      <c r="N917" s="470"/>
    </row>
    <row r="918" spans="1:14">
      <c r="A918" s="112" t="s">
        <v>3126</v>
      </c>
      <c r="B918" s="112" t="s">
        <v>377</v>
      </c>
      <c r="C918" s="112">
        <v>47.6</v>
      </c>
      <c r="D918" s="112">
        <v>47.6</v>
      </c>
      <c r="E918" s="112">
        <v>44.4</v>
      </c>
      <c r="F918" s="112">
        <v>44.65</v>
      </c>
      <c r="G918" s="112">
        <v>44.55</v>
      </c>
      <c r="H918" s="112">
        <v>47.35</v>
      </c>
      <c r="I918" s="112">
        <v>100302</v>
      </c>
      <c r="J918" s="112">
        <v>4566283.9000000004</v>
      </c>
      <c r="K918" s="114">
        <v>43654</v>
      </c>
      <c r="L918" s="112">
        <v>762</v>
      </c>
      <c r="M918" s="112" t="s">
        <v>3127</v>
      </c>
      <c r="N918" s="470"/>
    </row>
    <row r="919" spans="1:14">
      <c r="A919" s="112" t="s">
        <v>1823</v>
      </c>
      <c r="B919" s="112" t="s">
        <v>377</v>
      </c>
      <c r="C919" s="112">
        <v>67</v>
      </c>
      <c r="D919" s="112">
        <v>69.8</v>
      </c>
      <c r="E919" s="112">
        <v>66.5</v>
      </c>
      <c r="F919" s="112">
        <v>67.05</v>
      </c>
      <c r="G919" s="112">
        <v>66.5</v>
      </c>
      <c r="H919" s="112">
        <v>68.05</v>
      </c>
      <c r="I919" s="112">
        <v>92581</v>
      </c>
      <c r="J919" s="112">
        <v>6326039.6500000004</v>
      </c>
      <c r="K919" s="114">
        <v>43654</v>
      </c>
      <c r="L919" s="112">
        <v>1104</v>
      </c>
      <c r="M919" s="112" t="s">
        <v>1824</v>
      </c>
      <c r="N919" s="470"/>
    </row>
    <row r="920" spans="1:14">
      <c r="A920" s="112" t="s">
        <v>1812</v>
      </c>
      <c r="B920" s="112" t="s">
        <v>377</v>
      </c>
      <c r="C920" s="112">
        <v>43.9</v>
      </c>
      <c r="D920" s="112">
        <v>44.35</v>
      </c>
      <c r="E920" s="112">
        <v>41.9</v>
      </c>
      <c r="F920" s="112">
        <v>42.15</v>
      </c>
      <c r="G920" s="112">
        <v>42</v>
      </c>
      <c r="H920" s="112">
        <v>44.1</v>
      </c>
      <c r="I920" s="112">
        <v>14684</v>
      </c>
      <c r="J920" s="112">
        <v>626288.55000000005</v>
      </c>
      <c r="K920" s="114">
        <v>43654</v>
      </c>
      <c r="L920" s="112">
        <v>268</v>
      </c>
      <c r="M920" s="112" t="s">
        <v>1814</v>
      </c>
      <c r="N920" s="470"/>
    </row>
    <row r="921" spans="1:14">
      <c r="A921" s="112" t="s">
        <v>1132</v>
      </c>
      <c r="B921" s="112" t="s">
        <v>377</v>
      </c>
      <c r="C921" s="112">
        <v>271.05</v>
      </c>
      <c r="D921" s="112">
        <v>273.64999999999998</v>
      </c>
      <c r="E921" s="112">
        <v>268.75</v>
      </c>
      <c r="F921" s="112">
        <v>270.7</v>
      </c>
      <c r="G921" s="112">
        <v>269.55</v>
      </c>
      <c r="H921" s="112">
        <v>271.60000000000002</v>
      </c>
      <c r="I921" s="112">
        <v>8316</v>
      </c>
      <c r="J921" s="112">
        <v>2245699.2000000002</v>
      </c>
      <c r="K921" s="114">
        <v>43654</v>
      </c>
      <c r="L921" s="112">
        <v>355</v>
      </c>
      <c r="M921" s="112" t="s">
        <v>1133</v>
      </c>
      <c r="N921" s="470"/>
    </row>
    <row r="922" spans="1:14">
      <c r="A922" s="112" t="s">
        <v>1945</v>
      </c>
      <c r="B922" s="112" t="s">
        <v>377</v>
      </c>
      <c r="C922" s="112">
        <v>405.9</v>
      </c>
      <c r="D922" s="112">
        <v>407.6</v>
      </c>
      <c r="E922" s="112">
        <v>398</v>
      </c>
      <c r="F922" s="112">
        <v>400.7</v>
      </c>
      <c r="G922" s="112">
        <v>398.1</v>
      </c>
      <c r="H922" s="112">
        <v>415.9</v>
      </c>
      <c r="I922" s="112">
        <v>1396</v>
      </c>
      <c r="J922" s="112">
        <v>562225.35</v>
      </c>
      <c r="K922" s="114">
        <v>43654</v>
      </c>
      <c r="L922" s="112">
        <v>78</v>
      </c>
      <c r="M922" s="112" t="s">
        <v>1946</v>
      </c>
      <c r="N922" s="470"/>
    </row>
    <row r="923" spans="1:14">
      <c r="A923" s="112" t="s">
        <v>3128</v>
      </c>
      <c r="B923" s="112" t="s">
        <v>3067</v>
      </c>
      <c r="C923" s="112">
        <v>2.85</v>
      </c>
      <c r="D923" s="112">
        <v>2.95</v>
      </c>
      <c r="E923" s="112">
        <v>2.8</v>
      </c>
      <c r="F923" s="112">
        <v>2.85</v>
      </c>
      <c r="G923" s="112">
        <v>2.9</v>
      </c>
      <c r="H923" s="112">
        <v>2.9</v>
      </c>
      <c r="I923" s="112">
        <v>17377</v>
      </c>
      <c r="J923" s="112">
        <v>49270.1</v>
      </c>
      <c r="K923" s="114">
        <v>43654</v>
      </c>
      <c r="L923" s="112">
        <v>42</v>
      </c>
      <c r="M923" s="112" t="s">
        <v>3129</v>
      </c>
      <c r="N923" s="470"/>
    </row>
    <row r="924" spans="1:14">
      <c r="A924" s="112" t="s">
        <v>2369</v>
      </c>
      <c r="B924" s="112" t="s">
        <v>377</v>
      </c>
      <c r="C924" s="112">
        <v>6.55</v>
      </c>
      <c r="D924" s="112">
        <v>6.55</v>
      </c>
      <c r="E924" s="112">
        <v>6</v>
      </c>
      <c r="F924" s="112">
        <v>6.45</v>
      </c>
      <c r="G924" s="112">
        <v>6.55</v>
      </c>
      <c r="H924" s="112">
        <v>6.25</v>
      </c>
      <c r="I924" s="112">
        <v>95492</v>
      </c>
      <c r="J924" s="112">
        <v>599789.05000000005</v>
      </c>
      <c r="K924" s="114">
        <v>43654</v>
      </c>
      <c r="L924" s="112">
        <v>129</v>
      </c>
      <c r="M924" s="112" t="s">
        <v>2370</v>
      </c>
      <c r="N924" s="470"/>
    </row>
    <row r="925" spans="1:14">
      <c r="A925" s="112" t="s">
        <v>3130</v>
      </c>
      <c r="B925" s="112" t="s">
        <v>377</v>
      </c>
      <c r="C925" s="112">
        <v>18.3</v>
      </c>
      <c r="D925" s="112">
        <v>18.75</v>
      </c>
      <c r="E925" s="112">
        <v>17.5</v>
      </c>
      <c r="F925" s="112">
        <v>17.850000000000001</v>
      </c>
      <c r="G925" s="112">
        <v>17.5</v>
      </c>
      <c r="H925" s="112">
        <v>18.75</v>
      </c>
      <c r="I925" s="112">
        <v>10552</v>
      </c>
      <c r="J925" s="112">
        <v>190259.4</v>
      </c>
      <c r="K925" s="114">
        <v>43654</v>
      </c>
      <c r="L925" s="112">
        <v>158</v>
      </c>
      <c r="M925" s="112" t="s">
        <v>3131</v>
      </c>
      <c r="N925" s="470"/>
    </row>
    <row r="926" spans="1:14">
      <c r="A926" s="112" t="s">
        <v>342</v>
      </c>
      <c r="B926" s="112" t="s">
        <v>377</v>
      </c>
      <c r="C926" s="112">
        <v>575.1</v>
      </c>
      <c r="D926" s="112">
        <v>585.4</v>
      </c>
      <c r="E926" s="112">
        <v>567.65</v>
      </c>
      <c r="F926" s="112">
        <v>580.95000000000005</v>
      </c>
      <c r="G926" s="112">
        <v>579.35</v>
      </c>
      <c r="H926" s="112">
        <v>580.5</v>
      </c>
      <c r="I926" s="112">
        <v>1472082</v>
      </c>
      <c r="J926" s="112">
        <v>849727810.70000005</v>
      </c>
      <c r="K926" s="114">
        <v>43654</v>
      </c>
      <c r="L926" s="112">
        <v>36525</v>
      </c>
      <c r="M926" s="112" t="s">
        <v>2634</v>
      </c>
      <c r="N926" s="470"/>
    </row>
    <row r="927" spans="1:14">
      <c r="A927" s="112" t="s">
        <v>114</v>
      </c>
      <c r="B927" s="112" t="s">
        <v>377</v>
      </c>
      <c r="C927" s="112">
        <v>12.5</v>
      </c>
      <c r="D927" s="112">
        <v>13.35</v>
      </c>
      <c r="E927" s="112">
        <v>12.35</v>
      </c>
      <c r="F927" s="112">
        <v>12.55</v>
      </c>
      <c r="G927" s="112">
        <v>12.5</v>
      </c>
      <c r="H927" s="112">
        <v>12.95</v>
      </c>
      <c r="I927" s="112">
        <v>513580</v>
      </c>
      <c r="J927" s="112">
        <v>6491855.2000000002</v>
      </c>
      <c r="K927" s="114">
        <v>43654</v>
      </c>
      <c r="L927" s="112">
        <v>1699</v>
      </c>
      <c r="M927" s="112" t="s">
        <v>1134</v>
      </c>
      <c r="N927" s="470"/>
    </row>
    <row r="928" spans="1:14">
      <c r="A928" s="112" t="s">
        <v>1135</v>
      </c>
      <c r="B928" s="112" t="s">
        <v>377</v>
      </c>
      <c r="C928" s="112">
        <v>853</v>
      </c>
      <c r="D928" s="112">
        <v>853</v>
      </c>
      <c r="E928" s="112">
        <v>805.5</v>
      </c>
      <c r="F928" s="112">
        <v>816.3</v>
      </c>
      <c r="G928" s="112">
        <v>817.05</v>
      </c>
      <c r="H928" s="112">
        <v>848.05</v>
      </c>
      <c r="I928" s="112">
        <v>247119</v>
      </c>
      <c r="J928" s="112">
        <v>203547935.09999999</v>
      </c>
      <c r="K928" s="114">
        <v>43654</v>
      </c>
      <c r="L928" s="112">
        <v>7977</v>
      </c>
      <c r="M928" s="112" t="s">
        <v>2930</v>
      </c>
      <c r="N928" s="470"/>
    </row>
    <row r="929" spans="1:14">
      <c r="A929" s="112" t="s">
        <v>2371</v>
      </c>
      <c r="B929" s="112" t="s">
        <v>3067</v>
      </c>
      <c r="C929" s="112">
        <v>7.3</v>
      </c>
      <c r="D929" s="112">
        <v>7.5</v>
      </c>
      <c r="E929" s="112">
        <v>7.3</v>
      </c>
      <c r="F929" s="112">
        <v>7.3</v>
      </c>
      <c r="G929" s="112">
        <v>7.3</v>
      </c>
      <c r="H929" s="112">
        <v>7.65</v>
      </c>
      <c r="I929" s="112">
        <v>15077</v>
      </c>
      <c r="J929" s="112">
        <v>110156.9</v>
      </c>
      <c r="K929" s="114">
        <v>43654</v>
      </c>
      <c r="L929" s="112">
        <v>11</v>
      </c>
      <c r="M929" s="112" t="s">
        <v>2372</v>
      </c>
      <c r="N929" s="470"/>
    </row>
    <row r="930" spans="1:14">
      <c r="A930" s="112" t="s">
        <v>1136</v>
      </c>
      <c r="B930" s="112" t="s">
        <v>377</v>
      </c>
      <c r="C930" s="112">
        <v>63.05</v>
      </c>
      <c r="D930" s="112">
        <v>63.05</v>
      </c>
      <c r="E930" s="112">
        <v>60.05</v>
      </c>
      <c r="F930" s="112">
        <v>61</v>
      </c>
      <c r="G930" s="112">
        <v>61</v>
      </c>
      <c r="H930" s="112">
        <v>63.7</v>
      </c>
      <c r="I930" s="112">
        <v>469000</v>
      </c>
      <c r="J930" s="112">
        <v>28822014.949999999</v>
      </c>
      <c r="K930" s="114">
        <v>43654</v>
      </c>
      <c r="L930" s="112">
        <v>3567</v>
      </c>
      <c r="M930" s="112" t="s">
        <v>1137</v>
      </c>
      <c r="N930" s="470"/>
    </row>
    <row r="931" spans="1:14">
      <c r="A931" s="112" t="s">
        <v>1138</v>
      </c>
      <c r="B931" s="112" t="s">
        <v>377</v>
      </c>
      <c r="C931" s="112">
        <v>76.849999999999994</v>
      </c>
      <c r="D931" s="112">
        <v>76.849999999999994</v>
      </c>
      <c r="E931" s="112">
        <v>68.5</v>
      </c>
      <c r="F931" s="112">
        <v>70.7</v>
      </c>
      <c r="G931" s="112">
        <v>69.95</v>
      </c>
      <c r="H931" s="112">
        <v>74.8</v>
      </c>
      <c r="I931" s="112">
        <v>16598</v>
      </c>
      <c r="J931" s="112">
        <v>1186074.8999999999</v>
      </c>
      <c r="K931" s="114">
        <v>43654</v>
      </c>
      <c r="L931" s="112">
        <v>465</v>
      </c>
      <c r="M931" s="112" t="s">
        <v>1139</v>
      </c>
      <c r="N931" s="470"/>
    </row>
    <row r="932" spans="1:14">
      <c r="A932" s="112" t="s">
        <v>1140</v>
      </c>
      <c r="B932" s="112" t="s">
        <v>377</v>
      </c>
      <c r="C932" s="112">
        <v>33.1</v>
      </c>
      <c r="D932" s="112">
        <v>34.200000000000003</v>
      </c>
      <c r="E932" s="112">
        <v>32.35</v>
      </c>
      <c r="F932" s="112">
        <v>32.65</v>
      </c>
      <c r="G932" s="112">
        <v>32.700000000000003</v>
      </c>
      <c r="H932" s="112">
        <v>34.1</v>
      </c>
      <c r="I932" s="112">
        <v>102272</v>
      </c>
      <c r="J932" s="112">
        <v>3412070.2</v>
      </c>
      <c r="K932" s="114">
        <v>43654</v>
      </c>
      <c r="L932" s="112">
        <v>937</v>
      </c>
      <c r="M932" s="112" t="s">
        <v>1141</v>
      </c>
      <c r="N932" s="470"/>
    </row>
    <row r="933" spans="1:14">
      <c r="A933" s="112" t="s">
        <v>1142</v>
      </c>
      <c r="B933" s="112" t="s">
        <v>377</v>
      </c>
      <c r="C933" s="112">
        <v>1.65</v>
      </c>
      <c r="D933" s="112">
        <v>1.7</v>
      </c>
      <c r="E933" s="112">
        <v>1.6</v>
      </c>
      <c r="F933" s="112">
        <v>1.6</v>
      </c>
      <c r="G933" s="112">
        <v>1.6</v>
      </c>
      <c r="H933" s="112">
        <v>1.65</v>
      </c>
      <c r="I933" s="112">
        <v>702037</v>
      </c>
      <c r="J933" s="112">
        <v>1136660.45</v>
      </c>
      <c r="K933" s="114">
        <v>43654</v>
      </c>
      <c r="L933" s="112">
        <v>244</v>
      </c>
      <c r="M933" s="112" t="s">
        <v>1143</v>
      </c>
      <c r="N933" s="470"/>
    </row>
    <row r="934" spans="1:14">
      <c r="A934" s="112" t="s">
        <v>2373</v>
      </c>
      <c r="B934" s="112" t="s">
        <v>377</v>
      </c>
      <c r="C934" s="112">
        <v>7.9</v>
      </c>
      <c r="D934" s="112">
        <v>7.9</v>
      </c>
      <c r="E934" s="112">
        <v>7.9</v>
      </c>
      <c r="F934" s="112">
        <v>7.9</v>
      </c>
      <c r="G934" s="112">
        <v>7.9</v>
      </c>
      <c r="H934" s="112">
        <v>7.55</v>
      </c>
      <c r="I934" s="112">
        <v>20445</v>
      </c>
      <c r="J934" s="112">
        <v>161515.5</v>
      </c>
      <c r="K934" s="114">
        <v>43654</v>
      </c>
      <c r="L934" s="112">
        <v>44</v>
      </c>
      <c r="M934" s="112" t="s">
        <v>2374</v>
      </c>
      <c r="N934" s="470"/>
    </row>
    <row r="935" spans="1:14">
      <c r="A935" s="112" t="s">
        <v>3132</v>
      </c>
      <c r="B935" s="112" t="s">
        <v>3067</v>
      </c>
      <c r="C935" s="112">
        <v>0.45</v>
      </c>
      <c r="D935" s="112">
        <v>0.45</v>
      </c>
      <c r="E935" s="112">
        <v>0.4</v>
      </c>
      <c r="F935" s="112">
        <v>0.45</v>
      </c>
      <c r="G935" s="112">
        <v>0.45</v>
      </c>
      <c r="H935" s="112">
        <v>0.4</v>
      </c>
      <c r="I935" s="112">
        <v>9528</v>
      </c>
      <c r="J935" s="112">
        <v>4278.6000000000004</v>
      </c>
      <c r="K935" s="114">
        <v>43654</v>
      </c>
      <c r="L935" s="112">
        <v>9</v>
      </c>
      <c r="M935" s="112" t="s">
        <v>3133</v>
      </c>
      <c r="N935" s="470"/>
    </row>
    <row r="936" spans="1:14">
      <c r="A936" s="112" t="s">
        <v>3312</v>
      </c>
      <c r="B936" s="112" t="s">
        <v>377</v>
      </c>
      <c r="C936" s="112">
        <v>977.4</v>
      </c>
      <c r="D936" s="112">
        <v>977.4</v>
      </c>
      <c r="E936" s="112">
        <v>953</v>
      </c>
      <c r="F936" s="112">
        <v>969.2</v>
      </c>
      <c r="G936" s="112">
        <v>971.5</v>
      </c>
      <c r="H936" s="112">
        <v>977.4</v>
      </c>
      <c r="I936" s="112">
        <v>31966</v>
      </c>
      <c r="J936" s="112">
        <v>30823757.649999999</v>
      </c>
      <c r="K936" s="114">
        <v>43654</v>
      </c>
      <c r="L936" s="112">
        <v>2354</v>
      </c>
      <c r="M936" s="112" t="s">
        <v>3314</v>
      </c>
      <c r="N936" s="470"/>
    </row>
    <row r="937" spans="1:14">
      <c r="A937" s="112" t="s">
        <v>346</v>
      </c>
      <c r="B937" s="112" t="s">
        <v>377</v>
      </c>
      <c r="C937" s="112">
        <v>412.55</v>
      </c>
      <c r="D937" s="112">
        <v>416.5</v>
      </c>
      <c r="E937" s="112">
        <v>398.7</v>
      </c>
      <c r="F937" s="112">
        <v>400.45</v>
      </c>
      <c r="G937" s="112">
        <v>400.45</v>
      </c>
      <c r="H937" s="112">
        <v>416.2</v>
      </c>
      <c r="I937" s="112">
        <v>315685</v>
      </c>
      <c r="J937" s="112">
        <v>127767339.45</v>
      </c>
      <c r="K937" s="114">
        <v>43654</v>
      </c>
      <c r="L937" s="112">
        <v>10998</v>
      </c>
      <c r="M937" s="112" t="s">
        <v>1145</v>
      </c>
      <c r="N937" s="470"/>
    </row>
    <row r="938" spans="1:14">
      <c r="A938" s="112" t="s">
        <v>1803</v>
      </c>
      <c r="B938" s="112" t="s">
        <v>377</v>
      </c>
      <c r="C938" s="112">
        <v>809.8</v>
      </c>
      <c r="D938" s="112">
        <v>815.5</v>
      </c>
      <c r="E938" s="112">
        <v>789.35</v>
      </c>
      <c r="F938" s="112">
        <v>792.15</v>
      </c>
      <c r="G938" s="112">
        <v>793</v>
      </c>
      <c r="H938" s="112">
        <v>808.9</v>
      </c>
      <c r="I938" s="112">
        <v>395987</v>
      </c>
      <c r="J938" s="112">
        <v>316429837.35000002</v>
      </c>
      <c r="K938" s="114">
        <v>43654</v>
      </c>
      <c r="L938" s="112">
        <v>22585</v>
      </c>
      <c r="M938" s="112" t="s">
        <v>1804</v>
      </c>
      <c r="N938" s="470"/>
    </row>
    <row r="939" spans="1:14">
      <c r="A939" s="112" t="s">
        <v>1146</v>
      </c>
      <c r="B939" s="112" t="s">
        <v>377</v>
      </c>
      <c r="C939" s="112">
        <v>230</v>
      </c>
      <c r="D939" s="112">
        <v>230</v>
      </c>
      <c r="E939" s="112">
        <v>221</v>
      </c>
      <c r="F939" s="112">
        <v>227.6</v>
      </c>
      <c r="G939" s="112">
        <v>227</v>
      </c>
      <c r="H939" s="112">
        <v>230.35</v>
      </c>
      <c r="I939" s="112">
        <v>14892</v>
      </c>
      <c r="J939" s="112">
        <v>3368539.45</v>
      </c>
      <c r="K939" s="114">
        <v>43654</v>
      </c>
      <c r="L939" s="112">
        <v>582</v>
      </c>
      <c r="M939" s="112" t="s">
        <v>1147</v>
      </c>
      <c r="N939" s="470"/>
    </row>
    <row r="940" spans="1:14">
      <c r="A940" s="112" t="s">
        <v>2591</v>
      </c>
      <c r="B940" s="112" t="s">
        <v>3067</v>
      </c>
      <c r="C940" s="112">
        <v>0.75</v>
      </c>
      <c r="D940" s="112">
        <v>0.8</v>
      </c>
      <c r="E940" s="112">
        <v>0.7</v>
      </c>
      <c r="F940" s="112">
        <v>0.75</v>
      </c>
      <c r="G940" s="112">
        <v>0.75</v>
      </c>
      <c r="H940" s="112">
        <v>0.75</v>
      </c>
      <c r="I940" s="112">
        <v>148008</v>
      </c>
      <c r="J940" s="112">
        <v>113973.85</v>
      </c>
      <c r="K940" s="114">
        <v>43654</v>
      </c>
      <c r="L940" s="112">
        <v>32</v>
      </c>
      <c r="M940" s="112" t="s">
        <v>2592</v>
      </c>
      <c r="N940" s="470"/>
    </row>
    <row r="941" spans="1:14">
      <c r="A941" s="112" t="s">
        <v>2467</v>
      </c>
      <c r="B941" s="112" t="s">
        <v>377</v>
      </c>
      <c r="C941" s="112">
        <v>125.35</v>
      </c>
      <c r="D941" s="112">
        <v>125.35</v>
      </c>
      <c r="E941" s="112">
        <v>119.9</v>
      </c>
      <c r="F941" s="112">
        <v>122.2</v>
      </c>
      <c r="G941" s="112">
        <v>122.9</v>
      </c>
      <c r="H941" s="112">
        <v>125.45</v>
      </c>
      <c r="I941" s="112">
        <v>102045</v>
      </c>
      <c r="J941" s="112">
        <v>12415519.699999999</v>
      </c>
      <c r="K941" s="114">
        <v>43654</v>
      </c>
      <c r="L941" s="112">
        <v>1672</v>
      </c>
      <c r="M941" s="112" t="s">
        <v>2472</v>
      </c>
      <c r="N941" s="470"/>
    </row>
    <row r="942" spans="1:14">
      <c r="A942" s="112" t="s">
        <v>3423</v>
      </c>
      <c r="B942" s="112" t="s">
        <v>3067</v>
      </c>
      <c r="C942" s="112">
        <v>9.1</v>
      </c>
      <c r="D942" s="112">
        <v>9.1</v>
      </c>
      <c r="E942" s="112">
        <v>9.1</v>
      </c>
      <c r="F942" s="112">
        <v>9.1</v>
      </c>
      <c r="G942" s="112">
        <v>9.1</v>
      </c>
      <c r="H942" s="112">
        <v>8.6999999999999993</v>
      </c>
      <c r="I942" s="112">
        <v>671</v>
      </c>
      <c r="J942" s="112">
        <v>6106.1</v>
      </c>
      <c r="K942" s="114">
        <v>43654</v>
      </c>
      <c r="L942" s="112">
        <v>7</v>
      </c>
      <c r="M942" s="112" t="s">
        <v>3424</v>
      </c>
      <c r="N942" s="470"/>
    </row>
    <row r="943" spans="1:14">
      <c r="A943" s="112" t="s">
        <v>1148</v>
      </c>
      <c r="B943" s="112" t="s">
        <v>377</v>
      </c>
      <c r="C943" s="112">
        <v>105.8</v>
      </c>
      <c r="D943" s="112">
        <v>106.35</v>
      </c>
      <c r="E943" s="112">
        <v>102</v>
      </c>
      <c r="F943" s="112">
        <v>102.3</v>
      </c>
      <c r="G943" s="112">
        <v>102.75</v>
      </c>
      <c r="H943" s="112">
        <v>106.45</v>
      </c>
      <c r="I943" s="112">
        <v>34810</v>
      </c>
      <c r="J943" s="112">
        <v>3614582</v>
      </c>
      <c r="K943" s="114">
        <v>43654</v>
      </c>
      <c r="L943" s="112">
        <v>862</v>
      </c>
      <c r="M943" s="112" t="s">
        <v>1149</v>
      </c>
      <c r="N943" s="470"/>
    </row>
    <row r="944" spans="1:14">
      <c r="A944" s="112" t="s">
        <v>1150</v>
      </c>
      <c r="B944" s="112" t="s">
        <v>377</v>
      </c>
      <c r="C944" s="112">
        <v>300.2</v>
      </c>
      <c r="D944" s="112">
        <v>300.85000000000002</v>
      </c>
      <c r="E944" s="112">
        <v>280.3</v>
      </c>
      <c r="F944" s="112">
        <v>286.25</v>
      </c>
      <c r="G944" s="112">
        <v>287</v>
      </c>
      <c r="H944" s="112">
        <v>302.05</v>
      </c>
      <c r="I944" s="112">
        <v>606883</v>
      </c>
      <c r="J944" s="112">
        <v>172798955.94999999</v>
      </c>
      <c r="K944" s="114">
        <v>43654</v>
      </c>
      <c r="L944" s="112">
        <v>7181</v>
      </c>
      <c r="M944" s="112" t="s">
        <v>1858</v>
      </c>
      <c r="N944" s="470"/>
    </row>
    <row r="945" spans="1:14">
      <c r="A945" s="112" t="s">
        <v>3134</v>
      </c>
      <c r="B945" s="112" t="s">
        <v>377</v>
      </c>
      <c r="C945" s="112">
        <v>41</v>
      </c>
      <c r="D945" s="112">
        <v>44</v>
      </c>
      <c r="E945" s="112">
        <v>40.9</v>
      </c>
      <c r="F945" s="112">
        <v>42.35</v>
      </c>
      <c r="G945" s="112">
        <v>42.4</v>
      </c>
      <c r="H945" s="112">
        <v>42.15</v>
      </c>
      <c r="I945" s="112">
        <v>21284</v>
      </c>
      <c r="J945" s="112">
        <v>906372.85</v>
      </c>
      <c r="K945" s="114">
        <v>43654</v>
      </c>
      <c r="L945" s="112">
        <v>241</v>
      </c>
      <c r="M945" s="112" t="s">
        <v>3135</v>
      </c>
      <c r="N945" s="470"/>
    </row>
    <row r="946" spans="1:14">
      <c r="A946" s="112" t="s">
        <v>115</v>
      </c>
      <c r="B946" s="112" t="s">
        <v>377</v>
      </c>
      <c r="C946" s="112">
        <v>850.1</v>
      </c>
      <c r="D946" s="112">
        <v>855.35</v>
      </c>
      <c r="E946" s="112">
        <v>759</v>
      </c>
      <c r="F946" s="112">
        <v>769.25</v>
      </c>
      <c r="G946" s="112">
        <v>772.5</v>
      </c>
      <c r="H946" s="112">
        <v>888.55</v>
      </c>
      <c r="I946" s="112">
        <v>6006762</v>
      </c>
      <c r="J946" s="112">
        <v>4697115145.5</v>
      </c>
      <c r="K946" s="114">
        <v>43654</v>
      </c>
      <c r="L946" s="112">
        <v>190810</v>
      </c>
      <c r="M946" s="112" t="s">
        <v>1151</v>
      </c>
      <c r="N946" s="470"/>
    </row>
    <row r="947" spans="1:14">
      <c r="A947" s="112" t="s">
        <v>1152</v>
      </c>
      <c r="B947" s="112" t="s">
        <v>377</v>
      </c>
      <c r="C947" s="112">
        <v>17.899999999999999</v>
      </c>
      <c r="D947" s="112">
        <v>17.899999999999999</v>
      </c>
      <c r="E947" s="112">
        <v>15.85</v>
      </c>
      <c r="F947" s="112">
        <v>16.3</v>
      </c>
      <c r="G947" s="112">
        <v>16.350000000000001</v>
      </c>
      <c r="H947" s="112">
        <v>17.399999999999999</v>
      </c>
      <c r="I947" s="112">
        <v>123429</v>
      </c>
      <c r="J947" s="112">
        <v>2071365.75</v>
      </c>
      <c r="K947" s="114">
        <v>43654</v>
      </c>
      <c r="L947" s="112">
        <v>485</v>
      </c>
      <c r="M947" s="112" t="s">
        <v>1153</v>
      </c>
      <c r="N947" s="470"/>
    </row>
    <row r="948" spans="1:14">
      <c r="A948" s="112" t="s">
        <v>1154</v>
      </c>
      <c r="B948" s="112" t="s">
        <v>377</v>
      </c>
      <c r="C948" s="112">
        <v>65.3</v>
      </c>
      <c r="D948" s="112">
        <v>65.7</v>
      </c>
      <c r="E948" s="112">
        <v>61.2</v>
      </c>
      <c r="F948" s="112">
        <v>61.55</v>
      </c>
      <c r="G948" s="112">
        <v>61.45</v>
      </c>
      <c r="H948" s="112">
        <v>66.05</v>
      </c>
      <c r="I948" s="112">
        <v>141559</v>
      </c>
      <c r="J948" s="112">
        <v>8846017.1500000004</v>
      </c>
      <c r="K948" s="114">
        <v>43654</v>
      </c>
      <c r="L948" s="112">
        <v>1320</v>
      </c>
      <c r="M948" s="112" t="s">
        <v>1155</v>
      </c>
      <c r="N948" s="470"/>
    </row>
    <row r="949" spans="1:14">
      <c r="A949" s="112" t="s">
        <v>1156</v>
      </c>
      <c r="B949" s="112" t="s">
        <v>377</v>
      </c>
      <c r="C949" s="112">
        <v>478.4</v>
      </c>
      <c r="D949" s="112">
        <v>480.9</v>
      </c>
      <c r="E949" s="112">
        <v>451</v>
      </c>
      <c r="F949" s="112">
        <v>459.25</v>
      </c>
      <c r="G949" s="112">
        <v>459.6</v>
      </c>
      <c r="H949" s="112">
        <v>478.1</v>
      </c>
      <c r="I949" s="112">
        <v>15031</v>
      </c>
      <c r="J949" s="112">
        <v>6959200.7999999998</v>
      </c>
      <c r="K949" s="114">
        <v>43654</v>
      </c>
      <c r="L949" s="112">
        <v>610</v>
      </c>
      <c r="M949" s="112" t="s">
        <v>1157</v>
      </c>
      <c r="N949" s="470"/>
    </row>
    <row r="950" spans="1:14">
      <c r="A950" s="112" t="s">
        <v>1158</v>
      </c>
      <c r="B950" s="112" t="s">
        <v>377</v>
      </c>
      <c r="C950" s="112">
        <v>23.5</v>
      </c>
      <c r="D950" s="112">
        <v>23.5</v>
      </c>
      <c r="E950" s="112">
        <v>22.85</v>
      </c>
      <c r="F950" s="112">
        <v>22.9</v>
      </c>
      <c r="G950" s="112">
        <v>22.95</v>
      </c>
      <c r="H950" s="112">
        <v>23.95</v>
      </c>
      <c r="I950" s="112">
        <v>399510</v>
      </c>
      <c r="J950" s="112">
        <v>9227638.25</v>
      </c>
      <c r="K950" s="114">
        <v>43654</v>
      </c>
      <c r="L950" s="112">
        <v>1718</v>
      </c>
      <c r="M950" s="112" t="s">
        <v>2931</v>
      </c>
      <c r="N950" s="470"/>
    </row>
    <row r="951" spans="1:14">
      <c r="A951" s="112" t="s">
        <v>3576</v>
      </c>
      <c r="B951" s="112" t="s">
        <v>3067</v>
      </c>
      <c r="C951" s="112">
        <v>41</v>
      </c>
      <c r="D951" s="112">
        <v>41</v>
      </c>
      <c r="E951" s="112">
        <v>41</v>
      </c>
      <c r="F951" s="112">
        <v>41</v>
      </c>
      <c r="G951" s="112">
        <v>41</v>
      </c>
      <c r="H951" s="112">
        <v>42</v>
      </c>
      <c r="I951" s="112">
        <v>56</v>
      </c>
      <c r="J951" s="112">
        <v>2296</v>
      </c>
      <c r="K951" s="114">
        <v>43654</v>
      </c>
      <c r="L951" s="112">
        <v>2</v>
      </c>
      <c r="M951" s="112" t="s">
        <v>3577</v>
      </c>
      <c r="N951" s="470"/>
    </row>
    <row r="952" spans="1:14">
      <c r="A952" s="112" t="s">
        <v>1159</v>
      </c>
      <c r="B952" s="112" t="s">
        <v>377</v>
      </c>
      <c r="C952" s="112">
        <v>5.9</v>
      </c>
      <c r="D952" s="112">
        <v>5.9</v>
      </c>
      <c r="E952" s="112">
        <v>5.6</v>
      </c>
      <c r="F952" s="112">
        <v>5.6</v>
      </c>
      <c r="G952" s="112">
        <v>5.6</v>
      </c>
      <c r="H952" s="112">
        <v>5.85</v>
      </c>
      <c r="I952" s="112">
        <v>995</v>
      </c>
      <c r="J952" s="112">
        <v>5722.25</v>
      </c>
      <c r="K952" s="114">
        <v>43654</v>
      </c>
      <c r="L952" s="112">
        <v>61</v>
      </c>
      <c r="M952" s="112" t="s">
        <v>1160</v>
      </c>
      <c r="N952" s="470"/>
    </row>
    <row r="953" spans="1:14">
      <c r="A953" s="112" t="s">
        <v>2593</v>
      </c>
      <c r="B953" s="112" t="s">
        <v>377</v>
      </c>
      <c r="C953" s="112">
        <v>24.2</v>
      </c>
      <c r="D953" s="112">
        <v>25.6</v>
      </c>
      <c r="E953" s="112">
        <v>23.75</v>
      </c>
      <c r="F953" s="112">
        <v>24.05</v>
      </c>
      <c r="G953" s="112">
        <v>24</v>
      </c>
      <c r="H953" s="112">
        <v>24.95</v>
      </c>
      <c r="I953" s="112">
        <v>8563</v>
      </c>
      <c r="J953" s="112">
        <v>206369.45</v>
      </c>
      <c r="K953" s="114">
        <v>43654</v>
      </c>
      <c r="L953" s="112">
        <v>96</v>
      </c>
      <c r="M953" s="112" t="s">
        <v>2594</v>
      </c>
      <c r="N953" s="470"/>
    </row>
    <row r="954" spans="1:14">
      <c r="A954" s="112" t="s">
        <v>1161</v>
      </c>
      <c r="B954" s="112" t="s">
        <v>377</v>
      </c>
      <c r="C954" s="112">
        <v>153.19999999999999</v>
      </c>
      <c r="D954" s="112">
        <v>154</v>
      </c>
      <c r="E954" s="112">
        <v>150.25</v>
      </c>
      <c r="F954" s="112">
        <v>151.35</v>
      </c>
      <c r="G954" s="112">
        <v>151.75</v>
      </c>
      <c r="H954" s="112">
        <v>153.94999999999999</v>
      </c>
      <c r="I954" s="112">
        <v>127491</v>
      </c>
      <c r="J954" s="112">
        <v>19310982.5</v>
      </c>
      <c r="K954" s="114">
        <v>43654</v>
      </c>
      <c r="L954" s="112">
        <v>3253</v>
      </c>
      <c r="M954" s="112" t="s">
        <v>1162</v>
      </c>
      <c r="N954" s="470"/>
    </row>
    <row r="955" spans="1:14">
      <c r="A955" s="112" t="s">
        <v>2375</v>
      </c>
      <c r="B955" s="112" t="s">
        <v>377</v>
      </c>
      <c r="C955" s="112">
        <v>51.5</v>
      </c>
      <c r="D955" s="112">
        <v>53.5</v>
      </c>
      <c r="E955" s="112">
        <v>50.3</v>
      </c>
      <c r="F955" s="112">
        <v>53.45</v>
      </c>
      <c r="G955" s="112">
        <v>53.5</v>
      </c>
      <c r="H955" s="112">
        <v>51.95</v>
      </c>
      <c r="I955" s="112">
        <v>8633</v>
      </c>
      <c r="J955" s="112">
        <v>451580.2</v>
      </c>
      <c r="K955" s="114">
        <v>43654</v>
      </c>
      <c r="L955" s="112">
        <v>113</v>
      </c>
      <c r="M955" s="112" t="s">
        <v>2376</v>
      </c>
      <c r="N955" s="470"/>
    </row>
    <row r="956" spans="1:14">
      <c r="A956" s="112" t="s">
        <v>1163</v>
      </c>
      <c r="B956" s="112" t="s">
        <v>377</v>
      </c>
      <c r="C956" s="112">
        <v>275</v>
      </c>
      <c r="D956" s="112">
        <v>277</v>
      </c>
      <c r="E956" s="112">
        <v>270</v>
      </c>
      <c r="F956" s="112">
        <v>272.45</v>
      </c>
      <c r="G956" s="112">
        <v>273.5</v>
      </c>
      <c r="H956" s="112">
        <v>273.35000000000002</v>
      </c>
      <c r="I956" s="112">
        <v>35599</v>
      </c>
      <c r="J956" s="112">
        <v>9729977.75</v>
      </c>
      <c r="K956" s="114">
        <v>43654</v>
      </c>
      <c r="L956" s="112">
        <v>1559</v>
      </c>
      <c r="M956" s="112" t="s">
        <v>1164</v>
      </c>
      <c r="N956" s="470"/>
    </row>
    <row r="957" spans="1:14">
      <c r="A957" s="112" t="s">
        <v>1165</v>
      </c>
      <c r="B957" s="112" t="s">
        <v>377</v>
      </c>
      <c r="C957" s="112">
        <v>2250</v>
      </c>
      <c r="D957" s="112">
        <v>2280</v>
      </c>
      <c r="E957" s="112">
        <v>2176.0500000000002</v>
      </c>
      <c r="F957" s="112">
        <v>2258.65</v>
      </c>
      <c r="G957" s="112">
        <v>2259.9499999999998</v>
      </c>
      <c r="H957" s="112">
        <v>2232.35</v>
      </c>
      <c r="I957" s="112">
        <v>2403</v>
      </c>
      <c r="J957" s="112">
        <v>5407767.9500000002</v>
      </c>
      <c r="K957" s="114">
        <v>43654</v>
      </c>
      <c r="L957" s="112">
        <v>1342</v>
      </c>
      <c r="M957" s="112" t="s">
        <v>1166</v>
      </c>
      <c r="N957" s="470"/>
    </row>
    <row r="958" spans="1:14">
      <c r="A958" s="112" t="s">
        <v>1167</v>
      </c>
      <c r="B958" s="112" t="s">
        <v>377</v>
      </c>
      <c r="C958" s="112">
        <v>298.14999999999998</v>
      </c>
      <c r="D958" s="112">
        <v>303.45</v>
      </c>
      <c r="E958" s="112">
        <v>289</v>
      </c>
      <c r="F958" s="112">
        <v>297.89999999999998</v>
      </c>
      <c r="G958" s="112">
        <v>303.45</v>
      </c>
      <c r="H958" s="112">
        <v>298.5</v>
      </c>
      <c r="I958" s="112">
        <v>10968</v>
      </c>
      <c r="J958" s="112">
        <v>3218696.2</v>
      </c>
      <c r="K958" s="114">
        <v>43654</v>
      </c>
      <c r="L958" s="112">
        <v>403</v>
      </c>
      <c r="M958" s="112" t="s">
        <v>1168</v>
      </c>
      <c r="N958" s="470"/>
    </row>
    <row r="959" spans="1:14">
      <c r="A959" s="112" t="s">
        <v>1169</v>
      </c>
      <c r="B959" s="112" t="s">
        <v>377</v>
      </c>
      <c r="C959" s="112">
        <v>11.8</v>
      </c>
      <c r="D959" s="112">
        <v>12.5</v>
      </c>
      <c r="E959" s="112">
        <v>11.7</v>
      </c>
      <c r="F959" s="112">
        <v>11.9</v>
      </c>
      <c r="G959" s="112">
        <v>11.9</v>
      </c>
      <c r="H959" s="112">
        <v>12.3</v>
      </c>
      <c r="I959" s="112">
        <v>5815</v>
      </c>
      <c r="J959" s="112">
        <v>69707.100000000006</v>
      </c>
      <c r="K959" s="114">
        <v>43654</v>
      </c>
      <c r="L959" s="112">
        <v>43</v>
      </c>
      <c r="M959" s="112" t="s">
        <v>1170</v>
      </c>
      <c r="N959" s="470"/>
    </row>
    <row r="960" spans="1:14">
      <c r="A960" s="112" t="s">
        <v>2932</v>
      </c>
      <c r="B960" s="112" t="s">
        <v>377</v>
      </c>
      <c r="C960" s="112">
        <v>18.25</v>
      </c>
      <c r="D960" s="112">
        <v>18.25</v>
      </c>
      <c r="E960" s="112">
        <v>17.05</v>
      </c>
      <c r="F960" s="112">
        <v>17.2</v>
      </c>
      <c r="G960" s="112">
        <v>17.25</v>
      </c>
      <c r="H960" s="112">
        <v>18.149999999999999</v>
      </c>
      <c r="I960" s="112">
        <v>366601</v>
      </c>
      <c r="J960" s="112">
        <v>6375278.8499999996</v>
      </c>
      <c r="K960" s="114">
        <v>43654</v>
      </c>
      <c r="L960" s="112">
        <v>1482</v>
      </c>
      <c r="M960" s="112" t="s">
        <v>2933</v>
      </c>
      <c r="N960" s="470"/>
    </row>
    <row r="961" spans="1:14">
      <c r="A961" s="112" t="s">
        <v>116</v>
      </c>
      <c r="B961" s="112" t="s">
        <v>377</v>
      </c>
      <c r="C961" s="112">
        <v>121</v>
      </c>
      <c r="D961" s="112">
        <v>121.3</v>
      </c>
      <c r="E961" s="112">
        <v>116.5</v>
      </c>
      <c r="F961" s="112">
        <v>118.1</v>
      </c>
      <c r="G961" s="112">
        <v>118.4</v>
      </c>
      <c r="H961" s="112">
        <v>122.9</v>
      </c>
      <c r="I961" s="112">
        <v>7497398</v>
      </c>
      <c r="J961" s="112">
        <v>887514150.10000002</v>
      </c>
      <c r="K961" s="114">
        <v>43654</v>
      </c>
      <c r="L961" s="112">
        <v>56664</v>
      </c>
      <c r="M961" s="112" t="s">
        <v>2934</v>
      </c>
      <c r="N961" s="470"/>
    </row>
    <row r="962" spans="1:14">
      <c r="A962" s="112" t="s">
        <v>1171</v>
      </c>
      <c r="B962" s="112" t="s">
        <v>377</v>
      </c>
      <c r="C962" s="112">
        <v>687.45</v>
      </c>
      <c r="D962" s="112">
        <v>687.45</v>
      </c>
      <c r="E962" s="112">
        <v>665</v>
      </c>
      <c r="F962" s="112">
        <v>667.6</v>
      </c>
      <c r="G962" s="112">
        <v>670</v>
      </c>
      <c r="H962" s="112">
        <v>690.5</v>
      </c>
      <c r="I962" s="112">
        <v>33935</v>
      </c>
      <c r="J962" s="112">
        <v>22810298.199999999</v>
      </c>
      <c r="K962" s="114">
        <v>43654</v>
      </c>
      <c r="L962" s="112">
        <v>3390</v>
      </c>
      <c r="M962" s="112" t="s">
        <v>2935</v>
      </c>
      <c r="N962" s="470"/>
    </row>
    <row r="963" spans="1:14">
      <c r="A963" s="112" t="s">
        <v>3246</v>
      </c>
      <c r="B963" s="112" t="s">
        <v>3067</v>
      </c>
      <c r="C963" s="112">
        <v>40</v>
      </c>
      <c r="D963" s="112">
        <v>42</v>
      </c>
      <c r="E963" s="112">
        <v>40</v>
      </c>
      <c r="F963" s="112">
        <v>40</v>
      </c>
      <c r="G963" s="112">
        <v>40</v>
      </c>
      <c r="H963" s="112">
        <v>40</v>
      </c>
      <c r="I963" s="112">
        <v>635</v>
      </c>
      <c r="J963" s="112">
        <v>25402</v>
      </c>
      <c r="K963" s="114">
        <v>43654</v>
      </c>
      <c r="L963" s="112">
        <v>8</v>
      </c>
      <c r="M963" s="112" t="s">
        <v>3247</v>
      </c>
      <c r="N963" s="470"/>
    </row>
    <row r="964" spans="1:14">
      <c r="A964" s="112" t="s">
        <v>201</v>
      </c>
      <c r="B964" s="112" t="s">
        <v>377</v>
      </c>
      <c r="C964" s="112">
        <v>979.4</v>
      </c>
      <c r="D964" s="112">
        <v>979.4</v>
      </c>
      <c r="E964" s="112">
        <v>954</v>
      </c>
      <c r="F964" s="112">
        <v>966.05</v>
      </c>
      <c r="G964" s="112">
        <v>963</v>
      </c>
      <c r="H964" s="112">
        <v>981.95</v>
      </c>
      <c r="I964" s="112">
        <v>117784</v>
      </c>
      <c r="J964" s="112">
        <v>113574108.09999999</v>
      </c>
      <c r="K964" s="114">
        <v>43654</v>
      </c>
      <c r="L964" s="112">
        <v>10191</v>
      </c>
      <c r="M964" s="112" t="s">
        <v>2936</v>
      </c>
      <c r="N964" s="470"/>
    </row>
    <row r="965" spans="1:14">
      <c r="A965" s="112" t="s">
        <v>2937</v>
      </c>
      <c r="B965" s="112" t="s">
        <v>377</v>
      </c>
      <c r="C965" s="112">
        <v>580</v>
      </c>
      <c r="D965" s="112">
        <v>580</v>
      </c>
      <c r="E965" s="112">
        <v>551.15</v>
      </c>
      <c r="F965" s="112">
        <v>557.54999999999995</v>
      </c>
      <c r="G965" s="112">
        <v>558.95000000000005</v>
      </c>
      <c r="H965" s="112">
        <v>576.4</v>
      </c>
      <c r="I965" s="112">
        <v>9755</v>
      </c>
      <c r="J965" s="112">
        <v>5505244.0499999998</v>
      </c>
      <c r="K965" s="114">
        <v>43654</v>
      </c>
      <c r="L965" s="112">
        <v>611</v>
      </c>
      <c r="M965" s="112" t="s">
        <v>2938</v>
      </c>
      <c r="N965" s="470"/>
    </row>
    <row r="966" spans="1:14">
      <c r="A966" s="112" t="s">
        <v>117</v>
      </c>
      <c r="B966" s="112" t="s">
        <v>377</v>
      </c>
      <c r="C966" s="112">
        <v>55712</v>
      </c>
      <c r="D966" s="112">
        <v>55712</v>
      </c>
      <c r="E966" s="112">
        <v>54402.85</v>
      </c>
      <c r="F966" s="112">
        <v>54776.25</v>
      </c>
      <c r="G966" s="112">
        <v>54543.199999999997</v>
      </c>
      <c r="H966" s="112">
        <v>56003.15</v>
      </c>
      <c r="I966" s="112">
        <v>6867</v>
      </c>
      <c r="J966" s="112">
        <v>376521487.39999998</v>
      </c>
      <c r="K966" s="114">
        <v>43654</v>
      </c>
      <c r="L966" s="112">
        <v>3856</v>
      </c>
      <c r="M966" s="112" t="s">
        <v>1172</v>
      </c>
      <c r="N966" s="470"/>
    </row>
    <row r="967" spans="1:14">
      <c r="A967" s="112" t="s">
        <v>2627</v>
      </c>
      <c r="B967" s="112" t="s">
        <v>377</v>
      </c>
      <c r="C967" s="112">
        <v>27.25</v>
      </c>
      <c r="D967" s="112">
        <v>27.25</v>
      </c>
      <c r="E967" s="112">
        <v>26.35</v>
      </c>
      <c r="F967" s="112">
        <v>26.35</v>
      </c>
      <c r="G967" s="112">
        <v>26.35</v>
      </c>
      <c r="H967" s="112">
        <v>27.7</v>
      </c>
      <c r="I967" s="112">
        <v>837</v>
      </c>
      <c r="J967" s="112">
        <v>22265.15</v>
      </c>
      <c r="K967" s="114">
        <v>43654</v>
      </c>
      <c r="L967" s="112">
        <v>17</v>
      </c>
      <c r="M967" s="112" t="s">
        <v>2628</v>
      </c>
      <c r="N967" s="470"/>
    </row>
    <row r="968" spans="1:14">
      <c r="A968" s="112" t="s">
        <v>1173</v>
      </c>
      <c r="B968" s="112" t="s">
        <v>377</v>
      </c>
      <c r="C968" s="112">
        <v>59</v>
      </c>
      <c r="D968" s="112">
        <v>60.4</v>
      </c>
      <c r="E968" s="112">
        <v>58</v>
      </c>
      <c r="F968" s="112">
        <v>58.95</v>
      </c>
      <c r="G968" s="112">
        <v>60.35</v>
      </c>
      <c r="H968" s="112">
        <v>59.6</v>
      </c>
      <c r="I968" s="112">
        <v>470902</v>
      </c>
      <c r="J968" s="112">
        <v>27581739.399999999</v>
      </c>
      <c r="K968" s="114">
        <v>43654</v>
      </c>
      <c r="L968" s="112">
        <v>6607</v>
      </c>
      <c r="M968" s="112" t="s">
        <v>1174</v>
      </c>
      <c r="N968" s="470"/>
    </row>
    <row r="969" spans="1:14">
      <c r="A969" s="112" t="s">
        <v>2377</v>
      </c>
      <c r="B969" s="112" t="s">
        <v>377</v>
      </c>
      <c r="C969" s="112">
        <v>6.85</v>
      </c>
      <c r="D969" s="112">
        <v>6.85</v>
      </c>
      <c r="E969" s="112">
        <v>6.4</v>
      </c>
      <c r="F969" s="112">
        <v>6.5</v>
      </c>
      <c r="G969" s="112">
        <v>6.5</v>
      </c>
      <c r="H969" s="112">
        <v>6.7</v>
      </c>
      <c r="I969" s="112">
        <v>21937</v>
      </c>
      <c r="J969" s="112">
        <v>142552</v>
      </c>
      <c r="K969" s="114">
        <v>43654</v>
      </c>
      <c r="L969" s="112">
        <v>16</v>
      </c>
      <c r="M969" s="112" t="s">
        <v>2378</v>
      </c>
      <c r="N969" s="470"/>
    </row>
    <row r="970" spans="1:14">
      <c r="A970" s="112" t="s">
        <v>3282</v>
      </c>
      <c r="B970" s="112" t="s">
        <v>377</v>
      </c>
      <c r="C970" s="112">
        <v>100.25</v>
      </c>
      <c r="D970" s="112">
        <v>102.2</v>
      </c>
      <c r="E970" s="112">
        <v>95.1</v>
      </c>
      <c r="F970" s="112">
        <v>99.55</v>
      </c>
      <c r="G970" s="112">
        <v>98.5</v>
      </c>
      <c r="H970" s="112">
        <v>100.25</v>
      </c>
      <c r="I970" s="112">
        <v>47355</v>
      </c>
      <c r="J970" s="112">
        <v>4650316.9000000004</v>
      </c>
      <c r="K970" s="114">
        <v>43654</v>
      </c>
      <c r="L970" s="112">
        <v>922</v>
      </c>
      <c r="M970" s="112" t="s">
        <v>3283</v>
      </c>
      <c r="N970" s="470"/>
    </row>
    <row r="971" spans="1:14">
      <c r="A971" s="112" t="s">
        <v>2379</v>
      </c>
      <c r="B971" s="112" t="s">
        <v>377</v>
      </c>
      <c r="C971" s="112">
        <v>40</v>
      </c>
      <c r="D971" s="112">
        <v>40.85</v>
      </c>
      <c r="E971" s="112">
        <v>38</v>
      </c>
      <c r="F971" s="112">
        <v>39.4</v>
      </c>
      <c r="G971" s="112">
        <v>39.950000000000003</v>
      </c>
      <c r="H971" s="112">
        <v>40.75</v>
      </c>
      <c r="I971" s="112">
        <v>83164</v>
      </c>
      <c r="J971" s="112">
        <v>3260717.55</v>
      </c>
      <c r="K971" s="114">
        <v>43654</v>
      </c>
      <c r="L971" s="112">
        <v>2202</v>
      </c>
      <c r="M971" s="112" t="s">
        <v>2380</v>
      </c>
      <c r="N971" s="470"/>
    </row>
    <row r="972" spans="1:14">
      <c r="A972" s="112" t="s">
        <v>1175</v>
      </c>
      <c r="B972" s="112" t="s">
        <v>377</v>
      </c>
      <c r="C972" s="112">
        <v>8.1999999999999993</v>
      </c>
      <c r="D972" s="112">
        <v>8.5</v>
      </c>
      <c r="E972" s="112">
        <v>7.95</v>
      </c>
      <c r="F972" s="112">
        <v>8.0500000000000007</v>
      </c>
      <c r="G972" s="112">
        <v>8.1999999999999993</v>
      </c>
      <c r="H972" s="112">
        <v>8.3000000000000007</v>
      </c>
      <c r="I972" s="112">
        <v>1597400</v>
      </c>
      <c r="J972" s="112">
        <v>12998968.550000001</v>
      </c>
      <c r="K972" s="114">
        <v>43654</v>
      </c>
      <c r="L972" s="112">
        <v>2249</v>
      </c>
      <c r="M972" s="112" t="s">
        <v>1176</v>
      </c>
      <c r="N972" s="470"/>
    </row>
    <row r="973" spans="1:14">
      <c r="A973" s="112" t="s">
        <v>1177</v>
      </c>
      <c r="B973" s="112" t="s">
        <v>377</v>
      </c>
      <c r="C973" s="112">
        <v>15.5</v>
      </c>
      <c r="D973" s="112">
        <v>15.7</v>
      </c>
      <c r="E973" s="112">
        <v>14.8</v>
      </c>
      <c r="F973" s="112">
        <v>15.1</v>
      </c>
      <c r="G973" s="112">
        <v>15</v>
      </c>
      <c r="H973" s="112">
        <v>15.75</v>
      </c>
      <c r="I973" s="112">
        <v>8694</v>
      </c>
      <c r="J973" s="112">
        <v>131135.45000000001</v>
      </c>
      <c r="K973" s="114">
        <v>43654</v>
      </c>
      <c r="L973" s="112">
        <v>100</v>
      </c>
      <c r="M973" s="112" t="s">
        <v>1178</v>
      </c>
      <c r="N973" s="470"/>
    </row>
    <row r="974" spans="1:14">
      <c r="A974" s="112" t="s">
        <v>1179</v>
      </c>
      <c r="B974" s="112" t="s">
        <v>377</v>
      </c>
      <c r="C974" s="112">
        <v>43</v>
      </c>
      <c r="D974" s="112">
        <v>45.35</v>
      </c>
      <c r="E974" s="112">
        <v>42.3</v>
      </c>
      <c r="F974" s="112">
        <v>43.1</v>
      </c>
      <c r="G974" s="112">
        <v>43.95</v>
      </c>
      <c r="H974" s="112">
        <v>44</v>
      </c>
      <c r="I974" s="112">
        <v>20172</v>
      </c>
      <c r="J974" s="112">
        <v>877677.95</v>
      </c>
      <c r="K974" s="114">
        <v>43654</v>
      </c>
      <c r="L974" s="112">
        <v>579</v>
      </c>
      <c r="M974" s="112" t="s">
        <v>1180</v>
      </c>
      <c r="N974" s="470"/>
    </row>
    <row r="975" spans="1:14">
      <c r="A975" s="112" t="s">
        <v>1181</v>
      </c>
      <c r="B975" s="112" t="s">
        <v>377</v>
      </c>
      <c r="C975" s="112">
        <v>37.5</v>
      </c>
      <c r="D975" s="112">
        <v>37.5</v>
      </c>
      <c r="E975" s="112">
        <v>35.4</v>
      </c>
      <c r="F975" s="112">
        <v>36.6</v>
      </c>
      <c r="G975" s="112">
        <v>37.299999999999997</v>
      </c>
      <c r="H975" s="112">
        <v>37.450000000000003</v>
      </c>
      <c r="I975" s="112">
        <v>5428</v>
      </c>
      <c r="J975" s="112">
        <v>196441.45</v>
      </c>
      <c r="K975" s="114">
        <v>43654</v>
      </c>
      <c r="L975" s="112">
        <v>184</v>
      </c>
      <c r="M975" s="112" t="s">
        <v>1182</v>
      </c>
      <c r="N975" s="470"/>
    </row>
    <row r="976" spans="1:14">
      <c r="A976" s="112" t="s">
        <v>1183</v>
      </c>
      <c r="B976" s="112" t="s">
        <v>377</v>
      </c>
      <c r="C976" s="112">
        <v>41.35</v>
      </c>
      <c r="D976" s="112">
        <v>41.35</v>
      </c>
      <c r="E976" s="112">
        <v>38.799999999999997</v>
      </c>
      <c r="F976" s="112">
        <v>39.450000000000003</v>
      </c>
      <c r="G976" s="112">
        <v>39.65</v>
      </c>
      <c r="H976" s="112">
        <v>41.4</v>
      </c>
      <c r="I976" s="112">
        <v>45418</v>
      </c>
      <c r="J976" s="112">
        <v>1799282.05</v>
      </c>
      <c r="K976" s="114">
        <v>43654</v>
      </c>
      <c r="L976" s="112">
        <v>648</v>
      </c>
      <c r="M976" s="112" t="s">
        <v>1184</v>
      </c>
      <c r="N976" s="470"/>
    </row>
    <row r="977" spans="1:14">
      <c r="A977" s="112" t="s">
        <v>1185</v>
      </c>
      <c r="B977" s="112" t="s">
        <v>377</v>
      </c>
      <c r="C977" s="112">
        <v>148.55000000000001</v>
      </c>
      <c r="D977" s="112">
        <v>149</v>
      </c>
      <c r="E977" s="112">
        <v>145.30000000000001</v>
      </c>
      <c r="F977" s="112">
        <v>146.30000000000001</v>
      </c>
      <c r="G977" s="112">
        <v>146</v>
      </c>
      <c r="H977" s="112">
        <v>147.44999999999999</v>
      </c>
      <c r="I977" s="112">
        <v>35218</v>
      </c>
      <c r="J977" s="112">
        <v>5174287.3</v>
      </c>
      <c r="K977" s="114">
        <v>43654</v>
      </c>
      <c r="L977" s="112">
        <v>356</v>
      </c>
      <c r="M977" s="112" t="s">
        <v>1186</v>
      </c>
      <c r="N977" s="470"/>
    </row>
    <row r="978" spans="1:14">
      <c r="A978" s="112" t="s">
        <v>2939</v>
      </c>
      <c r="B978" s="112" t="s">
        <v>377</v>
      </c>
      <c r="C978" s="112">
        <v>18.899999999999999</v>
      </c>
      <c r="D978" s="112">
        <v>19.2</v>
      </c>
      <c r="E978" s="112">
        <v>18.399999999999999</v>
      </c>
      <c r="F978" s="112">
        <v>18.55</v>
      </c>
      <c r="G978" s="112">
        <v>18.55</v>
      </c>
      <c r="H978" s="112">
        <v>19.3</v>
      </c>
      <c r="I978" s="112">
        <v>16275</v>
      </c>
      <c r="J978" s="112">
        <v>304837.2</v>
      </c>
      <c r="K978" s="114">
        <v>43654</v>
      </c>
      <c r="L978" s="112">
        <v>122</v>
      </c>
      <c r="M978" s="112" t="s">
        <v>2940</v>
      </c>
      <c r="N978" s="470"/>
    </row>
    <row r="979" spans="1:14">
      <c r="A979" s="112" t="s">
        <v>1187</v>
      </c>
      <c r="B979" s="112" t="s">
        <v>377</v>
      </c>
      <c r="C979" s="112">
        <v>695.1</v>
      </c>
      <c r="D979" s="112">
        <v>705.8</v>
      </c>
      <c r="E979" s="112">
        <v>645</v>
      </c>
      <c r="F979" s="112">
        <v>651.65</v>
      </c>
      <c r="G979" s="112">
        <v>652</v>
      </c>
      <c r="H979" s="112">
        <v>700.1</v>
      </c>
      <c r="I979" s="112">
        <v>16222</v>
      </c>
      <c r="J979" s="112">
        <v>10840025</v>
      </c>
      <c r="K979" s="114">
        <v>43654</v>
      </c>
      <c r="L979" s="112">
        <v>740</v>
      </c>
      <c r="M979" s="112" t="s">
        <v>1188</v>
      </c>
      <c r="N979" s="470"/>
    </row>
    <row r="980" spans="1:14">
      <c r="A980" s="112" t="s">
        <v>1189</v>
      </c>
      <c r="B980" s="112" t="s">
        <v>377</v>
      </c>
      <c r="C980" s="112">
        <v>628.75</v>
      </c>
      <c r="D980" s="112">
        <v>628.75</v>
      </c>
      <c r="E980" s="112">
        <v>598.15</v>
      </c>
      <c r="F980" s="112">
        <v>601.85</v>
      </c>
      <c r="G980" s="112">
        <v>602</v>
      </c>
      <c r="H980" s="112">
        <v>625.70000000000005</v>
      </c>
      <c r="I980" s="112">
        <v>819901</v>
      </c>
      <c r="J980" s="112">
        <v>499048159.89999998</v>
      </c>
      <c r="K980" s="114">
        <v>43654</v>
      </c>
      <c r="L980" s="112">
        <v>17380</v>
      </c>
      <c r="M980" s="112" t="s">
        <v>1190</v>
      </c>
      <c r="N980" s="470"/>
    </row>
    <row r="981" spans="1:14">
      <c r="A981" s="112" t="s">
        <v>2595</v>
      </c>
      <c r="B981" s="112" t="s">
        <v>377</v>
      </c>
      <c r="C981" s="112">
        <v>0.15</v>
      </c>
      <c r="D981" s="112">
        <v>0.2</v>
      </c>
      <c r="E981" s="112">
        <v>0.15</v>
      </c>
      <c r="F981" s="112">
        <v>0.2</v>
      </c>
      <c r="G981" s="112">
        <v>0.2</v>
      </c>
      <c r="H981" s="112">
        <v>0.2</v>
      </c>
      <c r="I981" s="112">
        <v>134216</v>
      </c>
      <c r="J981" s="112">
        <v>22550.6</v>
      </c>
      <c r="K981" s="114">
        <v>43654</v>
      </c>
      <c r="L981" s="112">
        <v>24</v>
      </c>
      <c r="M981" s="112" t="s">
        <v>2596</v>
      </c>
      <c r="N981" s="470"/>
    </row>
    <row r="982" spans="1:14">
      <c r="A982" s="112" t="s">
        <v>2673</v>
      </c>
      <c r="B982" s="112" t="s">
        <v>377</v>
      </c>
      <c r="C982" s="112">
        <v>535</v>
      </c>
      <c r="D982" s="112">
        <v>537.5</v>
      </c>
      <c r="E982" s="112">
        <v>526</v>
      </c>
      <c r="F982" s="112">
        <v>532.16</v>
      </c>
      <c r="G982" s="112">
        <v>526</v>
      </c>
      <c r="H982" s="112">
        <v>532.73</v>
      </c>
      <c r="I982" s="112">
        <v>13687</v>
      </c>
      <c r="J982" s="112">
        <v>7271586.8799999999</v>
      </c>
      <c r="K982" s="114">
        <v>43654</v>
      </c>
      <c r="L982" s="112">
        <v>358</v>
      </c>
      <c r="M982" s="112" t="s">
        <v>2674</v>
      </c>
      <c r="N982" s="470"/>
    </row>
    <row r="983" spans="1:14">
      <c r="A983" s="112" t="s">
        <v>2153</v>
      </c>
      <c r="B983" s="112" t="s">
        <v>377</v>
      </c>
      <c r="C983" s="112">
        <v>29.35</v>
      </c>
      <c r="D983" s="112">
        <v>30.8</v>
      </c>
      <c r="E983" s="112">
        <v>28.2</v>
      </c>
      <c r="F983" s="112">
        <v>28.7</v>
      </c>
      <c r="G983" s="112">
        <v>29</v>
      </c>
      <c r="H983" s="112">
        <v>30.15</v>
      </c>
      <c r="I983" s="112">
        <v>17534</v>
      </c>
      <c r="J983" s="112">
        <v>502970.8</v>
      </c>
      <c r="K983" s="114">
        <v>43654</v>
      </c>
      <c r="L983" s="112">
        <v>171</v>
      </c>
      <c r="M983" s="112" t="s">
        <v>1991</v>
      </c>
      <c r="N983" s="470"/>
    </row>
    <row r="984" spans="1:14">
      <c r="A984" s="112" t="s">
        <v>1955</v>
      </c>
      <c r="B984" s="112" t="s">
        <v>377</v>
      </c>
      <c r="C984" s="112">
        <v>4.8</v>
      </c>
      <c r="D984" s="112">
        <v>5</v>
      </c>
      <c r="E984" s="112">
        <v>4.7</v>
      </c>
      <c r="F984" s="112">
        <v>5</v>
      </c>
      <c r="G984" s="112">
        <v>5</v>
      </c>
      <c r="H984" s="112">
        <v>4.95</v>
      </c>
      <c r="I984" s="112">
        <v>200203</v>
      </c>
      <c r="J984" s="112">
        <v>975732.45</v>
      </c>
      <c r="K984" s="114">
        <v>43654</v>
      </c>
      <c r="L984" s="112">
        <v>513</v>
      </c>
      <c r="M984" s="112" t="s">
        <v>1956</v>
      </c>
      <c r="N984" s="470"/>
    </row>
    <row r="985" spans="1:14">
      <c r="A985" s="112" t="s">
        <v>1191</v>
      </c>
      <c r="B985" s="112" t="s">
        <v>377</v>
      </c>
      <c r="C985" s="112">
        <v>0.3</v>
      </c>
      <c r="D985" s="112">
        <v>0.3</v>
      </c>
      <c r="E985" s="112">
        <v>0.25</v>
      </c>
      <c r="F985" s="112">
        <v>0.3</v>
      </c>
      <c r="G985" s="112">
        <v>0.3</v>
      </c>
      <c r="H985" s="112">
        <v>0.25</v>
      </c>
      <c r="I985" s="112">
        <v>302419</v>
      </c>
      <c r="J985" s="112">
        <v>81752.55</v>
      </c>
      <c r="K985" s="114">
        <v>43654</v>
      </c>
      <c r="L985" s="112">
        <v>107</v>
      </c>
      <c r="M985" s="112" t="s">
        <v>1192</v>
      </c>
      <c r="N985" s="470"/>
    </row>
    <row r="986" spans="1:14">
      <c r="A986" s="112" t="s">
        <v>1949</v>
      </c>
      <c r="B986" s="112" t="s">
        <v>377</v>
      </c>
      <c r="C986" s="112">
        <v>8.4499999999999993</v>
      </c>
      <c r="D986" s="112">
        <v>8.85</v>
      </c>
      <c r="E986" s="112">
        <v>7.4</v>
      </c>
      <c r="F986" s="112">
        <v>7.75</v>
      </c>
      <c r="G986" s="112">
        <v>7.75</v>
      </c>
      <c r="H986" s="112">
        <v>8.4499999999999993</v>
      </c>
      <c r="I986" s="112">
        <v>1263</v>
      </c>
      <c r="J986" s="112">
        <v>10167.35</v>
      </c>
      <c r="K986" s="114">
        <v>43654</v>
      </c>
      <c r="L986" s="112">
        <v>36</v>
      </c>
      <c r="M986" s="112" t="s">
        <v>1950</v>
      </c>
      <c r="N986" s="470"/>
    </row>
    <row r="987" spans="1:14">
      <c r="A987" s="112" t="s">
        <v>2381</v>
      </c>
      <c r="B987" s="112" t="s">
        <v>377</v>
      </c>
      <c r="C987" s="112">
        <v>19.2</v>
      </c>
      <c r="D987" s="112">
        <v>19.2</v>
      </c>
      <c r="E987" s="112">
        <v>17.149999999999999</v>
      </c>
      <c r="F987" s="112">
        <v>17.7</v>
      </c>
      <c r="G987" s="112">
        <v>17.95</v>
      </c>
      <c r="H987" s="112">
        <v>19.2</v>
      </c>
      <c r="I987" s="112">
        <v>3634</v>
      </c>
      <c r="J987" s="112">
        <v>63930.8</v>
      </c>
      <c r="K987" s="114">
        <v>43654</v>
      </c>
      <c r="L987" s="112">
        <v>42</v>
      </c>
      <c r="M987" s="112" t="s">
        <v>2382</v>
      </c>
      <c r="N987" s="470"/>
    </row>
    <row r="988" spans="1:14">
      <c r="A988" s="112" t="s">
        <v>1193</v>
      </c>
      <c r="B988" s="112" t="s">
        <v>377</v>
      </c>
      <c r="C988" s="112">
        <v>80.599999999999994</v>
      </c>
      <c r="D988" s="112">
        <v>82.5</v>
      </c>
      <c r="E988" s="112">
        <v>76.099999999999994</v>
      </c>
      <c r="F988" s="112">
        <v>76.5</v>
      </c>
      <c r="G988" s="112">
        <v>78</v>
      </c>
      <c r="H988" s="112">
        <v>82.7</v>
      </c>
      <c r="I988" s="112">
        <v>5089</v>
      </c>
      <c r="J988" s="112">
        <v>397264.95</v>
      </c>
      <c r="K988" s="114">
        <v>43654</v>
      </c>
      <c r="L988" s="112">
        <v>86</v>
      </c>
      <c r="M988" s="112" t="s">
        <v>1194</v>
      </c>
      <c r="N988" s="470"/>
    </row>
    <row r="989" spans="1:14">
      <c r="A989" s="112" t="s">
        <v>1195</v>
      </c>
      <c r="B989" s="112" t="s">
        <v>377</v>
      </c>
      <c r="C989" s="112">
        <v>31.55</v>
      </c>
      <c r="D989" s="112">
        <v>32.049999999999997</v>
      </c>
      <c r="E989" s="112">
        <v>28.2</v>
      </c>
      <c r="F989" s="112">
        <v>30.25</v>
      </c>
      <c r="G989" s="112">
        <v>30.35</v>
      </c>
      <c r="H989" s="112">
        <v>32.75</v>
      </c>
      <c r="I989" s="112">
        <v>15790</v>
      </c>
      <c r="J989" s="112">
        <v>476169.2</v>
      </c>
      <c r="K989" s="114">
        <v>43654</v>
      </c>
      <c r="L989" s="112">
        <v>196</v>
      </c>
      <c r="M989" s="112" t="s">
        <v>1196</v>
      </c>
      <c r="N989" s="470"/>
    </row>
    <row r="990" spans="1:14">
      <c r="A990" s="112" t="s">
        <v>1197</v>
      </c>
      <c r="B990" s="112" t="s">
        <v>377</v>
      </c>
      <c r="C990" s="112">
        <v>33</v>
      </c>
      <c r="D990" s="112">
        <v>33.200000000000003</v>
      </c>
      <c r="E990" s="112">
        <v>31.6</v>
      </c>
      <c r="F990" s="112">
        <v>32.5</v>
      </c>
      <c r="G990" s="112">
        <v>32.1</v>
      </c>
      <c r="H990" s="112">
        <v>33.299999999999997</v>
      </c>
      <c r="I990" s="112">
        <v>1891</v>
      </c>
      <c r="J990" s="112">
        <v>61000.5</v>
      </c>
      <c r="K990" s="114">
        <v>43654</v>
      </c>
      <c r="L990" s="112">
        <v>33</v>
      </c>
      <c r="M990" s="112" t="s">
        <v>1198</v>
      </c>
      <c r="N990" s="470"/>
    </row>
    <row r="991" spans="1:14">
      <c r="A991" s="112" t="s">
        <v>1199</v>
      </c>
      <c r="B991" s="112" t="s">
        <v>377</v>
      </c>
      <c r="C991" s="112">
        <v>70.05</v>
      </c>
      <c r="D991" s="112">
        <v>70.05</v>
      </c>
      <c r="E991" s="112">
        <v>64.7</v>
      </c>
      <c r="F991" s="112">
        <v>65</v>
      </c>
      <c r="G991" s="112">
        <v>64.849999999999994</v>
      </c>
      <c r="H991" s="112">
        <v>70.650000000000006</v>
      </c>
      <c r="I991" s="112">
        <v>45184</v>
      </c>
      <c r="J991" s="112">
        <v>3000253.55</v>
      </c>
      <c r="K991" s="114">
        <v>43654</v>
      </c>
      <c r="L991" s="112">
        <v>450</v>
      </c>
      <c r="M991" s="112" t="s">
        <v>1200</v>
      </c>
      <c r="N991" s="470"/>
    </row>
    <row r="992" spans="1:14">
      <c r="A992" s="112" t="s">
        <v>367</v>
      </c>
      <c r="B992" s="112" t="s">
        <v>377</v>
      </c>
      <c r="C992" s="112">
        <v>530.85</v>
      </c>
      <c r="D992" s="112">
        <v>538.5</v>
      </c>
      <c r="E992" s="112">
        <v>516.5</v>
      </c>
      <c r="F992" s="112">
        <v>523.29999999999995</v>
      </c>
      <c r="G992" s="112">
        <v>521</v>
      </c>
      <c r="H992" s="112">
        <v>530.85</v>
      </c>
      <c r="I992" s="112">
        <v>109863</v>
      </c>
      <c r="J992" s="112">
        <v>57656323</v>
      </c>
      <c r="K992" s="114">
        <v>43654</v>
      </c>
      <c r="L992" s="112">
        <v>4723</v>
      </c>
      <c r="M992" s="112" t="s">
        <v>1201</v>
      </c>
      <c r="N992" s="470"/>
    </row>
    <row r="993" spans="1:14">
      <c r="A993" s="112" t="s">
        <v>1202</v>
      </c>
      <c r="B993" s="112" t="s">
        <v>377</v>
      </c>
      <c r="C993" s="112">
        <v>412</v>
      </c>
      <c r="D993" s="112">
        <v>414.55</v>
      </c>
      <c r="E993" s="112">
        <v>407.1</v>
      </c>
      <c r="F993" s="112">
        <v>408.05</v>
      </c>
      <c r="G993" s="112">
        <v>410.35</v>
      </c>
      <c r="H993" s="112">
        <v>416.9</v>
      </c>
      <c r="I993" s="112">
        <v>10161</v>
      </c>
      <c r="J993" s="112">
        <v>4150116.75</v>
      </c>
      <c r="K993" s="114">
        <v>43654</v>
      </c>
      <c r="L993" s="112">
        <v>219</v>
      </c>
      <c r="M993" s="112" t="s">
        <v>1203</v>
      </c>
      <c r="N993" s="470"/>
    </row>
    <row r="994" spans="1:14">
      <c r="A994" s="112" t="s">
        <v>1204</v>
      </c>
      <c r="B994" s="112" t="s">
        <v>377</v>
      </c>
      <c r="C994" s="112">
        <v>48.6</v>
      </c>
      <c r="D994" s="112">
        <v>48.7</v>
      </c>
      <c r="E994" s="112">
        <v>47.25</v>
      </c>
      <c r="F994" s="112">
        <v>47.75</v>
      </c>
      <c r="G994" s="112">
        <v>47.8</v>
      </c>
      <c r="H994" s="112">
        <v>48.8</v>
      </c>
      <c r="I994" s="112">
        <v>8182348</v>
      </c>
      <c r="J994" s="112">
        <v>391816393.35000002</v>
      </c>
      <c r="K994" s="114">
        <v>43654</v>
      </c>
      <c r="L994" s="112">
        <v>14945</v>
      </c>
      <c r="M994" s="112" t="s">
        <v>1205</v>
      </c>
      <c r="N994" s="470"/>
    </row>
    <row r="995" spans="1:14">
      <c r="A995" s="112" t="s">
        <v>3035</v>
      </c>
      <c r="B995" s="112" t="s">
        <v>3067</v>
      </c>
      <c r="C995" s="112">
        <v>2.85</v>
      </c>
      <c r="D995" s="112">
        <v>3.15</v>
      </c>
      <c r="E995" s="112">
        <v>2.85</v>
      </c>
      <c r="F995" s="112">
        <v>3.05</v>
      </c>
      <c r="G995" s="112">
        <v>3.15</v>
      </c>
      <c r="H995" s="112">
        <v>3</v>
      </c>
      <c r="I995" s="112">
        <v>11718</v>
      </c>
      <c r="J995" s="112">
        <v>34575.199999999997</v>
      </c>
      <c r="K995" s="114">
        <v>43654</v>
      </c>
      <c r="L995" s="112">
        <v>23</v>
      </c>
      <c r="M995" s="112" t="s">
        <v>3036</v>
      </c>
      <c r="N995" s="470"/>
    </row>
    <row r="996" spans="1:14">
      <c r="A996" s="112" t="s">
        <v>1206</v>
      </c>
      <c r="B996" s="112" t="s">
        <v>377</v>
      </c>
      <c r="C996" s="112">
        <v>2247.9</v>
      </c>
      <c r="D996" s="112">
        <v>2324.9</v>
      </c>
      <c r="E996" s="112">
        <v>2142.6999999999998</v>
      </c>
      <c r="F996" s="112">
        <v>2237.4499999999998</v>
      </c>
      <c r="G996" s="112">
        <v>2304</v>
      </c>
      <c r="H996" s="112">
        <v>2256.6999999999998</v>
      </c>
      <c r="I996" s="112">
        <v>288953</v>
      </c>
      <c r="J996" s="112">
        <v>641101844.89999998</v>
      </c>
      <c r="K996" s="114">
        <v>43654</v>
      </c>
      <c r="L996" s="112">
        <v>29141</v>
      </c>
      <c r="M996" s="112" t="s">
        <v>1207</v>
      </c>
      <c r="N996" s="470"/>
    </row>
    <row r="997" spans="1:14">
      <c r="A997" s="112" t="s">
        <v>1208</v>
      </c>
      <c r="B997" s="112" t="s">
        <v>377</v>
      </c>
      <c r="C997" s="112">
        <v>702</v>
      </c>
      <c r="D997" s="112">
        <v>706.7</v>
      </c>
      <c r="E997" s="112">
        <v>671.05</v>
      </c>
      <c r="F997" s="112">
        <v>673.1</v>
      </c>
      <c r="G997" s="112">
        <v>675</v>
      </c>
      <c r="H997" s="112">
        <v>700.6</v>
      </c>
      <c r="I997" s="112">
        <v>31322</v>
      </c>
      <c r="J997" s="112">
        <v>21312831.699999999</v>
      </c>
      <c r="K997" s="114">
        <v>43654</v>
      </c>
      <c r="L997" s="112">
        <v>1840</v>
      </c>
      <c r="M997" s="112" t="s">
        <v>2066</v>
      </c>
      <c r="N997" s="470"/>
    </row>
    <row r="998" spans="1:14">
      <c r="A998" s="112" t="s">
        <v>1209</v>
      </c>
      <c r="B998" s="112" t="s">
        <v>377</v>
      </c>
      <c r="C998" s="112">
        <v>27.15</v>
      </c>
      <c r="D998" s="112">
        <v>27.15</v>
      </c>
      <c r="E998" s="112">
        <v>24.75</v>
      </c>
      <c r="F998" s="112">
        <v>25.55</v>
      </c>
      <c r="G998" s="112">
        <v>25.65</v>
      </c>
      <c r="H998" s="112">
        <v>27.05</v>
      </c>
      <c r="I998" s="112">
        <v>250416</v>
      </c>
      <c r="J998" s="112">
        <v>6370504.8499999996</v>
      </c>
      <c r="K998" s="114">
        <v>43654</v>
      </c>
      <c r="L998" s="112">
        <v>1610</v>
      </c>
      <c r="M998" s="112" t="s">
        <v>1210</v>
      </c>
      <c r="N998" s="470"/>
    </row>
    <row r="999" spans="1:14">
      <c r="A999" s="112" t="s">
        <v>1211</v>
      </c>
      <c r="B999" s="112" t="s">
        <v>377</v>
      </c>
      <c r="C999" s="112">
        <v>107.5</v>
      </c>
      <c r="D999" s="112">
        <v>107.5</v>
      </c>
      <c r="E999" s="112">
        <v>105.1</v>
      </c>
      <c r="F999" s="112">
        <v>106.25</v>
      </c>
      <c r="G999" s="112">
        <v>106</v>
      </c>
      <c r="H999" s="112">
        <v>106.95</v>
      </c>
      <c r="I999" s="112">
        <v>33914</v>
      </c>
      <c r="J999" s="112">
        <v>3595914.45</v>
      </c>
      <c r="K999" s="114">
        <v>43654</v>
      </c>
      <c r="L999" s="112">
        <v>1097</v>
      </c>
      <c r="M999" s="112" t="s">
        <v>1212</v>
      </c>
      <c r="N999" s="470"/>
    </row>
    <row r="1000" spans="1:14">
      <c r="A1000" s="112" t="s">
        <v>360</v>
      </c>
      <c r="B1000" s="112" t="s">
        <v>377</v>
      </c>
      <c r="C1000" s="112">
        <v>56.95</v>
      </c>
      <c r="D1000" s="112">
        <v>56.95</v>
      </c>
      <c r="E1000" s="112">
        <v>53.55</v>
      </c>
      <c r="F1000" s="112">
        <v>54.05</v>
      </c>
      <c r="G1000" s="112">
        <v>54.2</v>
      </c>
      <c r="H1000" s="112">
        <v>57.6</v>
      </c>
      <c r="I1000" s="112">
        <v>13104598</v>
      </c>
      <c r="J1000" s="112">
        <v>714416728.29999995</v>
      </c>
      <c r="K1000" s="114">
        <v>43654</v>
      </c>
      <c r="L1000" s="112">
        <v>33689</v>
      </c>
      <c r="M1000" s="112" t="s">
        <v>2491</v>
      </c>
      <c r="N1000" s="470"/>
    </row>
    <row r="1001" spans="1:14">
      <c r="A1001" s="112" t="s">
        <v>2649</v>
      </c>
      <c r="B1001" s="112" t="s">
        <v>377</v>
      </c>
      <c r="C1001" s="112">
        <v>1316</v>
      </c>
      <c r="D1001" s="112">
        <v>1400</v>
      </c>
      <c r="E1001" s="112">
        <v>1316</v>
      </c>
      <c r="F1001" s="112">
        <v>1398.7</v>
      </c>
      <c r="G1001" s="112">
        <v>1400</v>
      </c>
      <c r="H1001" s="112">
        <v>1400</v>
      </c>
      <c r="I1001" s="112">
        <v>1020</v>
      </c>
      <c r="J1001" s="112">
        <v>1422837</v>
      </c>
      <c r="K1001" s="114">
        <v>43654</v>
      </c>
      <c r="L1001" s="112">
        <v>61</v>
      </c>
      <c r="M1001" s="112" t="s">
        <v>2650</v>
      </c>
      <c r="N1001" s="470"/>
    </row>
    <row r="1002" spans="1:14">
      <c r="A1002" s="112" t="s">
        <v>1213</v>
      </c>
      <c r="B1002" s="112" t="s">
        <v>377</v>
      </c>
      <c r="C1002" s="112">
        <v>96</v>
      </c>
      <c r="D1002" s="112">
        <v>97.25</v>
      </c>
      <c r="E1002" s="112">
        <v>94.05</v>
      </c>
      <c r="F1002" s="112">
        <v>94.75</v>
      </c>
      <c r="G1002" s="112">
        <v>94.1</v>
      </c>
      <c r="H1002" s="112">
        <v>96.95</v>
      </c>
      <c r="I1002" s="112">
        <v>73370</v>
      </c>
      <c r="J1002" s="112">
        <v>6989390.9000000004</v>
      </c>
      <c r="K1002" s="114">
        <v>43654</v>
      </c>
      <c r="L1002" s="112">
        <v>569</v>
      </c>
      <c r="M1002" s="112" t="s">
        <v>1214</v>
      </c>
      <c r="N1002" s="470"/>
    </row>
    <row r="1003" spans="1:14">
      <c r="A1003" s="112" t="s">
        <v>238</v>
      </c>
      <c r="B1003" s="112" t="s">
        <v>377</v>
      </c>
      <c r="C1003" s="112">
        <v>95.15</v>
      </c>
      <c r="D1003" s="112">
        <v>96.2</v>
      </c>
      <c r="E1003" s="112">
        <v>92.3</v>
      </c>
      <c r="F1003" s="112">
        <v>93.5</v>
      </c>
      <c r="G1003" s="112">
        <v>93.45</v>
      </c>
      <c r="H1003" s="112">
        <v>95.65</v>
      </c>
      <c r="I1003" s="112">
        <v>7372677</v>
      </c>
      <c r="J1003" s="112">
        <v>691717479.60000002</v>
      </c>
      <c r="K1003" s="114">
        <v>43654</v>
      </c>
      <c r="L1003" s="112">
        <v>40217</v>
      </c>
      <c r="M1003" s="112" t="s">
        <v>1215</v>
      </c>
      <c r="N1003" s="470"/>
    </row>
    <row r="1004" spans="1:14">
      <c r="A1004" s="112" t="s">
        <v>1216</v>
      </c>
      <c r="B1004" s="112" t="s">
        <v>377</v>
      </c>
      <c r="C1004" s="112">
        <v>130</v>
      </c>
      <c r="D1004" s="112">
        <v>130.94999999999999</v>
      </c>
      <c r="E1004" s="112">
        <v>126.25</v>
      </c>
      <c r="F1004" s="112">
        <v>128.19999999999999</v>
      </c>
      <c r="G1004" s="112">
        <v>129.05000000000001</v>
      </c>
      <c r="H1004" s="112">
        <v>130.9</v>
      </c>
      <c r="I1004" s="112">
        <v>21738</v>
      </c>
      <c r="J1004" s="112">
        <v>2769185.75</v>
      </c>
      <c r="K1004" s="114">
        <v>43654</v>
      </c>
      <c r="L1004" s="112">
        <v>366</v>
      </c>
      <c r="M1004" s="112" t="s">
        <v>1217</v>
      </c>
      <c r="N1004" s="470"/>
    </row>
    <row r="1005" spans="1:14">
      <c r="A1005" s="112" t="s">
        <v>3419</v>
      </c>
      <c r="B1005" s="112" t="s">
        <v>377</v>
      </c>
      <c r="C1005" s="112">
        <v>680</v>
      </c>
      <c r="D1005" s="112">
        <v>689</v>
      </c>
      <c r="E1005" s="112">
        <v>678</v>
      </c>
      <c r="F1005" s="112">
        <v>685.7</v>
      </c>
      <c r="G1005" s="112">
        <v>678</v>
      </c>
      <c r="H1005" s="112">
        <v>705.8</v>
      </c>
      <c r="I1005" s="112">
        <v>184</v>
      </c>
      <c r="J1005" s="112">
        <v>125855.35</v>
      </c>
      <c r="K1005" s="114">
        <v>43654</v>
      </c>
      <c r="L1005" s="112">
        <v>25</v>
      </c>
      <c r="M1005" s="112" t="s">
        <v>3420</v>
      </c>
      <c r="N1005" s="470"/>
    </row>
    <row r="1006" spans="1:14">
      <c r="A1006" s="112" t="s">
        <v>369</v>
      </c>
      <c r="B1006" s="112" t="s">
        <v>377</v>
      </c>
      <c r="C1006" s="112">
        <v>37.5</v>
      </c>
      <c r="D1006" s="112">
        <v>38.799999999999997</v>
      </c>
      <c r="E1006" s="112">
        <v>37</v>
      </c>
      <c r="F1006" s="112">
        <v>37.6</v>
      </c>
      <c r="G1006" s="112">
        <v>37.200000000000003</v>
      </c>
      <c r="H1006" s="112">
        <v>38.85</v>
      </c>
      <c r="I1006" s="112">
        <v>11986</v>
      </c>
      <c r="J1006" s="112">
        <v>452316.55</v>
      </c>
      <c r="K1006" s="114">
        <v>43654</v>
      </c>
      <c r="L1006" s="112">
        <v>204</v>
      </c>
      <c r="M1006" s="112" t="s">
        <v>1218</v>
      </c>
      <c r="N1006" s="470"/>
    </row>
    <row r="1007" spans="1:14">
      <c r="A1007" s="112" t="s">
        <v>2231</v>
      </c>
      <c r="B1007" s="112" t="s">
        <v>377</v>
      </c>
      <c r="C1007" s="112">
        <v>34.4</v>
      </c>
      <c r="D1007" s="112">
        <v>34.799999999999997</v>
      </c>
      <c r="E1007" s="112">
        <v>34.35</v>
      </c>
      <c r="F1007" s="112">
        <v>34.4</v>
      </c>
      <c r="G1007" s="112">
        <v>34.4</v>
      </c>
      <c r="H1007" s="112">
        <v>34.799999999999997</v>
      </c>
      <c r="I1007" s="112">
        <v>11583</v>
      </c>
      <c r="J1007" s="112">
        <v>398558.85</v>
      </c>
      <c r="K1007" s="114">
        <v>43654</v>
      </c>
      <c r="L1007" s="112">
        <v>106</v>
      </c>
      <c r="M1007" s="112" t="s">
        <v>2232</v>
      </c>
      <c r="N1007" s="470"/>
    </row>
    <row r="1008" spans="1:14">
      <c r="A1008" s="112" t="s">
        <v>1967</v>
      </c>
      <c r="B1008" s="112" t="s">
        <v>377</v>
      </c>
      <c r="C1008" s="112">
        <v>6.85</v>
      </c>
      <c r="D1008" s="112">
        <v>6.85</v>
      </c>
      <c r="E1008" s="112">
        <v>6.45</v>
      </c>
      <c r="F1008" s="112">
        <v>6.7</v>
      </c>
      <c r="G1008" s="112">
        <v>6.75</v>
      </c>
      <c r="H1008" s="112">
        <v>6.85</v>
      </c>
      <c r="I1008" s="112">
        <v>39018</v>
      </c>
      <c r="J1008" s="112">
        <v>258877.7</v>
      </c>
      <c r="K1008" s="114">
        <v>43654</v>
      </c>
      <c r="L1008" s="112">
        <v>66</v>
      </c>
      <c r="M1008" s="112" t="s">
        <v>1968</v>
      </c>
      <c r="N1008" s="470"/>
    </row>
    <row r="1009" spans="1:14">
      <c r="A1009" s="112" t="s">
        <v>1219</v>
      </c>
      <c r="B1009" s="112" t="s">
        <v>377</v>
      </c>
      <c r="C1009" s="112">
        <v>14.05</v>
      </c>
      <c r="D1009" s="112">
        <v>15.5</v>
      </c>
      <c r="E1009" s="112">
        <v>13.9</v>
      </c>
      <c r="F1009" s="112">
        <v>14.1</v>
      </c>
      <c r="G1009" s="112">
        <v>14.25</v>
      </c>
      <c r="H1009" s="112">
        <v>14.5</v>
      </c>
      <c r="I1009" s="112">
        <v>91632</v>
      </c>
      <c r="J1009" s="112">
        <v>1298287.3</v>
      </c>
      <c r="K1009" s="114">
        <v>43654</v>
      </c>
      <c r="L1009" s="112">
        <v>619</v>
      </c>
      <c r="M1009" s="112" t="s">
        <v>1220</v>
      </c>
      <c r="N1009" s="470"/>
    </row>
    <row r="1010" spans="1:14">
      <c r="A1010" s="112" t="s">
        <v>2941</v>
      </c>
      <c r="B1010" s="112" t="s">
        <v>377</v>
      </c>
      <c r="C1010" s="112">
        <v>47.5</v>
      </c>
      <c r="D1010" s="112">
        <v>47.5</v>
      </c>
      <c r="E1010" s="112">
        <v>46</v>
      </c>
      <c r="F1010" s="112">
        <v>46.4</v>
      </c>
      <c r="G1010" s="112">
        <v>46.45</v>
      </c>
      <c r="H1010" s="112">
        <v>48.1</v>
      </c>
      <c r="I1010" s="112">
        <v>24772</v>
      </c>
      <c r="J1010" s="112">
        <v>1155143.6499999999</v>
      </c>
      <c r="K1010" s="114">
        <v>43654</v>
      </c>
      <c r="L1010" s="112">
        <v>317</v>
      </c>
      <c r="M1010" s="112" t="s">
        <v>2942</v>
      </c>
      <c r="N1010" s="470"/>
    </row>
    <row r="1011" spans="1:14">
      <c r="A1011" s="112" t="s">
        <v>2597</v>
      </c>
      <c r="B1011" s="112" t="s">
        <v>377</v>
      </c>
      <c r="C1011" s="112">
        <v>293</v>
      </c>
      <c r="D1011" s="112">
        <v>293</v>
      </c>
      <c r="E1011" s="112">
        <v>283</v>
      </c>
      <c r="F1011" s="112">
        <v>284.35000000000002</v>
      </c>
      <c r="G1011" s="112">
        <v>284.39999999999998</v>
      </c>
      <c r="H1011" s="112">
        <v>294.10000000000002</v>
      </c>
      <c r="I1011" s="112">
        <v>64295</v>
      </c>
      <c r="J1011" s="112">
        <v>18401799.25</v>
      </c>
      <c r="K1011" s="114">
        <v>43654</v>
      </c>
      <c r="L1011" s="112">
        <v>1532</v>
      </c>
      <c r="M1011" s="112" t="s">
        <v>2598</v>
      </c>
      <c r="N1011" s="470"/>
    </row>
    <row r="1012" spans="1:14">
      <c r="A1012" s="112" t="s">
        <v>3346</v>
      </c>
      <c r="B1012" s="112" t="s">
        <v>377</v>
      </c>
      <c r="C1012" s="112">
        <v>330</v>
      </c>
      <c r="D1012" s="112">
        <v>334.1</v>
      </c>
      <c r="E1012" s="112">
        <v>324.14999999999998</v>
      </c>
      <c r="F1012" s="112">
        <v>330.35</v>
      </c>
      <c r="G1012" s="112">
        <v>330</v>
      </c>
      <c r="H1012" s="112">
        <v>336.1</v>
      </c>
      <c r="I1012" s="112">
        <v>52617</v>
      </c>
      <c r="J1012" s="112">
        <v>17353484.25</v>
      </c>
      <c r="K1012" s="114">
        <v>43654</v>
      </c>
      <c r="L1012" s="112">
        <v>1368</v>
      </c>
      <c r="M1012" s="112" t="s">
        <v>3367</v>
      </c>
      <c r="N1012" s="470"/>
    </row>
    <row r="1013" spans="1:14">
      <c r="A1013" s="112" t="s">
        <v>1221</v>
      </c>
      <c r="B1013" s="112" t="s">
        <v>377</v>
      </c>
      <c r="C1013" s="112">
        <v>548</v>
      </c>
      <c r="D1013" s="112">
        <v>555</v>
      </c>
      <c r="E1013" s="112">
        <v>545</v>
      </c>
      <c r="F1013" s="112">
        <v>552.04999999999995</v>
      </c>
      <c r="G1013" s="112">
        <v>552.5</v>
      </c>
      <c r="H1013" s="112">
        <v>548.70000000000005</v>
      </c>
      <c r="I1013" s="112">
        <v>16688</v>
      </c>
      <c r="J1013" s="112">
        <v>9180231.25</v>
      </c>
      <c r="K1013" s="114">
        <v>43654</v>
      </c>
      <c r="L1013" s="112">
        <v>994</v>
      </c>
      <c r="M1013" s="112" t="s">
        <v>2144</v>
      </c>
      <c r="N1013" s="470"/>
    </row>
    <row r="1014" spans="1:14">
      <c r="A1014" s="112" t="s">
        <v>1222</v>
      </c>
      <c r="B1014" s="112" t="s">
        <v>377</v>
      </c>
      <c r="C1014" s="112">
        <v>11929</v>
      </c>
      <c r="D1014" s="112">
        <v>11929</v>
      </c>
      <c r="E1014" s="112">
        <v>11752</v>
      </c>
      <c r="F1014" s="112">
        <v>11801.45</v>
      </c>
      <c r="G1014" s="112">
        <v>11770.2</v>
      </c>
      <c r="H1014" s="112">
        <v>11956.9</v>
      </c>
      <c r="I1014" s="112">
        <v>45507</v>
      </c>
      <c r="J1014" s="112">
        <v>537554333.64999998</v>
      </c>
      <c r="K1014" s="114">
        <v>43654</v>
      </c>
      <c r="L1014" s="112">
        <v>9404</v>
      </c>
      <c r="M1014" s="112" t="s">
        <v>2943</v>
      </c>
      <c r="N1014" s="470"/>
    </row>
    <row r="1015" spans="1:14">
      <c r="A1015" s="112" t="s">
        <v>3558</v>
      </c>
      <c r="B1015" s="112" t="s">
        <v>377</v>
      </c>
      <c r="C1015" s="112">
        <v>118</v>
      </c>
      <c r="D1015" s="112">
        <v>118</v>
      </c>
      <c r="E1015" s="112">
        <v>116.08</v>
      </c>
      <c r="F1015" s="112">
        <v>116.2</v>
      </c>
      <c r="G1015" s="112">
        <v>116.2</v>
      </c>
      <c r="H1015" s="112">
        <v>118.76</v>
      </c>
      <c r="I1015" s="112">
        <v>138</v>
      </c>
      <c r="J1015" s="112">
        <v>16089.97</v>
      </c>
      <c r="K1015" s="114">
        <v>43654</v>
      </c>
      <c r="L1015" s="112">
        <v>9</v>
      </c>
      <c r="M1015" s="112" t="s">
        <v>3559</v>
      </c>
      <c r="N1015" s="470"/>
    </row>
    <row r="1016" spans="1:14">
      <c r="A1016" s="112" t="s">
        <v>1223</v>
      </c>
      <c r="B1016" s="112" t="s">
        <v>377</v>
      </c>
      <c r="C1016" s="112">
        <v>26.2</v>
      </c>
      <c r="D1016" s="112">
        <v>26.2</v>
      </c>
      <c r="E1016" s="112">
        <v>24.55</v>
      </c>
      <c r="F1016" s="112">
        <v>24.7</v>
      </c>
      <c r="G1016" s="112">
        <v>24.8</v>
      </c>
      <c r="H1016" s="112">
        <v>26.4</v>
      </c>
      <c r="I1016" s="112">
        <v>213803</v>
      </c>
      <c r="J1016" s="112">
        <v>5366427.95</v>
      </c>
      <c r="K1016" s="114">
        <v>43654</v>
      </c>
      <c r="L1016" s="112">
        <v>1089</v>
      </c>
      <c r="M1016" s="112" t="s">
        <v>1224</v>
      </c>
      <c r="N1016" s="470"/>
    </row>
    <row r="1017" spans="1:14">
      <c r="A1017" s="112" t="s">
        <v>1225</v>
      </c>
      <c r="B1017" s="112" t="s">
        <v>377</v>
      </c>
      <c r="C1017" s="112">
        <v>550</v>
      </c>
      <c r="D1017" s="112">
        <v>572.85</v>
      </c>
      <c r="E1017" s="112">
        <v>550</v>
      </c>
      <c r="F1017" s="112">
        <v>557.29999999999995</v>
      </c>
      <c r="G1017" s="112">
        <v>558</v>
      </c>
      <c r="H1017" s="112">
        <v>580.54999999999995</v>
      </c>
      <c r="I1017" s="112">
        <v>5620</v>
      </c>
      <c r="J1017" s="112">
        <v>3143898</v>
      </c>
      <c r="K1017" s="114">
        <v>43654</v>
      </c>
      <c r="L1017" s="112">
        <v>391</v>
      </c>
      <c r="M1017" s="112" t="s">
        <v>1226</v>
      </c>
      <c r="N1017" s="470"/>
    </row>
    <row r="1018" spans="1:14">
      <c r="A1018" s="112" t="s">
        <v>2280</v>
      </c>
      <c r="B1018" s="112" t="s">
        <v>377</v>
      </c>
      <c r="C1018" s="112">
        <v>301</v>
      </c>
      <c r="D1018" s="112">
        <v>303.10000000000002</v>
      </c>
      <c r="E1018" s="112">
        <v>296.35000000000002</v>
      </c>
      <c r="F1018" s="112">
        <v>298.85000000000002</v>
      </c>
      <c r="G1018" s="112">
        <v>300</v>
      </c>
      <c r="H1018" s="112">
        <v>303.60000000000002</v>
      </c>
      <c r="I1018" s="112">
        <v>41347</v>
      </c>
      <c r="J1018" s="112">
        <v>12400813.85</v>
      </c>
      <c r="K1018" s="114">
        <v>43654</v>
      </c>
      <c r="L1018" s="112">
        <v>754</v>
      </c>
      <c r="M1018" s="112" t="s">
        <v>2283</v>
      </c>
      <c r="N1018" s="470"/>
    </row>
    <row r="1019" spans="1:14">
      <c r="A1019" s="112" t="s">
        <v>2383</v>
      </c>
      <c r="B1019" s="112" t="s">
        <v>377</v>
      </c>
      <c r="C1019" s="112">
        <v>15.35</v>
      </c>
      <c r="D1019" s="112">
        <v>15.35</v>
      </c>
      <c r="E1019" s="112">
        <v>13.8</v>
      </c>
      <c r="F1019" s="112">
        <v>13.9</v>
      </c>
      <c r="G1019" s="112">
        <v>13.8</v>
      </c>
      <c r="H1019" s="112">
        <v>14.9</v>
      </c>
      <c r="I1019" s="112">
        <v>247</v>
      </c>
      <c r="J1019" s="112">
        <v>3439.65</v>
      </c>
      <c r="K1019" s="114">
        <v>43654</v>
      </c>
      <c r="L1019" s="112">
        <v>8</v>
      </c>
      <c r="M1019" s="112" t="s">
        <v>2384</v>
      </c>
      <c r="N1019" s="470"/>
    </row>
    <row r="1020" spans="1:14">
      <c r="A1020" s="112" t="s">
        <v>1228</v>
      </c>
      <c r="B1020" s="112" t="s">
        <v>377</v>
      </c>
      <c r="C1020" s="112">
        <v>36.299999999999997</v>
      </c>
      <c r="D1020" s="112">
        <v>36.5</v>
      </c>
      <c r="E1020" s="112">
        <v>34.15</v>
      </c>
      <c r="F1020" s="112">
        <v>34.4</v>
      </c>
      <c r="G1020" s="112">
        <v>34.299999999999997</v>
      </c>
      <c r="H1020" s="112">
        <v>36.6</v>
      </c>
      <c r="I1020" s="112">
        <v>687362</v>
      </c>
      <c r="J1020" s="112">
        <v>23831459.199999999</v>
      </c>
      <c r="K1020" s="114">
        <v>43654</v>
      </c>
      <c r="L1020" s="112">
        <v>3498</v>
      </c>
      <c r="M1020" s="112" t="s">
        <v>1229</v>
      </c>
      <c r="N1020" s="470"/>
    </row>
    <row r="1021" spans="1:14">
      <c r="A1021" s="112" t="s">
        <v>1230</v>
      </c>
      <c r="B1021" s="112" t="s">
        <v>377</v>
      </c>
      <c r="C1021" s="112">
        <v>230</v>
      </c>
      <c r="D1021" s="112">
        <v>235.65</v>
      </c>
      <c r="E1021" s="112">
        <v>227.75</v>
      </c>
      <c r="F1021" s="112">
        <v>230.75</v>
      </c>
      <c r="G1021" s="112">
        <v>232.6</v>
      </c>
      <c r="H1021" s="112">
        <v>231.05</v>
      </c>
      <c r="I1021" s="112">
        <v>31408</v>
      </c>
      <c r="J1021" s="112">
        <v>7289075.7000000002</v>
      </c>
      <c r="K1021" s="114">
        <v>43654</v>
      </c>
      <c r="L1021" s="112">
        <v>2072</v>
      </c>
      <c r="M1021" s="112" t="s">
        <v>1231</v>
      </c>
      <c r="N1021" s="470"/>
    </row>
    <row r="1022" spans="1:14">
      <c r="A1022" s="112" t="s">
        <v>118</v>
      </c>
      <c r="B1022" s="112" t="s">
        <v>377</v>
      </c>
      <c r="C1022" s="112">
        <v>24.3</v>
      </c>
      <c r="D1022" s="112">
        <v>24.3</v>
      </c>
      <c r="E1022" s="112">
        <v>23.85</v>
      </c>
      <c r="F1022" s="112">
        <v>23.9</v>
      </c>
      <c r="G1022" s="112">
        <v>23.9</v>
      </c>
      <c r="H1022" s="112">
        <v>24.45</v>
      </c>
      <c r="I1022" s="112">
        <v>837865</v>
      </c>
      <c r="J1022" s="112">
        <v>20137406.100000001</v>
      </c>
      <c r="K1022" s="114">
        <v>43654</v>
      </c>
      <c r="L1022" s="112">
        <v>2695</v>
      </c>
      <c r="M1022" s="112" t="s">
        <v>1232</v>
      </c>
      <c r="N1022" s="470"/>
    </row>
    <row r="1023" spans="1:14">
      <c r="A1023" s="112" t="s">
        <v>2205</v>
      </c>
      <c r="B1023" s="112" t="s">
        <v>377</v>
      </c>
      <c r="C1023" s="112">
        <v>150</v>
      </c>
      <c r="D1023" s="112">
        <v>150</v>
      </c>
      <c r="E1023" s="112">
        <v>143.5</v>
      </c>
      <c r="F1023" s="112">
        <v>144.69999999999999</v>
      </c>
      <c r="G1023" s="112">
        <v>144.05000000000001</v>
      </c>
      <c r="H1023" s="112">
        <v>149.55000000000001</v>
      </c>
      <c r="I1023" s="112">
        <v>102314</v>
      </c>
      <c r="J1023" s="112">
        <v>15037148.699999999</v>
      </c>
      <c r="K1023" s="114">
        <v>43654</v>
      </c>
      <c r="L1023" s="112">
        <v>2508</v>
      </c>
      <c r="M1023" s="112" t="s">
        <v>2206</v>
      </c>
      <c r="N1023" s="470"/>
    </row>
    <row r="1024" spans="1:14">
      <c r="A1024" s="112" t="s">
        <v>3380</v>
      </c>
      <c r="B1024" s="112" t="s">
        <v>377</v>
      </c>
      <c r="C1024" s="112">
        <v>17</v>
      </c>
      <c r="D1024" s="112">
        <v>17</v>
      </c>
      <c r="E1024" s="112">
        <v>15.4</v>
      </c>
      <c r="F1024" s="112">
        <v>15.45</v>
      </c>
      <c r="G1024" s="112">
        <v>15.4</v>
      </c>
      <c r="H1024" s="112">
        <v>16.55</v>
      </c>
      <c r="I1024" s="112">
        <v>2336</v>
      </c>
      <c r="J1024" s="112">
        <v>36648.949999999997</v>
      </c>
      <c r="K1024" s="114">
        <v>43654</v>
      </c>
      <c r="L1024" s="112">
        <v>31</v>
      </c>
      <c r="M1024" s="112" t="s">
        <v>3381</v>
      </c>
      <c r="N1024" s="470"/>
    </row>
    <row r="1025" spans="1:14">
      <c r="A1025" s="112" t="s">
        <v>2944</v>
      </c>
      <c r="B1025" s="112" t="s">
        <v>377</v>
      </c>
      <c r="C1025" s="112">
        <v>1254.99</v>
      </c>
      <c r="D1025" s="112">
        <v>1254.99</v>
      </c>
      <c r="E1025" s="112">
        <v>1215.75</v>
      </c>
      <c r="F1025" s="112">
        <v>1219.44</v>
      </c>
      <c r="G1025" s="112">
        <v>1220.99</v>
      </c>
      <c r="H1025" s="112">
        <v>1246.08</v>
      </c>
      <c r="I1025" s="112">
        <v>89050</v>
      </c>
      <c r="J1025" s="112">
        <v>109151655.95999999</v>
      </c>
      <c r="K1025" s="114">
        <v>43654</v>
      </c>
      <c r="L1025" s="112">
        <v>4491</v>
      </c>
      <c r="M1025" s="112" t="s">
        <v>2945</v>
      </c>
      <c r="N1025" s="470"/>
    </row>
    <row r="1026" spans="1:14">
      <c r="A1026" s="112" t="s">
        <v>3534</v>
      </c>
      <c r="B1026" s="112" t="s">
        <v>377</v>
      </c>
      <c r="C1026" s="112">
        <v>15200</v>
      </c>
      <c r="D1026" s="112">
        <v>15200</v>
      </c>
      <c r="E1026" s="112">
        <v>15200</v>
      </c>
      <c r="F1026" s="112">
        <v>15200</v>
      </c>
      <c r="G1026" s="112">
        <v>15200</v>
      </c>
      <c r="H1026" s="112">
        <v>15255</v>
      </c>
      <c r="I1026" s="112">
        <v>1</v>
      </c>
      <c r="J1026" s="112">
        <v>15200</v>
      </c>
      <c r="K1026" s="114">
        <v>43654</v>
      </c>
      <c r="L1026" s="112">
        <v>1</v>
      </c>
      <c r="M1026" s="112" t="s">
        <v>3535</v>
      </c>
      <c r="N1026" s="470"/>
    </row>
    <row r="1027" spans="1:14">
      <c r="A1027" s="112" t="s">
        <v>1233</v>
      </c>
      <c r="B1027" s="112" t="s">
        <v>377</v>
      </c>
      <c r="C1027" s="112">
        <v>101</v>
      </c>
      <c r="D1027" s="112">
        <v>102.8</v>
      </c>
      <c r="E1027" s="112">
        <v>100.2</v>
      </c>
      <c r="F1027" s="112">
        <v>100.45</v>
      </c>
      <c r="G1027" s="112">
        <v>100.55</v>
      </c>
      <c r="H1027" s="112">
        <v>101.75</v>
      </c>
      <c r="I1027" s="112">
        <v>210666</v>
      </c>
      <c r="J1027" s="112">
        <v>21285235.300000001</v>
      </c>
      <c r="K1027" s="114">
        <v>43654</v>
      </c>
      <c r="L1027" s="112">
        <v>1537</v>
      </c>
      <c r="M1027" s="112" t="s">
        <v>1234</v>
      </c>
      <c r="N1027" s="470"/>
    </row>
    <row r="1028" spans="1:14">
      <c r="A1028" s="112" t="s">
        <v>1235</v>
      </c>
      <c r="B1028" s="112" t="s">
        <v>377</v>
      </c>
      <c r="C1028" s="112">
        <v>1317</v>
      </c>
      <c r="D1028" s="112">
        <v>1318</v>
      </c>
      <c r="E1028" s="112">
        <v>1303.75</v>
      </c>
      <c r="F1028" s="112">
        <v>1311.05</v>
      </c>
      <c r="G1028" s="112">
        <v>1315.1</v>
      </c>
      <c r="H1028" s="112">
        <v>1323.5</v>
      </c>
      <c r="I1028" s="112">
        <v>442275</v>
      </c>
      <c r="J1028" s="112">
        <v>579336445.89999998</v>
      </c>
      <c r="K1028" s="114">
        <v>43654</v>
      </c>
      <c r="L1028" s="112">
        <v>19283</v>
      </c>
      <c r="M1028" s="112" t="s">
        <v>1236</v>
      </c>
      <c r="N1028" s="470"/>
    </row>
    <row r="1029" spans="1:14">
      <c r="A1029" s="112" t="s">
        <v>1237</v>
      </c>
      <c r="B1029" s="112" t="s">
        <v>377</v>
      </c>
      <c r="C1029" s="112">
        <v>6.7</v>
      </c>
      <c r="D1029" s="112">
        <v>6.85</v>
      </c>
      <c r="E1029" s="112">
        <v>6.55</v>
      </c>
      <c r="F1029" s="112">
        <v>6.6</v>
      </c>
      <c r="G1029" s="112">
        <v>6.65</v>
      </c>
      <c r="H1029" s="112">
        <v>6.8</v>
      </c>
      <c r="I1029" s="112">
        <v>116752</v>
      </c>
      <c r="J1029" s="112">
        <v>773951.55</v>
      </c>
      <c r="K1029" s="114">
        <v>43654</v>
      </c>
      <c r="L1029" s="112">
        <v>250</v>
      </c>
      <c r="M1029" s="112" t="s">
        <v>1238</v>
      </c>
      <c r="N1029" s="470"/>
    </row>
    <row r="1030" spans="1:14">
      <c r="A1030" s="112" t="s">
        <v>3189</v>
      </c>
      <c r="B1030" s="112" t="s">
        <v>377</v>
      </c>
      <c r="C1030" s="112">
        <v>2.4</v>
      </c>
      <c r="D1030" s="112">
        <v>2.4</v>
      </c>
      <c r="E1030" s="112">
        <v>2.2000000000000002</v>
      </c>
      <c r="F1030" s="112">
        <v>2.2000000000000002</v>
      </c>
      <c r="G1030" s="112">
        <v>2.2000000000000002</v>
      </c>
      <c r="H1030" s="112">
        <v>2.2999999999999998</v>
      </c>
      <c r="I1030" s="112">
        <v>213470</v>
      </c>
      <c r="J1030" s="112">
        <v>489977.2</v>
      </c>
      <c r="K1030" s="114">
        <v>43654</v>
      </c>
      <c r="L1030" s="112">
        <v>89</v>
      </c>
      <c r="M1030" s="112" t="s">
        <v>3190</v>
      </c>
      <c r="N1030" s="470"/>
    </row>
    <row r="1031" spans="1:14">
      <c r="A1031" s="112" t="s">
        <v>1239</v>
      </c>
      <c r="B1031" s="112" t="s">
        <v>377</v>
      </c>
      <c r="C1031" s="112">
        <v>1199.3</v>
      </c>
      <c r="D1031" s="112">
        <v>1203.5</v>
      </c>
      <c r="E1031" s="112">
        <v>1160.05</v>
      </c>
      <c r="F1031" s="112">
        <v>1176.3</v>
      </c>
      <c r="G1031" s="112">
        <v>1175</v>
      </c>
      <c r="H1031" s="112">
        <v>1199.3</v>
      </c>
      <c r="I1031" s="112">
        <v>6176</v>
      </c>
      <c r="J1031" s="112">
        <v>7258466.0499999998</v>
      </c>
      <c r="K1031" s="114">
        <v>43654</v>
      </c>
      <c r="L1031" s="112">
        <v>1172</v>
      </c>
      <c r="M1031" s="112" t="s">
        <v>1240</v>
      </c>
      <c r="N1031" s="470"/>
    </row>
    <row r="1032" spans="1:14">
      <c r="A1032" s="112" t="s">
        <v>1241</v>
      </c>
      <c r="B1032" s="112" t="s">
        <v>377</v>
      </c>
      <c r="C1032" s="112">
        <v>460</v>
      </c>
      <c r="D1032" s="112">
        <v>480</v>
      </c>
      <c r="E1032" s="112">
        <v>445.05</v>
      </c>
      <c r="F1032" s="112">
        <v>454.1</v>
      </c>
      <c r="G1032" s="112">
        <v>450.35</v>
      </c>
      <c r="H1032" s="112">
        <v>464.4</v>
      </c>
      <c r="I1032" s="112">
        <v>1238</v>
      </c>
      <c r="J1032" s="112">
        <v>562572.05000000005</v>
      </c>
      <c r="K1032" s="114">
        <v>43654</v>
      </c>
      <c r="L1032" s="112">
        <v>187</v>
      </c>
      <c r="M1032" s="112" t="s">
        <v>1242</v>
      </c>
      <c r="N1032" s="470"/>
    </row>
    <row r="1033" spans="1:14">
      <c r="A1033" s="112" t="s">
        <v>1243</v>
      </c>
      <c r="B1033" s="112" t="s">
        <v>377</v>
      </c>
      <c r="C1033" s="112">
        <v>32.6</v>
      </c>
      <c r="D1033" s="112">
        <v>33.049999999999997</v>
      </c>
      <c r="E1033" s="112">
        <v>31</v>
      </c>
      <c r="F1033" s="112">
        <v>31.4</v>
      </c>
      <c r="G1033" s="112">
        <v>31.7</v>
      </c>
      <c r="H1033" s="112">
        <v>32.6</v>
      </c>
      <c r="I1033" s="112">
        <v>66832</v>
      </c>
      <c r="J1033" s="112">
        <v>2124681.5</v>
      </c>
      <c r="K1033" s="114">
        <v>43654</v>
      </c>
      <c r="L1033" s="112">
        <v>688</v>
      </c>
      <c r="M1033" s="112" t="s">
        <v>1244</v>
      </c>
      <c r="N1033" s="470"/>
    </row>
    <row r="1034" spans="1:14">
      <c r="A1034" s="112" t="s">
        <v>2519</v>
      </c>
      <c r="B1034" s="112" t="s">
        <v>377</v>
      </c>
      <c r="C1034" s="112">
        <v>2.2000000000000002</v>
      </c>
      <c r="D1034" s="112">
        <v>2.2000000000000002</v>
      </c>
      <c r="E1034" s="112">
        <v>2.0499999999999998</v>
      </c>
      <c r="F1034" s="112">
        <v>2.2000000000000002</v>
      </c>
      <c r="G1034" s="112">
        <v>2.2000000000000002</v>
      </c>
      <c r="H1034" s="112">
        <v>2.1</v>
      </c>
      <c r="I1034" s="112">
        <v>146244</v>
      </c>
      <c r="J1034" s="112">
        <v>317363.05</v>
      </c>
      <c r="K1034" s="114">
        <v>43654</v>
      </c>
      <c r="L1034" s="112">
        <v>82</v>
      </c>
      <c r="M1034" s="112" t="s">
        <v>2520</v>
      </c>
      <c r="N1034" s="470"/>
    </row>
    <row r="1035" spans="1:14">
      <c r="A1035" s="112" t="s">
        <v>3136</v>
      </c>
      <c r="B1035" s="112" t="s">
        <v>377</v>
      </c>
      <c r="C1035" s="112">
        <v>0.6</v>
      </c>
      <c r="D1035" s="112">
        <v>0.6</v>
      </c>
      <c r="E1035" s="112">
        <v>0.5</v>
      </c>
      <c r="F1035" s="112">
        <v>0.55000000000000004</v>
      </c>
      <c r="G1035" s="112">
        <v>0.5</v>
      </c>
      <c r="H1035" s="112">
        <v>0.55000000000000004</v>
      </c>
      <c r="I1035" s="112">
        <v>179089</v>
      </c>
      <c r="J1035" s="112">
        <v>97258.05</v>
      </c>
      <c r="K1035" s="114">
        <v>43654</v>
      </c>
      <c r="L1035" s="112">
        <v>62</v>
      </c>
      <c r="M1035" s="112" t="s">
        <v>3137</v>
      </c>
      <c r="N1035" s="470"/>
    </row>
    <row r="1036" spans="1:14">
      <c r="A1036" s="112" t="s">
        <v>1245</v>
      </c>
      <c r="B1036" s="112" t="s">
        <v>377</v>
      </c>
      <c r="C1036" s="112">
        <v>70.5</v>
      </c>
      <c r="D1036" s="112">
        <v>71.5</v>
      </c>
      <c r="E1036" s="112">
        <v>67.75</v>
      </c>
      <c r="F1036" s="112">
        <v>70.3</v>
      </c>
      <c r="G1036" s="112">
        <v>70</v>
      </c>
      <c r="H1036" s="112">
        <v>70.849999999999994</v>
      </c>
      <c r="I1036" s="112">
        <v>43311</v>
      </c>
      <c r="J1036" s="112">
        <v>3003811.95</v>
      </c>
      <c r="K1036" s="114">
        <v>43654</v>
      </c>
      <c r="L1036" s="112">
        <v>1531</v>
      </c>
      <c r="M1036" s="112" t="s">
        <v>1246</v>
      </c>
      <c r="N1036" s="470"/>
    </row>
    <row r="1037" spans="1:14">
      <c r="A1037" s="112" t="s">
        <v>3711</v>
      </c>
      <c r="B1037" s="112" t="s">
        <v>3067</v>
      </c>
      <c r="C1037" s="112">
        <v>37.4</v>
      </c>
      <c r="D1037" s="112">
        <v>37.4</v>
      </c>
      <c r="E1037" s="112">
        <v>37.4</v>
      </c>
      <c r="F1037" s="112">
        <v>37.4</v>
      </c>
      <c r="G1037" s="112">
        <v>37.4</v>
      </c>
      <c r="H1037" s="112">
        <v>37.4</v>
      </c>
      <c r="I1037" s="112">
        <v>10</v>
      </c>
      <c r="J1037" s="112">
        <v>374</v>
      </c>
      <c r="K1037" s="114">
        <v>43654</v>
      </c>
      <c r="L1037" s="112">
        <v>1</v>
      </c>
      <c r="M1037" s="112" t="s">
        <v>3712</v>
      </c>
      <c r="N1037" s="470"/>
    </row>
    <row r="1038" spans="1:14">
      <c r="A1038" s="112" t="s">
        <v>1828</v>
      </c>
      <c r="B1038" s="112" t="s">
        <v>377</v>
      </c>
      <c r="C1038" s="112">
        <v>63.9</v>
      </c>
      <c r="D1038" s="112">
        <v>63.9</v>
      </c>
      <c r="E1038" s="112">
        <v>61.35</v>
      </c>
      <c r="F1038" s="112">
        <v>61.8</v>
      </c>
      <c r="G1038" s="112">
        <v>61.5</v>
      </c>
      <c r="H1038" s="112">
        <v>63.95</v>
      </c>
      <c r="I1038" s="112">
        <v>534552</v>
      </c>
      <c r="J1038" s="112">
        <v>33210298.350000001</v>
      </c>
      <c r="K1038" s="114">
        <v>43654</v>
      </c>
      <c r="L1038" s="112">
        <v>4231</v>
      </c>
      <c r="M1038" s="112" t="s">
        <v>1227</v>
      </c>
      <c r="N1038" s="470"/>
    </row>
    <row r="1039" spans="1:14">
      <c r="A1039" s="112" t="s">
        <v>119</v>
      </c>
      <c r="B1039" s="112" t="s">
        <v>377</v>
      </c>
      <c r="C1039" s="112">
        <v>110.6</v>
      </c>
      <c r="D1039" s="112">
        <v>111.8</v>
      </c>
      <c r="E1039" s="112">
        <v>105.4</v>
      </c>
      <c r="F1039" s="112">
        <v>106.9</v>
      </c>
      <c r="G1039" s="112">
        <v>106.9</v>
      </c>
      <c r="H1039" s="112">
        <v>110.6</v>
      </c>
      <c r="I1039" s="112">
        <v>5856968</v>
      </c>
      <c r="J1039" s="112">
        <v>630826844.79999995</v>
      </c>
      <c r="K1039" s="114">
        <v>43654</v>
      </c>
      <c r="L1039" s="112">
        <v>22803</v>
      </c>
      <c r="M1039" s="112" t="s">
        <v>1247</v>
      </c>
      <c r="N1039" s="470"/>
    </row>
    <row r="1040" spans="1:14">
      <c r="A1040" s="112" t="s">
        <v>1248</v>
      </c>
      <c r="B1040" s="112" t="s">
        <v>377</v>
      </c>
      <c r="C1040" s="112">
        <v>114.6</v>
      </c>
      <c r="D1040" s="112">
        <v>115.15</v>
      </c>
      <c r="E1040" s="112">
        <v>112.85</v>
      </c>
      <c r="F1040" s="112">
        <v>114.25</v>
      </c>
      <c r="G1040" s="112">
        <v>114.9</v>
      </c>
      <c r="H1040" s="112">
        <v>115.3</v>
      </c>
      <c r="I1040" s="112">
        <v>189382</v>
      </c>
      <c r="J1040" s="112">
        <v>21587760.25</v>
      </c>
      <c r="K1040" s="114">
        <v>43654</v>
      </c>
      <c r="L1040" s="112">
        <v>5188</v>
      </c>
      <c r="M1040" s="112" t="s">
        <v>1249</v>
      </c>
      <c r="N1040" s="470"/>
    </row>
    <row r="1041" spans="1:14">
      <c r="A1041" s="112" t="s">
        <v>2946</v>
      </c>
      <c r="B1041" s="112" t="s">
        <v>377</v>
      </c>
      <c r="C1041" s="112">
        <v>3.65</v>
      </c>
      <c r="D1041" s="112">
        <v>4.25</v>
      </c>
      <c r="E1041" s="112">
        <v>3.65</v>
      </c>
      <c r="F1041" s="112">
        <v>3.95</v>
      </c>
      <c r="G1041" s="112">
        <v>3.9</v>
      </c>
      <c r="H1041" s="112">
        <v>3.65</v>
      </c>
      <c r="I1041" s="112">
        <v>87192</v>
      </c>
      <c r="J1041" s="112">
        <v>351309.55</v>
      </c>
      <c r="K1041" s="114">
        <v>43654</v>
      </c>
      <c r="L1041" s="112">
        <v>270</v>
      </c>
      <c r="M1041" s="112" t="s">
        <v>2947</v>
      </c>
      <c r="N1041" s="470"/>
    </row>
    <row r="1042" spans="1:14">
      <c r="A1042" s="112" t="s">
        <v>3634</v>
      </c>
      <c r="B1042" s="112" t="s">
        <v>377</v>
      </c>
      <c r="C1042" s="112">
        <v>4.7</v>
      </c>
      <c r="D1042" s="112">
        <v>4.7</v>
      </c>
      <c r="E1042" s="112">
        <v>4.7</v>
      </c>
      <c r="F1042" s="112">
        <v>4.7</v>
      </c>
      <c r="G1042" s="112">
        <v>4.7</v>
      </c>
      <c r="H1042" s="112">
        <v>4.9000000000000004</v>
      </c>
      <c r="I1042" s="112">
        <v>21</v>
      </c>
      <c r="J1042" s="112">
        <v>98.7</v>
      </c>
      <c r="K1042" s="114">
        <v>43654</v>
      </c>
      <c r="L1042" s="112">
        <v>2</v>
      </c>
      <c r="M1042" s="112" t="s">
        <v>3635</v>
      </c>
      <c r="N1042" s="470"/>
    </row>
    <row r="1043" spans="1:14">
      <c r="A1043" s="112" t="s">
        <v>1987</v>
      </c>
      <c r="B1043" s="112" t="s">
        <v>377</v>
      </c>
      <c r="C1043" s="112">
        <v>206.15</v>
      </c>
      <c r="D1043" s="112">
        <v>212</v>
      </c>
      <c r="E1043" s="112">
        <v>202.75</v>
      </c>
      <c r="F1043" s="112">
        <v>207.55</v>
      </c>
      <c r="G1043" s="112">
        <v>209</v>
      </c>
      <c r="H1043" s="112">
        <v>208.65</v>
      </c>
      <c r="I1043" s="112">
        <v>10263</v>
      </c>
      <c r="J1043" s="112">
        <v>2115580.6</v>
      </c>
      <c r="K1043" s="114">
        <v>43654</v>
      </c>
      <c r="L1043" s="112">
        <v>439</v>
      </c>
      <c r="M1043" s="112" t="s">
        <v>1988</v>
      </c>
      <c r="N1043" s="470"/>
    </row>
    <row r="1044" spans="1:14">
      <c r="A1044" s="112" t="s">
        <v>1250</v>
      </c>
      <c r="B1044" s="112" t="s">
        <v>377</v>
      </c>
      <c r="C1044" s="112">
        <v>156.94999999999999</v>
      </c>
      <c r="D1044" s="112">
        <v>159</v>
      </c>
      <c r="E1044" s="112">
        <v>151</v>
      </c>
      <c r="F1044" s="112">
        <v>153.69999999999999</v>
      </c>
      <c r="G1044" s="112">
        <v>155</v>
      </c>
      <c r="H1044" s="112">
        <v>157.4</v>
      </c>
      <c r="I1044" s="112">
        <v>30813</v>
      </c>
      <c r="J1044" s="112">
        <v>4731687.4000000004</v>
      </c>
      <c r="K1044" s="114">
        <v>43654</v>
      </c>
      <c r="L1044" s="112">
        <v>1074</v>
      </c>
      <c r="M1044" s="112" t="s">
        <v>1251</v>
      </c>
      <c r="N1044" s="470"/>
    </row>
    <row r="1045" spans="1:14">
      <c r="A1045" s="112" t="s">
        <v>3477</v>
      </c>
      <c r="B1045" s="112" t="s">
        <v>377</v>
      </c>
      <c r="C1045" s="112">
        <v>1032.2</v>
      </c>
      <c r="D1045" s="112">
        <v>1032.2</v>
      </c>
      <c r="E1045" s="112">
        <v>1010</v>
      </c>
      <c r="F1045" s="112">
        <v>1010</v>
      </c>
      <c r="G1045" s="112">
        <v>1010</v>
      </c>
      <c r="H1045" s="112">
        <v>1032.2</v>
      </c>
      <c r="I1045" s="112">
        <v>166</v>
      </c>
      <c r="J1045" s="112">
        <v>169096.55</v>
      </c>
      <c r="K1045" s="114">
        <v>43654</v>
      </c>
      <c r="L1045" s="112">
        <v>94</v>
      </c>
      <c r="M1045" s="112" t="s">
        <v>3478</v>
      </c>
      <c r="N1045" s="470"/>
    </row>
    <row r="1046" spans="1:14">
      <c r="A1046" s="112" t="s">
        <v>3636</v>
      </c>
      <c r="B1046" s="112" t="s">
        <v>3067</v>
      </c>
      <c r="C1046" s="112">
        <v>0.7</v>
      </c>
      <c r="D1046" s="112">
        <v>0.7</v>
      </c>
      <c r="E1046" s="112">
        <v>0.7</v>
      </c>
      <c r="F1046" s="112">
        <v>0.7</v>
      </c>
      <c r="G1046" s="112">
        <v>0.7</v>
      </c>
      <c r="H1046" s="112">
        <v>0.7</v>
      </c>
      <c r="I1046" s="112">
        <v>117</v>
      </c>
      <c r="J1046" s="112">
        <v>81.900000000000006</v>
      </c>
      <c r="K1046" s="114">
        <v>43654</v>
      </c>
      <c r="L1046" s="112">
        <v>2</v>
      </c>
      <c r="M1046" s="112" t="s">
        <v>3637</v>
      </c>
      <c r="N1046" s="470"/>
    </row>
    <row r="1047" spans="1:14">
      <c r="A1047" s="112" t="s">
        <v>120</v>
      </c>
      <c r="B1047" s="112" t="s">
        <v>377</v>
      </c>
      <c r="C1047" s="112">
        <v>136.6</v>
      </c>
      <c r="D1047" s="112">
        <v>136.6</v>
      </c>
      <c r="E1047" s="112">
        <v>128.55000000000001</v>
      </c>
      <c r="F1047" s="112">
        <v>129.6</v>
      </c>
      <c r="G1047" s="112">
        <v>129.19999999999999</v>
      </c>
      <c r="H1047" s="112">
        <v>136.5</v>
      </c>
      <c r="I1047" s="112">
        <v>20404790</v>
      </c>
      <c r="J1047" s="112">
        <v>2685846005.4000001</v>
      </c>
      <c r="K1047" s="114">
        <v>43654</v>
      </c>
      <c r="L1047" s="112">
        <v>96960</v>
      </c>
      <c r="M1047" s="112" t="s">
        <v>1252</v>
      </c>
      <c r="N1047" s="470"/>
    </row>
    <row r="1048" spans="1:14">
      <c r="A1048" s="112" t="s">
        <v>1253</v>
      </c>
      <c r="B1048" s="112" t="s">
        <v>377</v>
      </c>
      <c r="C1048" s="112">
        <v>344.4</v>
      </c>
      <c r="D1048" s="112">
        <v>345</v>
      </c>
      <c r="E1048" s="112">
        <v>330.6</v>
      </c>
      <c r="F1048" s="112">
        <v>332.8</v>
      </c>
      <c r="G1048" s="112">
        <v>332.2</v>
      </c>
      <c r="H1048" s="112">
        <v>345.95</v>
      </c>
      <c r="I1048" s="112">
        <v>5508</v>
      </c>
      <c r="J1048" s="112">
        <v>1848145.55</v>
      </c>
      <c r="K1048" s="114">
        <v>43654</v>
      </c>
      <c r="L1048" s="112">
        <v>293</v>
      </c>
      <c r="M1048" s="112" t="s">
        <v>1254</v>
      </c>
      <c r="N1048" s="470"/>
    </row>
    <row r="1049" spans="1:14">
      <c r="A1049" s="112" t="s">
        <v>1255</v>
      </c>
      <c r="B1049" s="112" t="s">
        <v>377</v>
      </c>
      <c r="C1049" s="112">
        <v>582</v>
      </c>
      <c r="D1049" s="112">
        <v>582</v>
      </c>
      <c r="E1049" s="112">
        <v>545.04999999999995</v>
      </c>
      <c r="F1049" s="112">
        <v>553</v>
      </c>
      <c r="G1049" s="112">
        <v>554.75</v>
      </c>
      <c r="H1049" s="112">
        <v>583.75</v>
      </c>
      <c r="I1049" s="112">
        <v>431925</v>
      </c>
      <c r="J1049" s="112">
        <v>240893568.40000001</v>
      </c>
      <c r="K1049" s="114">
        <v>43654</v>
      </c>
      <c r="L1049" s="112">
        <v>25759</v>
      </c>
      <c r="M1049" s="112" t="s">
        <v>1256</v>
      </c>
      <c r="N1049" s="470"/>
    </row>
    <row r="1050" spans="1:14">
      <c r="A1050" s="112" t="s">
        <v>1257</v>
      </c>
      <c r="B1050" s="112" t="s">
        <v>377</v>
      </c>
      <c r="C1050" s="112">
        <v>1168</v>
      </c>
      <c r="D1050" s="112">
        <v>1168.0999999999999</v>
      </c>
      <c r="E1050" s="112">
        <v>1141</v>
      </c>
      <c r="F1050" s="112">
        <v>1147.25</v>
      </c>
      <c r="G1050" s="112">
        <v>1141</v>
      </c>
      <c r="H1050" s="112">
        <v>1168.2</v>
      </c>
      <c r="I1050" s="112">
        <v>4301</v>
      </c>
      <c r="J1050" s="112">
        <v>4950029.3</v>
      </c>
      <c r="K1050" s="114">
        <v>43654</v>
      </c>
      <c r="L1050" s="112">
        <v>376</v>
      </c>
      <c r="M1050" s="112" t="s">
        <v>1258</v>
      </c>
      <c r="N1050" s="470"/>
    </row>
    <row r="1051" spans="1:14">
      <c r="A1051" s="112" t="s">
        <v>121</v>
      </c>
      <c r="B1051" s="112" t="s">
        <v>377</v>
      </c>
      <c r="C1051" s="112">
        <v>3260</v>
      </c>
      <c r="D1051" s="112">
        <v>3269</v>
      </c>
      <c r="E1051" s="112">
        <v>3207</v>
      </c>
      <c r="F1051" s="112">
        <v>3217.55</v>
      </c>
      <c r="G1051" s="112">
        <v>3236.9</v>
      </c>
      <c r="H1051" s="112">
        <v>3293.55</v>
      </c>
      <c r="I1051" s="112">
        <v>45094</v>
      </c>
      <c r="J1051" s="112">
        <v>146099090.69999999</v>
      </c>
      <c r="K1051" s="114">
        <v>43654</v>
      </c>
      <c r="L1051" s="112">
        <v>3274</v>
      </c>
      <c r="M1051" s="112" t="s">
        <v>1259</v>
      </c>
      <c r="N1051" s="470"/>
    </row>
    <row r="1052" spans="1:14">
      <c r="A1052" s="112" t="s">
        <v>202</v>
      </c>
      <c r="B1052" s="112" t="s">
        <v>377</v>
      </c>
      <c r="C1052" s="112">
        <v>172.9</v>
      </c>
      <c r="D1052" s="112">
        <v>173.9</v>
      </c>
      <c r="E1052" s="112">
        <v>165.35</v>
      </c>
      <c r="F1052" s="112">
        <v>166.9</v>
      </c>
      <c r="G1052" s="112">
        <v>168.45</v>
      </c>
      <c r="H1052" s="112">
        <v>173.5</v>
      </c>
      <c r="I1052" s="112">
        <v>2051436</v>
      </c>
      <c r="J1052" s="112">
        <v>346988042.35000002</v>
      </c>
      <c r="K1052" s="114">
        <v>43654</v>
      </c>
      <c r="L1052" s="112">
        <v>28813</v>
      </c>
      <c r="M1052" s="112" t="s">
        <v>1260</v>
      </c>
      <c r="N1052" s="470"/>
    </row>
    <row r="1053" spans="1:14">
      <c r="A1053" s="112" t="s">
        <v>2948</v>
      </c>
      <c r="B1053" s="112" t="s">
        <v>377</v>
      </c>
      <c r="C1053" s="112">
        <v>8</v>
      </c>
      <c r="D1053" s="112">
        <v>8</v>
      </c>
      <c r="E1053" s="112">
        <v>7.15</v>
      </c>
      <c r="F1053" s="112">
        <v>7.45</v>
      </c>
      <c r="G1053" s="112">
        <v>7.6</v>
      </c>
      <c r="H1053" s="112">
        <v>7.9</v>
      </c>
      <c r="I1053" s="112">
        <v>34067</v>
      </c>
      <c r="J1053" s="112">
        <v>249392.85</v>
      </c>
      <c r="K1053" s="114">
        <v>43654</v>
      </c>
      <c r="L1053" s="112">
        <v>195</v>
      </c>
      <c r="M1053" s="112" t="s">
        <v>2949</v>
      </c>
      <c r="N1053" s="470"/>
    </row>
    <row r="1054" spans="1:14">
      <c r="A1054" s="112" t="s">
        <v>3333</v>
      </c>
      <c r="B1054" s="112" t="s">
        <v>3067</v>
      </c>
      <c r="C1054" s="112">
        <v>6.8</v>
      </c>
      <c r="D1054" s="112">
        <v>7.1</v>
      </c>
      <c r="E1054" s="112">
        <v>6.5</v>
      </c>
      <c r="F1054" s="112">
        <v>6.85</v>
      </c>
      <c r="G1054" s="112">
        <v>6.95</v>
      </c>
      <c r="H1054" s="112">
        <v>6.8</v>
      </c>
      <c r="I1054" s="112">
        <v>93425</v>
      </c>
      <c r="J1054" s="112">
        <v>640928.4</v>
      </c>
      <c r="K1054" s="114">
        <v>43654</v>
      </c>
      <c r="L1054" s="112">
        <v>137</v>
      </c>
      <c r="M1054" s="112" t="s">
        <v>3334</v>
      </c>
      <c r="N1054" s="470"/>
    </row>
    <row r="1055" spans="1:14">
      <c r="A1055" s="112" t="s">
        <v>2669</v>
      </c>
      <c r="B1055" s="112" t="s">
        <v>377</v>
      </c>
      <c r="C1055" s="112">
        <v>217</v>
      </c>
      <c r="D1055" s="112">
        <v>217</v>
      </c>
      <c r="E1055" s="112">
        <v>197.15</v>
      </c>
      <c r="F1055" s="112">
        <v>200.05</v>
      </c>
      <c r="G1055" s="112">
        <v>199</v>
      </c>
      <c r="H1055" s="112">
        <v>216.7</v>
      </c>
      <c r="I1055" s="112">
        <v>115096</v>
      </c>
      <c r="J1055" s="112">
        <v>23400093.25</v>
      </c>
      <c r="K1055" s="114">
        <v>43654</v>
      </c>
      <c r="L1055" s="112">
        <v>2668</v>
      </c>
      <c r="M1055" s="112" t="s">
        <v>2218</v>
      </c>
      <c r="N1055" s="470"/>
    </row>
    <row r="1056" spans="1:14">
      <c r="A1056" s="112" t="s">
        <v>2599</v>
      </c>
      <c r="B1056" s="112" t="s">
        <v>377</v>
      </c>
      <c r="C1056" s="112">
        <v>48.55</v>
      </c>
      <c r="D1056" s="112">
        <v>51</v>
      </c>
      <c r="E1056" s="112">
        <v>48</v>
      </c>
      <c r="F1056" s="112">
        <v>49.1</v>
      </c>
      <c r="G1056" s="112">
        <v>49.4</v>
      </c>
      <c r="H1056" s="112">
        <v>49.35</v>
      </c>
      <c r="I1056" s="112">
        <v>14668</v>
      </c>
      <c r="J1056" s="112">
        <v>725582.5</v>
      </c>
      <c r="K1056" s="114">
        <v>43654</v>
      </c>
      <c r="L1056" s="112">
        <v>134</v>
      </c>
      <c r="M1056" s="112" t="s">
        <v>2600</v>
      </c>
      <c r="N1056" s="470"/>
    </row>
    <row r="1057" spans="1:14">
      <c r="A1057" s="112" t="s">
        <v>1261</v>
      </c>
      <c r="B1057" s="112" t="s">
        <v>377</v>
      </c>
      <c r="C1057" s="112">
        <v>199.6</v>
      </c>
      <c r="D1057" s="112">
        <v>200.5</v>
      </c>
      <c r="E1057" s="112">
        <v>199.2</v>
      </c>
      <c r="F1057" s="112">
        <v>199.35</v>
      </c>
      <c r="G1057" s="112">
        <v>199.4</v>
      </c>
      <c r="H1057" s="112">
        <v>199.55</v>
      </c>
      <c r="I1057" s="112">
        <v>223667</v>
      </c>
      <c r="J1057" s="112">
        <v>44614690.299999997</v>
      </c>
      <c r="K1057" s="114">
        <v>43654</v>
      </c>
      <c r="L1057" s="112">
        <v>3776</v>
      </c>
      <c r="M1057" s="112" t="s">
        <v>1262</v>
      </c>
      <c r="N1057" s="470"/>
    </row>
    <row r="1058" spans="1:14">
      <c r="A1058" s="112" t="s">
        <v>2043</v>
      </c>
      <c r="B1058" s="112" t="s">
        <v>377</v>
      </c>
      <c r="C1058" s="112">
        <v>8.15</v>
      </c>
      <c r="D1058" s="112">
        <v>8.4</v>
      </c>
      <c r="E1058" s="112">
        <v>7.75</v>
      </c>
      <c r="F1058" s="112">
        <v>7.8</v>
      </c>
      <c r="G1058" s="112">
        <v>7.8</v>
      </c>
      <c r="H1058" s="112">
        <v>8.15</v>
      </c>
      <c r="I1058" s="112">
        <v>18413</v>
      </c>
      <c r="J1058" s="112">
        <v>146684.25</v>
      </c>
      <c r="K1058" s="114">
        <v>43654</v>
      </c>
      <c r="L1058" s="112">
        <v>91</v>
      </c>
      <c r="M1058" s="112" t="s">
        <v>2044</v>
      </c>
      <c r="N1058" s="470"/>
    </row>
    <row r="1059" spans="1:14">
      <c r="A1059" s="112" t="s">
        <v>1263</v>
      </c>
      <c r="B1059" s="112" t="s">
        <v>377</v>
      </c>
      <c r="C1059" s="112">
        <v>21.85</v>
      </c>
      <c r="D1059" s="112">
        <v>23.5</v>
      </c>
      <c r="E1059" s="112">
        <v>19.45</v>
      </c>
      <c r="F1059" s="112">
        <v>20.9</v>
      </c>
      <c r="G1059" s="112">
        <v>20.75</v>
      </c>
      <c r="H1059" s="112">
        <v>21.85</v>
      </c>
      <c r="I1059" s="112">
        <v>60930</v>
      </c>
      <c r="J1059" s="112">
        <v>1254372.6499999999</v>
      </c>
      <c r="K1059" s="114">
        <v>43654</v>
      </c>
      <c r="L1059" s="112">
        <v>351</v>
      </c>
      <c r="M1059" s="112" t="s">
        <v>1264</v>
      </c>
      <c r="N1059" s="470"/>
    </row>
    <row r="1060" spans="1:14">
      <c r="A1060" s="112" t="s">
        <v>3301</v>
      </c>
      <c r="B1060" s="112" t="s">
        <v>3067</v>
      </c>
      <c r="C1060" s="112">
        <v>7.2</v>
      </c>
      <c r="D1060" s="112">
        <v>7.25</v>
      </c>
      <c r="E1060" s="112">
        <v>6.65</v>
      </c>
      <c r="F1060" s="112">
        <v>6.65</v>
      </c>
      <c r="G1060" s="112">
        <v>6.65</v>
      </c>
      <c r="H1060" s="112">
        <v>6.95</v>
      </c>
      <c r="I1060" s="112">
        <v>1304</v>
      </c>
      <c r="J1060" s="112">
        <v>9266.6</v>
      </c>
      <c r="K1060" s="114">
        <v>43654</v>
      </c>
      <c r="L1060" s="112">
        <v>11</v>
      </c>
      <c r="M1060" s="112" t="s">
        <v>3302</v>
      </c>
      <c r="N1060" s="470"/>
    </row>
    <row r="1061" spans="1:14">
      <c r="A1061" s="112" t="s">
        <v>3374</v>
      </c>
      <c r="B1061" s="112" t="s">
        <v>377</v>
      </c>
      <c r="C1061" s="112">
        <v>27.9</v>
      </c>
      <c r="D1061" s="112">
        <v>28.15</v>
      </c>
      <c r="E1061" s="112">
        <v>27</v>
      </c>
      <c r="F1061" s="112">
        <v>27.1</v>
      </c>
      <c r="G1061" s="112">
        <v>27</v>
      </c>
      <c r="H1061" s="112">
        <v>28.7</v>
      </c>
      <c r="I1061" s="112">
        <v>1174</v>
      </c>
      <c r="J1061" s="112">
        <v>32628.25</v>
      </c>
      <c r="K1061" s="114">
        <v>43654</v>
      </c>
      <c r="L1061" s="112">
        <v>25</v>
      </c>
      <c r="M1061" s="112" t="s">
        <v>3375</v>
      </c>
      <c r="N1061" s="470"/>
    </row>
    <row r="1062" spans="1:14">
      <c r="A1062" s="112" t="s">
        <v>122</v>
      </c>
      <c r="B1062" s="112" t="s">
        <v>377</v>
      </c>
      <c r="C1062" s="112">
        <v>161.44999999999999</v>
      </c>
      <c r="D1062" s="112">
        <v>161.5</v>
      </c>
      <c r="E1062" s="112">
        <v>151.05000000000001</v>
      </c>
      <c r="F1062" s="112">
        <v>152.4</v>
      </c>
      <c r="G1062" s="112">
        <v>152.5</v>
      </c>
      <c r="H1062" s="112">
        <v>161.5</v>
      </c>
      <c r="I1062" s="112">
        <v>10273814</v>
      </c>
      <c r="J1062" s="112">
        <v>1584492231.9000001</v>
      </c>
      <c r="K1062" s="114">
        <v>43654</v>
      </c>
      <c r="L1062" s="112">
        <v>69562</v>
      </c>
      <c r="M1062" s="112" t="s">
        <v>1265</v>
      </c>
      <c r="N1062" s="470"/>
    </row>
    <row r="1063" spans="1:14">
      <c r="A1063" s="112" t="s">
        <v>1266</v>
      </c>
      <c r="B1063" s="112" t="s">
        <v>377</v>
      </c>
      <c r="C1063" s="112">
        <v>32.5</v>
      </c>
      <c r="D1063" s="112">
        <v>32.549999999999997</v>
      </c>
      <c r="E1063" s="112">
        <v>31.6</v>
      </c>
      <c r="F1063" s="112">
        <v>31.85</v>
      </c>
      <c r="G1063" s="112">
        <v>32.200000000000003</v>
      </c>
      <c r="H1063" s="112">
        <v>32.6</v>
      </c>
      <c r="I1063" s="112">
        <v>29424</v>
      </c>
      <c r="J1063" s="112">
        <v>940829.3</v>
      </c>
      <c r="K1063" s="114">
        <v>43654</v>
      </c>
      <c r="L1063" s="112">
        <v>243</v>
      </c>
      <c r="M1063" s="112" t="s">
        <v>1267</v>
      </c>
      <c r="N1063" s="470"/>
    </row>
    <row r="1064" spans="1:14">
      <c r="A1064" s="112" t="s">
        <v>2950</v>
      </c>
      <c r="B1064" s="112" t="s">
        <v>377</v>
      </c>
      <c r="C1064" s="112">
        <v>67.400000000000006</v>
      </c>
      <c r="D1064" s="112">
        <v>69.75</v>
      </c>
      <c r="E1064" s="112">
        <v>66.55</v>
      </c>
      <c r="F1064" s="112">
        <v>67.7</v>
      </c>
      <c r="G1064" s="112">
        <v>68.25</v>
      </c>
      <c r="H1064" s="112">
        <v>67.349999999999994</v>
      </c>
      <c r="I1064" s="112">
        <v>4299</v>
      </c>
      <c r="J1064" s="112">
        <v>289284.05</v>
      </c>
      <c r="K1064" s="114">
        <v>43654</v>
      </c>
      <c r="L1064" s="112">
        <v>178</v>
      </c>
      <c r="M1064" s="112" t="s">
        <v>2951</v>
      </c>
      <c r="N1064" s="470"/>
    </row>
    <row r="1065" spans="1:14">
      <c r="A1065" s="112" t="s">
        <v>2521</v>
      </c>
      <c r="B1065" s="112" t="s">
        <v>377</v>
      </c>
      <c r="C1065" s="112">
        <v>66.95</v>
      </c>
      <c r="D1065" s="112">
        <v>67.2</v>
      </c>
      <c r="E1065" s="112">
        <v>63.35</v>
      </c>
      <c r="F1065" s="112">
        <v>63.5</v>
      </c>
      <c r="G1065" s="112">
        <v>64.5</v>
      </c>
      <c r="H1065" s="112">
        <v>64.3</v>
      </c>
      <c r="I1065" s="112">
        <v>34337</v>
      </c>
      <c r="J1065" s="112">
        <v>2243690.4</v>
      </c>
      <c r="K1065" s="114">
        <v>43654</v>
      </c>
      <c r="L1065" s="112">
        <v>366</v>
      </c>
      <c r="M1065" s="112" t="s">
        <v>2522</v>
      </c>
      <c r="N1065" s="470"/>
    </row>
    <row r="1066" spans="1:14">
      <c r="A1066" s="112" t="s">
        <v>2385</v>
      </c>
      <c r="B1066" s="112" t="s">
        <v>377</v>
      </c>
      <c r="C1066" s="112">
        <v>4.95</v>
      </c>
      <c r="D1066" s="112">
        <v>4.95</v>
      </c>
      <c r="E1066" s="112">
        <v>4.45</v>
      </c>
      <c r="F1066" s="112">
        <v>4.75</v>
      </c>
      <c r="G1066" s="112">
        <v>4.8</v>
      </c>
      <c r="H1066" s="112">
        <v>4.95</v>
      </c>
      <c r="I1066" s="112">
        <v>617585</v>
      </c>
      <c r="J1066" s="112">
        <v>2882904.9</v>
      </c>
      <c r="K1066" s="114">
        <v>43654</v>
      </c>
      <c r="L1066" s="112">
        <v>979</v>
      </c>
      <c r="M1066" s="112" t="s">
        <v>2386</v>
      </c>
      <c r="N1066" s="470"/>
    </row>
    <row r="1067" spans="1:14">
      <c r="A1067" s="112" t="s">
        <v>1268</v>
      </c>
      <c r="B1067" s="112" t="s">
        <v>377</v>
      </c>
      <c r="C1067" s="112">
        <v>118</v>
      </c>
      <c r="D1067" s="112">
        <v>122</v>
      </c>
      <c r="E1067" s="112">
        <v>115.2</v>
      </c>
      <c r="F1067" s="112">
        <v>116.25</v>
      </c>
      <c r="G1067" s="112">
        <v>118.4</v>
      </c>
      <c r="H1067" s="112">
        <v>119.25</v>
      </c>
      <c r="I1067" s="112">
        <v>10439</v>
      </c>
      <c r="J1067" s="112">
        <v>1240445.8999999999</v>
      </c>
      <c r="K1067" s="114">
        <v>43654</v>
      </c>
      <c r="L1067" s="112">
        <v>186</v>
      </c>
      <c r="M1067" s="112" t="s">
        <v>1269</v>
      </c>
      <c r="N1067" s="470"/>
    </row>
    <row r="1068" spans="1:14">
      <c r="A1068" s="112" t="s">
        <v>1270</v>
      </c>
      <c r="B1068" s="112" t="s">
        <v>377</v>
      </c>
      <c r="C1068" s="112">
        <v>19.350000000000001</v>
      </c>
      <c r="D1068" s="112">
        <v>19.899999999999999</v>
      </c>
      <c r="E1068" s="112">
        <v>18.850000000000001</v>
      </c>
      <c r="F1068" s="112">
        <v>19</v>
      </c>
      <c r="G1068" s="112">
        <v>19.100000000000001</v>
      </c>
      <c r="H1068" s="112">
        <v>19.600000000000001</v>
      </c>
      <c r="I1068" s="112">
        <v>22611</v>
      </c>
      <c r="J1068" s="112">
        <v>432787.5</v>
      </c>
      <c r="K1068" s="114">
        <v>43654</v>
      </c>
      <c r="L1068" s="112">
        <v>225</v>
      </c>
      <c r="M1068" s="112" t="s">
        <v>1271</v>
      </c>
      <c r="N1068" s="470"/>
    </row>
    <row r="1069" spans="1:14">
      <c r="A1069" s="112" t="s">
        <v>2952</v>
      </c>
      <c r="B1069" s="112" t="s">
        <v>377</v>
      </c>
      <c r="C1069" s="112">
        <v>19.55</v>
      </c>
      <c r="D1069" s="112">
        <v>19.55</v>
      </c>
      <c r="E1069" s="112">
        <v>18.3</v>
      </c>
      <c r="F1069" s="112">
        <v>18.350000000000001</v>
      </c>
      <c r="G1069" s="112">
        <v>18.3</v>
      </c>
      <c r="H1069" s="112">
        <v>19.55</v>
      </c>
      <c r="I1069" s="112">
        <v>2501</v>
      </c>
      <c r="J1069" s="112">
        <v>46733.1</v>
      </c>
      <c r="K1069" s="114">
        <v>43654</v>
      </c>
      <c r="L1069" s="112">
        <v>64</v>
      </c>
      <c r="M1069" s="112" t="s">
        <v>2953</v>
      </c>
      <c r="N1069" s="470"/>
    </row>
    <row r="1070" spans="1:14">
      <c r="A1070" s="112" t="s">
        <v>2387</v>
      </c>
      <c r="B1070" s="112" t="s">
        <v>377</v>
      </c>
      <c r="C1070" s="112">
        <v>11.5</v>
      </c>
      <c r="D1070" s="112">
        <v>11.75</v>
      </c>
      <c r="E1070" s="112">
        <v>10.5</v>
      </c>
      <c r="F1070" s="112">
        <v>11.15</v>
      </c>
      <c r="G1070" s="112">
        <v>11.15</v>
      </c>
      <c r="H1070" s="112">
        <v>11.5</v>
      </c>
      <c r="I1070" s="112">
        <v>7650</v>
      </c>
      <c r="J1070" s="112">
        <v>83978.65</v>
      </c>
      <c r="K1070" s="114">
        <v>43654</v>
      </c>
      <c r="L1070" s="112">
        <v>44</v>
      </c>
      <c r="M1070" s="112" t="s">
        <v>2388</v>
      </c>
      <c r="N1070" s="470"/>
    </row>
    <row r="1071" spans="1:14">
      <c r="A1071" s="112" t="s">
        <v>123</v>
      </c>
      <c r="B1071" s="112" t="s">
        <v>377</v>
      </c>
      <c r="C1071" s="112">
        <v>93.95</v>
      </c>
      <c r="D1071" s="112">
        <v>93.95</v>
      </c>
      <c r="E1071" s="112">
        <v>88.85</v>
      </c>
      <c r="F1071" s="112">
        <v>89.8</v>
      </c>
      <c r="G1071" s="112">
        <v>89.8</v>
      </c>
      <c r="H1071" s="112">
        <v>93.5</v>
      </c>
      <c r="I1071" s="112">
        <v>2425109</v>
      </c>
      <c r="J1071" s="112">
        <v>219456784.65000001</v>
      </c>
      <c r="K1071" s="114">
        <v>43654</v>
      </c>
      <c r="L1071" s="112">
        <v>11396</v>
      </c>
      <c r="M1071" s="112" t="s">
        <v>1272</v>
      </c>
      <c r="N1071" s="470"/>
    </row>
    <row r="1072" spans="1:14">
      <c r="A1072" s="112" t="s">
        <v>2954</v>
      </c>
      <c r="B1072" s="112" t="s">
        <v>377</v>
      </c>
      <c r="C1072" s="112">
        <v>137.1</v>
      </c>
      <c r="D1072" s="112">
        <v>139.9</v>
      </c>
      <c r="E1072" s="112">
        <v>135.1</v>
      </c>
      <c r="F1072" s="112">
        <v>137.69999999999999</v>
      </c>
      <c r="G1072" s="112">
        <v>138.75</v>
      </c>
      <c r="H1072" s="112">
        <v>139.25</v>
      </c>
      <c r="I1072" s="112">
        <v>4180</v>
      </c>
      <c r="J1072" s="112">
        <v>573381</v>
      </c>
      <c r="K1072" s="114">
        <v>43654</v>
      </c>
      <c r="L1072" s="112">
        <v>194</v>
      </c>
      <c r="M1072" s="112" t="s">
        <v>2955</v>
      </c>
      <c r="N1072" s="470"/>
    </row>
    <row r="1073" spans="1:14">
      <c r="A1073" s="112" t="s">
        <v>309</v>
      </c>
      <c r="B1073" s="112" t="s">
        <v>377</v>
      </c>
      <c r="C1073" s="112">
        <v>104</v>
      </c>
      <c r="D1073" s="112">
        <v>105.3</v>
      </c>
      <c r="E1073" s="112">
        <v>101.25</v>
      </c>
      <c r="F1073" s="112">
        <v>102</v>
      </c>
      <c r="G1073" s="112">
        <v>102.6</v>
      </c>
      <c r="H1073" s="112">
        <v>104.15</v>
      </c>
      <c r="I1073" s="112">
        <v>81979</v>
      </c>
      <c r="J1073" s="112">
        <v>8458545.6500000004</v>
      </c>
      <c r="K1073" s="114">
        <v>43654</v>
      </c>
      <c r="L1073" s="112">
        <v>1617</v>
      </c>
      <c r="M1073" s="112" t="s">
        <v>1273</v>
      </c>
      <c r="N1073" s="470"/>
    </row>
    <row r="1074" spans="1:14">
      <c r="A1074" s="112" t="s">
        <v>2621</v>
      </c>
      <c r="B1074" s="112" t="s">
        <v>377</v>
      </c>
      <c r="C1074" s="112">
        <v>157.1</v>
      </c>
      <c r="D1074" s="112">
        <v>166.5</v>
      </c>
      <c r="E1074" s="112">
        <v>156.25</v>
      </c>
      <c r="F1074" s="112">
        <v>163.4</v>
      </c>
      <c r="G1074" s="112">
        <v>162.25</v>
      </c>
      <c r="H1074" s="112">
        <v>160.6</v>
      </c>
      <c r="I1074" s="112">
        <v>115218</v>
      </c>
      <c r="J1074" s="112">
        <v>18757612.300000001</v>
      </c>
      <c r="K1074" s="114">
        <v>43654</v>
      </c>
      <c r="L1074" s="112">
        <v>1763</v>
      </c>
      <c r="M1074" s="112" t="s">
        <v>2622</v>
      </c>
      <c r="N1074" s="470"/>
    </row>
    <row r="1075" spans="1:14">
      <c r="A1075" s="112" t="s">
        <v>1274</v>
      </c>
      <c r="B1075" s="112" t="s">
        <v>377</v>
      </c>
      <c r="C1075" s="112">
        <v>38.1</v>
      </c>
      <c r="D1075" s="112">
        <v>38.65</v>
      </c>
      <c r="E1075" s="112">
        <v>37.700000000000003</v>
      </c>
      <c r="F1075" s="112">
        <v>38.15</v>
      </c>
      <c r="G1075" s="112">
        <v>38.15</v>
      </c>
      <c r="H1075" s="112">
        <v>38.9</v>
      </c>
      <c r="I1075" s="112">
        <v>7281</v>
      </c>
      <c r="J1075" s="112">
        <v>276742.7</v>
      </c>
      <c r="K1075" s="114">
        <v>43654</v>
      </c>
      <c r="L1075" s="112">
        <v>120</v>
      </c>
      <c r="M1075" s="112" t="s">
        <v>1275</v>
      </c>
      <c r="N1075" s="470"/>
    </row>
    <row r="1076" spans="1:14">
      <c r="A1076" s="112" t="s">
        <v>3382</v>
      </c>
      <c r="B1076" s="112" t="s">
        <v>377</v>
      </c>
      <c r="C1076" s="112">
        <v>142.94999999999999</v>
      </c>
      <c r="D1076" s="112">
        <v>142.94999999999999</v>
      </c>
      <c r="E1076" s="112">
        <v>121</v>
      </c>
      <c r="F1076" s="112">
        <v>125.35</v>
      </c>
      <c r="G1076" s="112">
        <v>121</v>
      </c>
      <c r="H1076" s="112">
        <v>143.85</v>
      </c>
      <c r="I1076" s="112">
        <v>419</v>
      </c>
      <c r="J1076" s="112">
        <v>54079</v>
      </c>
      <c r="K1076" s="114">
        <v>43654</v>
      </c>
      <c r="L1076" s="112">
        <v>34</v>
      </c>
      <c r="M1076" s="112" t="s">
        <v>3383</v>
      </c>
      <c r="N1076" s="470"/>
    </row>
    <row r="1077" spans="1:14">
      <c r="A1077" s="112" t="s">
        <v>2278</v>
      </c>
      <c r="B1077" s="112" t="s">
        <v>377</v>
      </c>
      <c r="C1077" s="112">
        <v>29.4</v>
      </c>
      <c r="D1077" s="112">
        <v>29.4</v>
      </c>
      <c r="E1077" s="112">
        <v>28</v>
      </c>
      <c r="F1077" s="112">
        <v>28.35</v>
      </c>
      <c r="G1077" s="112">
        <v>28.2</v>
      </c>
      <c r="H1077" s="112">
        <v>29.45</v>
      </c>
      <c r="I1077" s="112">
        <v>242142</v>
      </c>
      <c r="J1077" s="112">
        <v>6945671.6500000004</v>
      </c>
      <c r="K1077" s="114">
        <v>43654</v>
      </c>
      <c r="L1077" s="112">
        <v>1120</v>
      </c>
      <c r="M1077" s="112" t="s">
        <v>2279</v>
      </c>
      <c r="N1077" s="470"/>
    </row>
    <row r="1078" spans="1:14">
      <c r="A1078" s="112" t="s">
        <v>1276</v>
      </c>
      <c r="B1078" s="112" t="s">
        <v>377</v>
      </c>
      <c r="C1078" s="112">
        <v>206</v>
      </c>
      <c r="D1078" s="112">
        <v>206.05</v>
      </c>
      <c r="E1078" s="112">
        <v>202</v>
      </c>
      <c r="F1078" s="112">
        <v>202.9</v>
      </c>
      <c r="G1078" s="112">
        <v>202.55</v>
      </c>
      <c r="H1078" s="112">
        <v>206.1</v>
      </c>
      <c r="I1078" s="112">
        <v>14227</v>
      </c>
      <c r="J1078" s="112">
        <v>2882320.55</v>
      </c>
      <c r="K1078" s="114">
        <v>43654</v>
      </c>
      <c r="L1078" s="112">
        <v>324</v>
      </c>
      <c r="M1078" s="112" t="s">
        <v>1277</v>
      </c>
      <c r="N1078" s="470"/>
    </row>
    <row r="1079" spans="1:14">
      <c r="A1079" s="112" t="s">
        <v>1278</v>
      </c>
      <c r="B1079" s="112" t="s">
        <v>377</v>
      </c>
      <c r="C1079" s="112">
        <v>715.3</v>
      </c>
      <c r="D1079" s="112">
        <v>715.3</v>
      </c>
      <c r="E1079" s="112">
        <v>700</v>
      </c>
      <c r="F1079" s="112">
        <v>701.85</v>
      </c>
      <c r="G1079" s="112">
        <v>701.1</v>
      </c>
      <c r="H1079" s="112">
        <v>718.3</v>
      </c>
      <c r="I1079" s="112">
        <v>1954</v>
      </c>
      <c r="J1079" s="112">
        <v>1376822.7</v>
      </c>
      <c r="K1079" s="114">
        <v>43654</v>
      </c>
      <c r="L1079" s="112">
        <v>321</v>
      </c>
      <c r="M1079" s="112" t="s">
        <v>1279</v>
      </c>
      <c r="N1079" s="470"/>
    </row>
    <row r="1080" spans="1:14">
      <c r="A1080" s="112" t="s">
        <v>3439</v>
      </c>
      <c r="B1080" s="112" t="s">
        <v>377</v>
      </c>
      <c r="C1080" s="112">
        <v>1.7</v>
      </c>
      <c r="D1080" s="112">
        <v>1.7</v>
      </c>
      <c r="E1080" s="112">
        <v>1.7</v>
      </c>
      <c r="F1080" s="112">
        <v>1.7</v>
      </c>
      <c r="G1080" s="112">
        <v>1.7</v>
      </c>
      <c r="H1080" s="112">
        <v>1.75</v>
      </c>
      <c r="I1080" s="112">
        <v>7561</v>
      </c>
      <c r="J1080" s="112">
        <v>12853.7</v>
      </c>
      <c r="K1080" s="114">
        <v>43654</v>
      </c>
      <c r="L1080" s="112">
        <v>8</v>
      </c>
      <c r="M1080" s="112" t="s">
        <v>3440</v>
      </c>
      <c r="N1080" s="470"/>
    </row>
    <row r="1081" spans="1:14">
      <c r="A1081" s="112" t="s">
        <v>2389</v>
      </c>
      <c r="B1081" s="112" t="s">
        <v>3067</v>
      </c>
      <c r="C1081" s="112">
        <v>13.6</v>
      </c>
      <c r="D1081" s="112">
        <v>13.6</v>
      </c>
      <c r="E1081" s="112">
        <v>12.35</v>
      </c>
      <c r="F1081" s="112">
        <v>12.35</v>
      </c>
      <c r="G1081" s="112">
        <v>12.35</v>
      </c>
      <c r="H1081" s="112">
        <v>13</v>
      </c>
      <c r="I1081" s="112">
        <v>23372</v>
      </c>
      <c r="J1081" s="112">
        <v>289984.2</v>
      </c>
      <c r="K1081" s="114">
        <v>43654</v>
      </c>
      <c r="L1081" s="112">
        <v>35</v>
      </c>
      <c r="M1081" s="112" t="s">
        <v>2390</v>
      </c>
      <c r="N1081" s="470"/>
    </row>
    <row r="1082" spans="1:14">
      <c r="A1082" s="112" t="s">
        <v>2523</v>
      </c>
      <c r="B1082" s="112" t="s">
        <v>377</v>
      </c>
      <c r="C1082" s="112">
        <v>6.25</v>
      </c>
      <c r="D1082" s="112">
        <v>6.95</v>
      </c>
      <c r="E1082" s="112">
        <v>6.25</v>
      </c>
      <c r="F1082" s="112">
        <v>6.45</v>
      </c>
      <c r="G1082" s="112">
        <v>6.75</v>
      </c>
      <c r="H1082" s="112">
        <v>6.55</v>
      </c>
      <c r="I1082" s="112">
        <v>6167</v>
      </c>
      <c r="J1082" s="112">
        <v>40112.199999999997</v>
      </c>
      <c r="K1082" s="114">
        <v>43654</v>
      </c>
      <c r="L1082" s="112">
        <v>100</v>
      </c>
      <c r="M1082" s="112" t="s">
        <v>2524</v>
      </c>
      <c r="N1082" s="470"/>
    </row>
    <row r="1083" spans="1:14">
      <c r="A1083" s="112" t="s">
        <v>3713</v>
      </c>
      <c r="B1083" s="112" t="s">
        <v>377</v>
      </c>
      <c r="C1083" s="112">
        <v>2.4</v>
      </c>
      <c r="D1083" s="112">
        <v>2.4</v>
      </c>
      <c r="E1083" s="112">
        <v>2.4</v>
      </c>
      <c r="F1083" s="112">
        <v>2.4</v>
      </c>
      <c r="G1083" s="112">
        <v>2.4</v>
      </c>
      <c r="H1083" s="112">
        <v>2.4</v>
      </c>
      <c r="I1083" s="112">
        <v>225</v>
      </c>
      <c r="J1083" s="112">
        <v>540</v>
      </c>
      <c r="K1083" s="114">
        <v>43654</v>
      </c>
      <c r="L1083" s="112">
        <v>1</v>
      </c>
      <c r="M1083" s="112" t="s">
        <v>3714</v>
      </c>
      <c r="N1083" s="470"/>
    </row>
    <row r="1084" spans="1:14">
      <c r="A1084" s="112" t="s">
        <v>226</v>
      </c>
      <c r="B1084" s="112" t="s">
        <v>377</v>
      </c>
      <c r="C1084" s="112">
        <v>20400</v>
      </c>
      <c r="D1084" s="112">
        <v>20452.45</v>
      </c>
      <c r="E1084" s="112">
        <v>19700</v>
      </c>
      <c r="F1084" s="112">
        <v>19933.5</v>
      </c>
      <c r="G1084" s="112">
        <v>19953.099999999999</v>
      </c>
      <c r="H1084" s="112">
        <v>20400.099999999999</v>
      </c>
      <c r="I1084" s="112">
        <v>17245</v>
      </c>
      <c r="J1084" s="112">
        <v>346890553.55000001</v>
      </c>
      <c r="K1084" s="114">
        <v>43654</v>
      </c>
      <c r="L1084" s="112">
        <v>8638</v>
      </c>
      <c r="M1084" s="112" t="s">
        <v>1280</v>
      </c>
      <c r="N1084" s="470"/>
    </row>
    <row r="1085" spans="1:14">
      <c r="A1085" s="112" t="s">
        <v>2277</v>
      </c>
      <c r="B1085" s="112" t="s">
        <v>377</v>
      </c>
      <c r="C1085" s="112">
        <v>376.4</v>
      </c>
      <c r="D1085" s="112">
        <v>376.4</v>
      </c>
      <c r="E1085" s="112">
        <v>368.15</v>
      </c>
      <c r="F1085" s="112">
        <v>369.95</v>
      </c>
      <c r="G1085" s="112">
        <v>368.15</v>
      </c>
      <c r="H1085" s="112">
        <v>375.05</v>
      </c>
      <c r="I1085" s="112">
        <v>11609</v>
      </c>
      <c r="J1085" s="112">
        <v>4296020.8</v>
      </c>
      <c r="K1085" s="114">
        <v>43654</v>
      </c>
      <c r="L1085" s="112">
        <v>185</v>
      </c>
      <c r="M1085" s="112" t="s">
        <v>1840</v>
      </c>
      <c r="N1085" s="470"/>
    </row>
    <row r="1086" spans="1:14">
      <c r="A1086" s="112" t="s">
        <v>3344</v>
      </c>
      <c r="B1086" s="112" t="s">
        <v>377</v>
      </c>
      <c r="C1086" s="112">
        <v>34.700000000000003</v>
      </c>
      <c r="D1086" s="112">
        <v>40.6</v>
      </c>
      <c r="E1086" s="112">
        <v>34.700000000000003</v>
      </c>
      <c r="F1086" s="112">
        <v>40.6</v>
      </c>
      <c r="G1086" s="112">
        <v>40.6</v>
      </c>
      <c r="H1086" s="112">
        <v>39.25</v>
      </c>
      <c r="I1086" s="112">
        <v>450</v>
      </c>
      <c r="J1086" s="112">
        <v>17309.650000000001</v>
      </c>
      <c r="K1086" s="114">
        <v>43654</v>
      </c>
      <c r="L1086" s="112">
        <v>20</v>
      </c>
      <c r="M1086" s="112" t="s">
        <v>3345</v>
      </c>
      <c r="N1086" s="470"/>
    </row>
    <row r="1087" spans="1:14">
      <c r="A1087" s="112" t="s">
        <v>2027</v>
      </c>
      <c r="B1087" s="112" t="s">
        <v>377</v>
      </c>
      <c r="C1087" s="112">
        <v>28.65</v>
      </c>
      <c r="D1087" s="112">
        <v>28.65</v>
      </c>
      <c r="E1087" s="112">
        <v>26.4</v>
      </c>
      <c r="F1087" s="112">
        <v>26.95</v>
      </c>
      <c r="G1087" s="112">
        <v>27.45</v>
      </c>
      <c r="H1087" s="112">
        <v>27.45</v>
      </c>
      <c r="I1087" s="112">
        <v>3856</v>
      </c>
      <c r="J1087" s="112">
        <v>104994.95</v>
      </c>
      <c r="K1087" s="114">
        <v>43654</v>
      </c>
      <c r="L1087" s="112">
        <v>299</v>
      </c>
      <c r="M1087" s="112" t="s">
        <v>2028</v>
      </c>
      <c r="N1087" s="470"/>
    </row>
    <row r="1088" spans="1:14">
      <c r="A1088" s="112" t="s">
        <v>1281</v>
      </c>
      <c r="B1088" s="112" t="s">
        <v>377</v>
      </c>
      <c r="C1088" s="112">
        <v>152.9</v>
      </c>
      <c r="D1088" s="112">
        <v>152.9</v>
      </c>
      <c r="E1088" s="112">
        <v>145.05000000000001</v>
      </c>
      <c r="F1088" s="112">
        <v>145.94999999999999</v>
      </c>
      <c r="G1088" s="112">
        <v>146.44999999999999</v>
      </c>
      <c r="H1088" s="112">
        <v>154.30000000000001</v>
      </c>
      <c r="I1088" s="112">
        <v>15459</v>
      </c>
      <c r="J1088" s="112">
        <v>2286173.15</v>
      </c>
      <c r="K1088" s="114">
        <v>43654</v>
      </c>
      <c r="L1088" s="112">
        <v>647</v>
      </c>
      <c r="M1088" s="112" t="s">
        <v>1282</v>
      </c>
      <c r="N1088" s="470"/>
    </row>
    <row r="1089" spans="1:14">
      <c r="A1089" s="112" t="s">
        <v>1283</v>
      </c>
      <c r="B1089" s="112" t="s">
        <v>377</v>
      </c>
      <c r="C1089" s="112">
        <v>91</v>
      </c>
      <c r="D1089" s="112">
        <v>91.35</v>
      </c>
      <c r="E1089" s="112">
        <v>90.1</v>
      </c>
      <c r="F1089" s="112">
        <v>90.45</v>
      </c>
      <c r="G1089" s="112">
        <v>91.25</v>
      </c>
      <c r="H1089" s="112">
        <v>91.4</v>
      </c>
      <c r="I1089" s="112">
        <v>4195</v>
      </c>
      <c r="J1089" s="112">
        <v>379613.1</v>
      </c>
      <c r="K1089" s="114">
        <v>43654</v>
      </c>
      <c r="L1089" s="112">
        <v>117</v>
      </c>
      <c r="M1089" s="112" t="s">
        <v>1284</v>
      </c>
      <c r="N1089" s="470"/>
    </row>
    <row r="1090" spans="1:14">
      <c r="A1090" s="112" t="s">
        <v>1285</v>
      </c>
      <c r="B1090" s="112" t="s">
        <v>377</v>
      </c>
      <c r="C1090" s="112">
        <v>249.4</v>
      </c>
      <c r="D1090" s="112">
        <v>253.25</v>
      </c>
      <c r="E1090" s="112">
        <v>246.45</v>
      </c>
      <c r="F1090" s="112">
        <v>251.2</v>
      </c>
      <c r="G1090" s="112">
        <v>252.9</v>
      </c>
      <c r="H1090" s="112">
        <v>251.1</v>
      </c>
      <c r="I1090" s="112">
        <v>9695</v>
      </c>
      <c r="J1090" s="112">
        <v>2430836.9500000002</v>
      </c>
      <c r="K1090" s="114">
        <v>43654</v>
      </c>
      <c r="L1090" s="112">
        <v>408</v>
      </c>
      <c r="M1090" s="112" t="s">
        <v>1286</v>
      </c>
      <c r="N1090" s="470"/>
    </row>
    <row r="1091" spans="1:14">
      <c r="A1091" s="112" t="s">
        <v>3315</v>
      </c>
      <c r="B1091" s="112" t="s">
        <v>3067</v>
      </c>
      <c r="C1091" s="112">
        <v>1.1000000000000001</v>
      </c>
      <c r="D1091" s="112">
        <v>1.1499999999999999</v>
      </c>
      <c r="E1091" s="112">
        <v>1.05</v>
      </c>
      <c r="F1091" s="112">
        <v>1.05</v>
      </c>
      <c r="G1091" s="112">
        <v>1.05</v>
      </c>
      <c r="H1091" s="112">
        <v>1.1000000000000001</v>
      </c>
      <c r="I1091" s="112">
        <v>43213</v>
      </c>
      <c r="J1091" s="112">
        <v>48356.05</v>
      </c>
      <c r="K1091" s="114">
        <v>43654</v>
      </c>
      <c r="L1091" s="112">
        <v>32</v>
      </c>
      <c r="M1091" s="112" t="s">
        <v>3316</v>
      </c>
      <c r="N1091" s="470"/>
    </row>
    <row r="1092" spans="1:14">
      <c r="A1092" s="112" t="s">
        <v>2716</v>
      </c>
      <c r="B1092" s="112" t="s">
        <v>377</v>
      </c>
      <c r="C1092" s="112">
        <v>11.75</v>
      </c>
      <c r="D1092" s="112">
        <v>11.75</v>
      </c>
      <c r="E1092" s="112">
        <v>10.85</v>
      </c>
      <c r="F1092" s="112">
        <v>11</v>
      </c>
      <c r="G1092" s="112">
        <v>11</v>
      </c>
      <c r="H1092" s="112">
        <v>11.05</v>
      </c>
      <c r="I1092" s="112">
        <v>115732</v>
      </c>
      <c r="J1092" s="112">
        <v>1292854.55</v>
      </c>
      <c r="K1092" s="114">
        <v>43654</v>
      </c>
      <c r="L1092" s="112">
        <v>231</v>
      </c>
      <c r="M1092" s="112" t="s">
        <v>2717</v>
      </c>
      <c r="N1092" s="470"/>
    </row>
    <row r="1093" spans="1:14">
      <c r="A1093" s="112" t="s">
        <v>1287</v>
      </c>
      <c r="B1093" s="112" t="s">
        <v>377</v>
      </c>
      <c r="C1093" s="112">
        <v>263</v>
      </c>
      <c r="D1093" s="112">
        <v>263</v>
      </c>
      <c r="E1093" s="112">
        <v>253.8</v>
      </c>
      <c r="F1093" s="112">
        <v>257.45</v>
      </c>
      <c r="G1093" s="112">
        <v>259</v>
      </c>
      <c r="H1093" s="112">
        <v>262.2</v>
      </c>
      <c r="I1093" s="112">
        <v>95389</v>
      </c>
      <c r="J1093" s="112">
        <v>24417794.75</v>
      </c>
      <c r="K1093" s="114">
        <v>43654</v>
      </c>
      <c r="L1093" s="112">
        <v>7680</v>
      </c>
      <c r="M1093" s="112" t="s">
        <v>2956</v>
      </c>
      <c r="N1093" s="470"/>
    </row>
    <row r="1094" spans="1:14">
      <c r="A1094" s="112" t="s">
        <v>2957</v>
      </c>
      <c r="B1094" s="112" t="s">
        <v>377</v>
      </c>
      <c r="C1094" s="112">
        <v>3.5</v>
      </c>
      <c r="D1094" s="112">
        <v>3.7</v>
      </c>
      <c r="E1094" s="112">
        <v>3.1</v>
      </c>
      <c r="F1094" s="112">
        <v>3.45</v>
      </c>
      <c r="G1094" s="112">
        <v>3.5</v>
      </c>
      <c r="H1094" s="112">
        <v>3.45</v>
      </c>
      <c r="I1094" s="112">
        <v>232404</v>
      </c>
      <c r="J1094" s="112">
        <v>775753.15</v>
      </c>
      <c r="K1094" s="114">
        <v>43654</v>
      </c>
      <c r="L1094" s="112">
        <v>302</v>
      </c>
      <c r="M1094" s="112" t="s">
        <v>2958</v>
      </c>
      <c r="N1094" s="470"/>
    </row>
    <row r="1095" spans="1:14">
      <c r="A1095" s="112" t="s">
        <v>2718</v>
      </c>
      <c r="B1095" s="112" t="s">
        <v>377</v>
      </c>
      <c r="C1095" s="112">
        <v>19.5</v>
      </c>
      <c r="D1095" s="112">
        <v>19.5</v>
      </c>
      <c r="E1095" s="112">
        <v>18.399999999999999</v>
      </c>
      <c r="F1095" s="112">
        <v>18.850000000000001</v>
      </c>
      <c r="G1095" s="112">
        <v>18.7</v>
      </c>
      <c r="H1095" s="112">
        <v>19.2</v>
      </c>
      <c r="I1095" s="112">
        <v>46620</v>
      </c>
      <c r="J1095" s="112">
        <v>872228.25</v>
      </c>
      <c r="K1095" s="114">
        <v>43654</v>
      </c>
      <c r="L1095" s="112">
        <v>318</v>
      </c>
      <c r="M1095" s="112" t="s">
        <v>2719</v>
      </c>
      <c r="N1095" s="470"/>
    </row>
    <row r="1096" spans="1:14">
      <c r="A1096" s="112" t="s">
        <v>2959</v>
      </c>
      <c r="B1096" s="112" t="s">
        <v>377</v>
      </c>
      <c r="C1096" s="112">
        <v>36.549999999999997</v>
      </c>
      <c r="D1096" s="112">
        <v>38.700000000000003</v>
      </c>
      <c r="E1096" s="112">
        <v>36.25</v>
      </c>
      <c r="F1096" s="112">
        <v>36.5</v>
      </c>
      <c r="G1096" s="112">
        <v>36.549999999999997</v>
      </c>
      <c r="H1096" s="112">
        <v>37.15</v>
      </c>
      <c r="I1096" s="112">
        <v>7322</v>
      </c>
      <c r="J1096" s="112">
        <v>268264.5</v>
      </c>
      <c r="K1096" s="114">
        <v>43654</v>
      </c>
      <c r="L1096" s="112">
        <v>146</v>
      </c>
      <c r="M1096" s="112" t="s">
        <v>2960</v>
      </c>
      <c r="N1096" s="470"/>
    </row>
    <row r="1097" spans="1:14">
      <c r="A1097" s="112" t="s">
        <v>1931</v>
      </c>
      <c r="B1097" s="112" t="s">
        <v>377</v>
      </c>
      <c r="C1097" s="112">
        <v>8.5</v>
      </c>
      <c r="D1097" s="112">
        <v>8.5</v>
      </c>
      <c r="E1097" s="112">
        <v>7.55</v>
      </c>
      <c r="F1097" s="112">
        <v>7.8</v>
      </c>
      <c r="G1097" s="112">
        <v>7.8</v>
      </c>
      <c r="H1097" s="112">
        <v>8</v>
      </c>
      <c r="I1097" s="112">
        <v>7168</v>
      </c>
      <c r="J1097" s="112">
        <v>55732.55</v>
      </c>
      <c r="K1097" s="114">
        <v>43654</v>
      </c>
      <c r="L1097" s="112">
        <v>37</v>
      </c>
      <c r="M1097" s="112" t="s">
        <v>1932</v>
      </c>
      <c r="N1097" s="470"/>
    </row>
    <row r="1098" spans="1:14">
      <c r="A1098" s="112" t="s">
        <v>343</v>
      </c>
      <c r="B1098" s="112" t="s">
        <v>377</v>
      </c>
      <c r="C1098" s="112">
        <v>40</v>
      </c>
      <c r="D1098" s="112">
        <v>42.75</v>
      </c>
      <c r="E1098" s="112">
        <v>38.200000000000003</v>
      </c>
      <c r="F1098" s="112">
        <v>39.35</v>
      </c>
      <c r="G1098" s="112">
        <v>39</v>
      </c>
      <c r="H1098" s="112">
        <v>40.35</v>
      </c>
      <c r="I1098" s="112">
        <v>24703109</v>
      </c>
      <c r="J1098" s="112">
        <v>1000606926.9</v>
      </c>
      <c r="K1098" s="114">
        <v>43654</v>
      </c>
      <c r="L1098" s="112">
        <v>80710</v>
      </c>
      <c r="M1098" s="112" t="s">
        <v>1288</v>
      </c>
      <c r="N1098" s="470"/>
    </row>
    <row r="1099" spans="1:14">
      <c r="A1099" s="112" t="s">
        <v>1841</v>
      </c>
      <c r="B1099" s="112" t="s">
        <v>377</v>
      </c>
      <c r="C1099" s="112">
        <v>11.95</v>
      </c>
      <c r="D1099" s="112">
        <v>12.6</v>
      </c>
      <c r="E1099" s="112">
        <v>11.05</v>
      </c>
      <c r="F1099" s="112">
        <v>11.4</v>
      </c>
      <c r="G1099" s="112">
        <v>11.4</v>
      </c>
      <c r="H1099" s="112">
        <v>12.35</v>
      </c>
      <c r="I1099" s="112">
        <v>96934</v>
      </c>
      <c r="J1099" s="112">
        <v>1120583.75</v>
      </c>
      <c r="K1099" s="114">
        <v>43654</v>
      </c>
      <c r="L1099" s="112">
        <v>583</v>
      </c>
      <c r="M1099" s="112" t="s">
        <v>1842</v>
      </c>
      <c r="N1099" s="470"/>
    </row>
    <row r="1100" spans="1:14">
      <c r="A1100" s="112" t="s">
        <v>3059</v>
      </c>
      <c r="B1100" s="112" t="s">
        <v>377</v>
      </c>
      <c r="C1100" s="112">
        <v>330</v>
      </c>
      <c r="D1100" s="112">
        <v>340</v>
      </c>
      <c r="E1100" s="112">
        <v>329</v>
      </c>
      <c r="F1100" s="112">
        <v>329</v>
      </c>
      <c r="G1100" s="112">
        <v>329</v>
      </c>
      <c r="H1100" s="112">
        <v>333</v>
      </c>
      <c r="I1100" s="112">
        <v>4500</v>
      </c>
      <c r="J1100" s="112">
        <v>1496696.05</v>
      </c>
      <c r="K1100" s="114">
        <v>43654</v>
      </c>
      <c r="L1100" s="112">
        <v>83</v>
      </c>
      <c r="M1100" s="112" t="s">
        <v>3060</v>
      </c>
      <c r="N1100" s="470"/>
    </row>
    <row r="1101" spans="1:14">
      <c r="A1101" s="112" t="s">
        <v>3715</v>
      </c>
      <c r="B1101" s="112" t="s">
        <v>3067</v>
      </c>
      <c r="C1101" s="112">
        <v>13.35</v>
      </c>
      <c r="D1101" s="112">
        <v>14.55</v>
      </c>
      <c r="E1101" s="112">
        <v>13.35</v>
      </c>
      <c r="F1101" s="112">
        <v>14</v>
      </c>
      <c r="G1101" s="112">
        <v>14</v>
      </c>
      <c r="H1101" s="112">
        <v>14</v>
      </c>
      <c r="I1101" s="112">
        <v>2460</v>
      </c>
      <c r="J1101" s="112">
        <v>33910</v>
      </c>
      <c r="K1101" s="114">
        <v>43654</v>
      </c>
      <c r="L1101" s="112">
        <v>12</v>
      </c>
      <c r="M1101" s="112" t="s">
        <v>3716</v>
      </c>
      <c r="N1101" s="470"/>
    </row>
    <row r="1102" spans="1:14">
      <c r="A1102" s="112" t="s">
        <v>204</v>
      </c>
      <c r="B1102" s="112" t="s">
        <v>377</v>
      </c>
      <c r="C1102" s="112">
        <v>1968.25</v>
      </c>
      <c r="D1102" s="112">
        <v>2019</v>
      </c>
      <c r="E1102" s="112">
        <v>1903.1</v>
      </c>
      <c r="F1102" s="112">
        <v>1918.05</v>
      </c>
      <c r="G1102" s="112">
        <v>1936</v>
      </c>
      <c r="H1102" s="112">
        <v>1991.85</v>
      </c>
      <c r="I1102" s="112">
        <v>1483620</v>
      </c>
      <c r="J1102" s="112">
        <v>2912095629.1500001</v>
      </c>
      <c r="K1102" s="114">
        <v>43654</v>
      </c>
      <c r="L1102" s="112">
        <v>58545</v>
      </c>
      <c r="M1102" s="112" t="s">
        <v>1290</v>
      </c>
      <c r="N1102" s="470"/>
    </row>
    <row r="1103" spans="1:14">
      <c r="A1103" s="112" t="s">
        <v>1291</v>
      </c>
      <c r="B1103" s="112" t="s">
        <v>377</v>
      </c>
      <c r="C1103" s="112">
        <v>32.4</v>
      </c>
      <c r="D1103" s="112">
        <v>35</v>
      </c>
      <c r="E1103" s="112">
        <v>32.1</v>
      </c>
      <c r="F1103" s="112">
        <v>33.049999999999997</v>
      </c>
      <c r="G1103" s="112">
        <v>32.85</v>
      </c>
      <c r="H1103" s="112">
        <v>32.4</v>
      </c>
      <c r="I1103" s="112">
        <v>115554</v>
      </c>
      <c r="J1103" s="112">
        <v>3861762.9</v>
      </c>
      <c r="K1103" s="114">
        <v>43654</v>
      </c>
      <c r="L1103" s="112">
        <v>1733</v>
      </c>
      <c r="M1103" s="112" t="s">
        <v>1292</v>
      </c>
      <c r="N1103" s="470"/>
    </row>
    <row r="1104" spans="1:14">
      <c r="A1104" s="112" t="s">
        <v>1293</v>
      </c>
      <c r="B1104" s="112" t="s">
        <v>377</v>
      </c>
      <c r="C1104" s="112">
        <v>6.05</v>
      </c>
      <c r="D1104" s="112">
        <v>6.2</v>
      </c>
      <c r="E1104" s="112">
        <v>5.8</v>
      </c>
      <c r="F1104" s="112">
        <v>6</v>
      </c>
      <c r="G1104" s="112">
        <v>6</v>
      </c>
      <c r="H1104" s="112">
        <v>6.25</v>
      </c>
      <c r="I1104" s="112">
        <v>96902</v>
      </c>
      <c r="J1104" s="112">
        <v>581801.35</v>
      </c>
      <c r="K1104" s="114">
        <v>43654</v>
      </c>
      <c r="L1104" s="112">
        <v>292</v>
      </c>
      <c r="M1104" s="112" t="s">
        <v>1294</v>
      </c>
      <c r="N1104" s="470"/>
    </row>
    <row r="1105" spans="1:14">
      <c r="A1105" s="112" t="s">
        <v>1295</v>
      </c>
      <c r="B1105" s="112" t="s">
        <v>377</v>
      </c>
      <c r="C1105" s="112">
        <v>624</v>
      </c>
      <c r="D1105" s="112">
        <v>629.5</v>
      </c>
      <c r="E1105" s="112">
        <v>612.04999999999995</v>
      </c>
      <c r="F1105" s="112">
        <v>613.9</v>
      </c>
      <c r="G1105" s="112">
        <v>615</v>
      </c>
      <c r="H1105" s="112">
        <v>627.20000000000005</v>
      </c>
      <c r="I1105" s="112">
        <v>126050</v>
      </c>
      <c r="J1105" s="112">
        <v>77748514.650000006</v>
      </c>
      <c r="K1105" s="114">
        <v>43654</v>
      </c>
      <c r="L1105" s="112">
        <v>8316</v>
      </c>
      <c r="M1105" s="112" t="s">
        <v>2961</v>
      </c>
      <c r="N1105" s="470"/>
    </row>
    <row r="1106" spans="1:14">
      <c r="A1106" s="112" t="s">
        <v>3638</v>
      </c>
      <c r="B1106" s="112" t="s">
        <v>3067</v>
      </c>
      <c r="C1106" s="112">
        <v>6.5</v>
      </c>
      <c r="D1106" s="112">
        <v>6.5</v>
      </c>
      <c r="E1106" s="112">
        <v>6.2</v>
      </c>
      <c r="F1106" s="112">
        <v>6.4</v>
      </c>
      <c r="G1106" s="112">
        <v>6.35</v>
      </c>
      <c r="H1106" s="112">
        <v>6.5</v>
      </c>
      <c r="I1106" s="112">
        <v>2223</v>
      </c>
      <c r="J1106" s="112">
        <v>13948.9</v>
      </c>
      <c r="K1106" s="114">
        <v>43654</v>
      </c>
      <c r="L1106" s="112">
        <v>19</v>
      </c>
      <c r="M1106" s="112" t="s">
        <v>3639</v>
      </c>
      <c r="N1106" s="470"/>
    </row>
    <row r="1107" spans="1:14">
      <c r="A1107" s="112" t="s">
        <v>124</v>
      </c>
      <c r="B1107" s="112" t="s">
        <v>377</v>
      </c>
      <c r="C1107" s="112">
        <v>247.2</v>
      </c>
      <c r="D1107" s="112">
        <v>248.7</v>
      </c>
      <c r="E1107" s="112">
        <v>242.65</v>
      </c>
      <c r="F1107" s="112">
        <v>245.85</v>
      </c>
      <c r="G1107" s="112">
        <v>245.75</v>
      </c>
      <c r="H1107" s="112">
        <v>248.65</v>
      </c>
      <c r="I1107" s="112">
        <v>1154509</v>
      </c>
      <c r="J1107" s="112">
        <v>283800118.69999999</v>
      </c>
      <c r="K1107" s="114">
        <v>43654</v>
      </c>
      <c r="L1107" s="112">
        <v>29833</v>
      </c>
      <c r="M1107" s="112" t="s">
        <v>1296</v>
      </c>
      <c r="N1107" s="470"/>
    </row>
    <row r="1108" spans="1:14">
      <c r="A1108" s="112" t="s">
        <v>125</v>
      </c>
      <c r="B1108" s="112" t="s">
        <v>377</v>
      </c>
      <c r="C1108" s="112">
        <v>130.4</v>
      </c>
      <c r="D1108" s="112">
        <v>130.4</v>
      </c>
      <c r="E1108" s="112">
        <v>125.05</v>
      </c>
      <c r="F1108" s="112">
        <v>127.5</v>
      </c>
      <c r="G1108" s="112">
        <v>127.15</v>
      </c>
      <c r="H1108" s="112">
        <v>131.25</v>
      </c>
      <c r="I1108" s="112">
        <v>5733956</v>
      </c>
      <c r="J1108" s="112">
        <v>732810718.89999998</v>
      </c>
      <c r="K1108" s="114">
        <v>43654</v>
      </c>
      <c r="L1108" s="112">
        <v>33797</v>
      </c>
      <c r="M1108" s="112" t="s">
        <v>1297</v>
      </c>
      <c r="N1108" s="470"/>
    </row>
    <row r="1109" spans="1:14">
      <c r="A1109" s="112" t="s">
        <v>1298</v>
      </c>
      <c r="B1109" s="112" t="s">
        <v>377</v>
      </c>
      <c r="C1109" s="112">
        <v>3385.3</v>
      </c>
      <c r="D1109" s="112">
        <v>3385.3</v>
      </c>
      <c r="E1109" s="112">
        <v>3255</v>
      </c>
      <c r="F1109" s="112">
        <v>3282.85</v>
      </c>
      <c r="G1109" s="112">
        <v>3287</v>
      </c>
      <c r="H1109" s="112">
        <v>3387.35</v>
      </c>
      <c r="I1109" s="112">
        <v>18391</v>
      </c>
      <c r="J1109" s="112">
        <v>60444919.25</v>
      </c>
      <c r="K1109" s="114">
        <v>43654</v>
      </c>
      <c r="L1109" s="112">
        <v>3564</v>
      </c>
      <c r="M1109" s="112" t="s">
        <v>1299</v>
      </c>
      <c r="N1109" s="470"/>
    </row>
    <row r="1110" spans="1:14">
      <c r="A1110" s="112" t="s">
        <v>2720</v>
      </c>
      <c r="B1110" s="112" t="s">
        <v>377</v>
      </c>
      <c r="C1110" s="112">
        <v>53.25</v>
      </c>
      <c r="D1110" s="112">
        <v>54.95</v>
      </c>
      <c r="E1110" s="112">
        <v>50.7</v>
      </c>
      <c r="F1110" s="112">
        <v>51.15</v>
      </c>
      <c r="G1110" s="112">
        <v>51</v>
      </c>
      <c r="H1110" s="112">
        <v>53.1</v>
      </c>
      <c r="I1110" s="112">
        <v>10461</v>
      </c>
      <c r="J1110" s="112">
        <v>539751.9</v>
      </c>
      <c r="K1110" s="114">
        <v>43654</v>
      </c>
      <c r="L1110" s="112">
        <v>127</v>
      </c>
      <c r="M1110" s="112" t="s">
        <v>2721</v>
      </c>
      <c r="N1110" s="470"/>
    </row>
    <row r="1111" spans="1:14">
      <c r="A1111" s="112" t="s">
        <v>311</v>
      </c>
      <c r="B1111" s="112" t="s">
        <v>377</v>
      </c>
      <c r="C1111" s="112">
        <v>15.55</v>
      </c>
      <c r="D1111" s="112">
        <v>15.55</v>
      </c>
      <c r="E1111" s="112">
        <v>14.9</v>
      </c>
      <c r="F1111" s="112">
        <v>15</v>
      </c>
      <c r="G1111" s="112">
        <v>15</v>
      </c>
      <c r="H1111" s="112">
        <v>15.35</v>
      </c>
      <c r="I1111" s="112">
        <v>258735</v>
      </c>
      <c r="J1111" s="112">
        <v>3895905.05</v>
      </c>
      <c r="K1111" s="114">
        <v>43654</v>
      </c>
      <c r="L1111" s="112">
        <v>663</v>
      </c>
      <c r="M1111" s="112" t="s">
        <v>2962</v>
      </c>
      <c r="N1111" s="470"/>
    </row>
    <row r="1112" spans="1:14">
      <c r="A1112" s="112" t="s">
        <v>1300</v>
      </c>
      <c r="B1112" s="112" t="s">
        <v>377</v>
      </c>
      <c r="C1112" s="112">
        <v>56</v>
      </c>
      <c r="D1112" s="112">
        <v>56</v>
      </c>
      <c r="E1112" s="112">
        <v>51.1</v>
      </c>
      <c r="F1112" s="112">
        <v>52.55</v>
      </c>
      <c r="G1112" s="112">
        <v>52.5</v>
      </c>
      <c r="H1112" s="112">
        <v>54.85</v>
      </c>
      <c r="I1112" s="112">
        <v>49678</v>
      </c>
      <c r="J1112" s="112">
        <v>2621981.7000000002</v>
      </c>
      <c r="K1112" s="114">
        <v>43654</v>
      </c>
      <c r="L1112" s="112">
        <v>581</v>
      </c>
      <c r="M1112" s="112" t="s">
        <v>1301</v>
      </c>
      <c r="N1112" s="470"/>
    </row>
    <row r="1113" spans="1:14">
      <c r="A1113" s="112" t="s">
        <v>205</v>
      </c>
      <c r="B1113" s="112" t="s">
        <v>377</v>
      </c>
      <c r="C1113" s="112">
        <v>10930</v>
      </c>
      <c r="D1113" s="112">
        <v>10980</v>
      </c>
      <c r="E1113" s="112">
        <v>10601.2</v>
      </c>
      <c r="F1113" s="112">
        <v>10900.1</v>
      </c>
      <c r="G1113" s="112">
        <v>10900</v>
      </c>
      <c r="H1113" s="112">
        <v>10887.7</v>
      </c>
      <c r="I1113" s="112">
        <v>8052</v>
      </c>
      <c r="J1113" s="112">
        <v>87689263.599999994</v>
      </c>
      <c r="K1113" s="114">
        <v>43654</v>
      </c>
      <c r="L1113" s="112">
        <v>1288</v>
      </c>
      <c r="M1113" s="112" t="s">
        <v>1302</v>
      </c>
      <c r="N1113" s="470"/>
    </row>
    <row r="1114" spans="1:14">
      <c r="A1114" s="112" t="s">
        <v>3432</v>
      </c>
      <c r="B1114" s="112" t="s">
        <v>377</v>
      </c>
      <c r="C1114" s="112">
        <v>4225</v>
      </c>
      <c r="D1114" s="112">
        <v>4225.05</v>
      </c>
      <c r="E1114" s="112">
        <v>4010</v>
      </c>
      <c r="F1114" s="112">
        <v>4073.5</v>
      </c>
      <c r="G1114" s="112">
        <v>4083</v>
      </c>
      <c r="H1114" s="112">
        <v>4218.8</v>
      </c>
      <c r="I1114" s="112">
        <v>12664</v>
      </c>
      <c r="J1114" s="112">
        <v>51692105.200000003</v>
      </c>
      <c r="K1114" s="114">
        <v>43654</v>
      </c>
      <c r="L1114" s="112">
        <v>2354</v>
      </c>
      <c r="M1114" s="112" t="s">
        <v>1144</v>
      </c>
      <c r="N1114" s="470"/>
    </row>
    <row r="1115" spans="1:14">
      <c r="A1115" s="112" t="s">
        <v>1303</v>
      </c>
      <c r="B1115" s="112" t="s">
        <v>377</v>
      </c>
      <c r="C1115" s="112">
        <v>164.05</v>
      </c>
      <c r="D1115" s="112">
        <v>170.8</v>
      </c>
      <c r="E1115" s="112">
        <v>162</v>
      </c>
      <c r="F1115" s="112">
        <v>163.15</v>
      </c>
      <c r="G1115" s="112">
        <v>162</v>
      </c>
      <c r="H1115" s="112">
        <v>165.1</v>
      </c>
      <c r="I1115" s="112">
        <v>2432</v>
      </c>
      <c r="J1115" s="112">
        <v>403853.5</v>
      </c>
      <c r="K1115" s="114">
        <v>43654</v>
      </c>
      <c r="L1115" s="112">
        <v>64</v>
      </c>
      <c r="M1115" s="112" t="s">
        <v>1304</v>
      </c>
      <c r="N1115" s="470"/>
    </row>
    <row r="1116" spans="1:14">
      <c r="A1116" s="112" t="s">
        <v>1305</v>
      </c>
      <c r="B1116" s="112" t="s">
        <v>377</v>
      </c>
      <c r="C1116" s="112">
        <v>112.7</v>
      </c>
      <c r="D1116" s="112">
        <v>112.7</v>
      </c>
      <c r="E1116" s="112">
        <v>108.5</v>
      </c>
      <c r="F1116" s="112">
        <v>109.1</v>
      </c>
      <c r="G1116" s="112">
        <v>108.7</v>
      </c>
      <c r="H1116" s="112">
        <v>114.3</v>
      </c>
      <c r="I1116" s="112">
        <v>686334</v>
      </c>
      <c r="J1116" s="112">
        <v>75341051.349999994</v>
      </c>
      <c r="K1116" s="114">
        <v>43654</v>
      </c>
      <c r="L1116" s="112">
        <v>9234</v>
      </c>
      <c r="M1116" s="112" t="s">
        <v>2487</v>
      </c>
      <c r="N1116" s="470"/>
    </row>
    <row r="1117" spans="1:14">
      <c r="A1117" s="112" t="s">
        <v>1306</v>
      </c>
      <c r="B1117" s="112" t="s">
        <v>377</v>
      </c>
      <c r="C1117" s="112">
        <v>640</v>
      </c>
      <c r="D1117" s="112">
        <v>646.9</v>
      </c>
      <c r="E1117" s="112">
        <v>599.95000000000005</v>
      </c>
      <c r="F1117" s="112">
        <v>610.85</v>
      </c>
      <c r="G1117" s="112">
        <v>617</v>
      </c>
      <c r="H1117" s="112">
        <v>643.6</v>
      </c>
      <c r="I1117" s="112">
        <v>176968</v>
      </c>
      <c r="J1117" s="112">
        <v>109786449.09999999</v>
      </c>
      <c r="K1117" s="114">
        <v>43654</v>
      </c>
      <c r="L1117" s="112">
        <v>5397</v>
      </c>
      <c r="M1117" s="112" t="s">
        <v>1307</v>
      </c>
      <c r="N1117" s="470"/>
    </row>
    <row r="1118" spans="1:14">
      <c r="A1118" s="112" t="s">
        <v>203</v>
      </c>
      <c r="B1118" s="112" t="s">
        <v>377</v>
      </c>
      <c r="C1118" s="112">
        <v>1205</v>
      </c>
      <c r="D1118" s="112">
        <v>1205</v>
      </c>
      <c r="E1118" s="112">
        <v>1180</v>
      </c>
      <c r="F1118" s="112">
        <v>1199.5999999999999</v>
      </c>
      <c r="G1118" s="112">
        <v>1201.5</v>
      </c>
      <c r="H1118" s="112">
        <v>1206.25</v>
      </c>
      <c r="I1118" s="112">
        <v>248508</v>
      </c>
      <c r="J1118" s="112">
        <v>297274019</v>
      </c>
      <c r="K1118" s="114">
        <v>43654</v>
      </c>
      <c r="L1118" s="112">
        <v>13160</v>
      </c>
      <c r="M1118" s="112" t="s">
        <v>1308</v>
      </c>
      <c r="N1118" s="470"/>
    </row>
    <row r="1119" spans="1:14">
      <c r="A1119" s="112" t="s">
        <v>1309</v>
      </c>
      <c r="B1119" s="112" t="s">
        <v>377</v>
      </c>
      <c r="C1119" s="112">
        <v>1178.2</v>
      </c>
      <c r="D1119" s="112">
        <v>1185.7</v>
      </c>
      <c r="E1119" s="112">
        <v>1113.5999999999999</v>
      </c>
      <c r="F1119" s="112">
        <v>1125.05</v>
      </c>
      <c r="G1119" s="112">
        <v>1130</v>
      </c>
      <c r="H1119" s="112">
        <v>1178.2</v>
      </c>
      <c r="I1119" s="112">
        <v>384569</v>
      </c>
      <c r="J1119" s="112">
        <v>435892538.85000002</v>
      </c>
      <c r="K1119" s="114">
        <v>43654</v>
      </c>
      <c r="L1119" s="112">
        <v>10791</v>
      </c>
      <c r="M1119" s="112" t="s">
        <v>1310</v>
      </c>
      <c r="N1119" s="470"/>
    </row>
    <row r="1120" spans="1:14">
      <c r="A1120" s="112" t="s">
        <v>3138</v>
      </c>
      <c r="B1120" s="112" t="s">
        <v>377</v>
      </c>
      <c r="C1120" s="112">
        <v>2150</v>
      </c>
      <c r="D1120" s="112">
        <v>2188</v>
      </c>
      <c r="E1120" s="112">
        <v>2044</v>
      </c>
      <c r="F1120" s="112">
        <v>2049.4</v>
      </c>
      <c r="G1120" s="112">
        <v>2050</v>
      </c>
      <c r="H1120" s="112">
        <v>2100.4</v>
      </c>
      <c r="I1120" s="112">
        <v>2707</v>
      </c>
      <c r="J1120" s="112">
        <v>5617039.4500000002</v>
      </c>
      <c r="K1120" s="114">
        <v>43654</v>
      </c>
      <c r="L1120" s="112">
        <v>230</v>
      </c>
      <c r="M1120" s="112" t="s">
        <v>3139</v>
      </c>
      <c r="N1120" s="470"/>
    </row>
    <row r="1121" spans="1:14">
      <c r="A1121" s="112" t="s">
        <v>2963</v>
      </c>
      <c r="B1121" s="112" t="s">
        <v>377</v>
      </c>
      <c r="C1121" s="112">
        <v>8.85</v>
      </c>
      <c r="D1121" s="112">
        <v>9.5</v>
      </c>
      <c r="E1121" s="112">
        <v>8.1999999999999993</v>
      </c>
      <c r="F1121" s="112">
        <v>8.35</v>
      </c>
      <c r="G1121" s="112">
        <v>8.5</v>
      </c>
      <c r="H1121" s="112">
        <v>9.0500000000000007</v>
      </c>
      <c r="I1121" s="112">
        <v>171442</v>
      </c>
      <c r="J1121" s="112">
        <v>1492360.25</v>
      </c>
      <c r="K1121" s="114">
        <v>43654</v>
      </c>
      <c r="L1121" s="112">
        <v>267</v>
      </c>
      <c r="M1121" s="112" t="s">
        <v>2964</v>
      </c>
      <c r="N1121" s="470"/>
    </row>
    <row r="1122" spans="1:14">
      <c r="A1122" s="112" t="s">
        <v>2117</v>
      </c>
      <c r="B1122" s="112" t="s">
        <v>377</v>
      </c>
      <c r="C1122" s="112">
        <v>122.65</v>
      </c>
      <c r="D1122" s="112">
        <v>123.35</v>
      </c>
      <c r="E1122" s="112">
        <v>119.05</v>
      </c>
      <c r="F1122" s="112">
        <v>120.5</v>
      </c>
      <c r="G1122" s="112">
        <v>120.5</v>
      </c>
      <c r="H1122" s="112">
        <v>122.6</v>
      </c>
      <c r="I1122" s="112">
        <v>3128</v>
      </c>
      <c r="J1122" s="112">
        <v>378086.55</v>
      </c>
      <c r="K1122" s="114">
        <v>43654</v>
      </c>
      <c r="L1122" s="112">
        <v>310</v>
      </c>
      <c r="M1122" s="112" t="s">
        <v>2118</v>
      </c>
      <c r="N1122" s="470"/>
    </row>
    <row r="1123" spans="1:14">
      <c r="A1123" s="112" t="s">
        <v>3427</v>
      </c>
      <c r="B1123" s="112" t="s">
        <v>377</v>
      </c>
      <c r="C1123" s="112">
        <v>23</v>
      </c>
      <c r="D1123" s="112">
        <v>23</v>
      </c>
      <c r="E1123" s="112">
        <v>22.3</v>
      </c>
      <c r="F1123" s="112">
        <v>22.6</v>
      </c>
      <c r="G1123" s="112">
        <v>23</v>
      </c>
      <c r="H1123" s="112">
        <v>23.45</v>
      </c>
      <c r="I1123" s="112">
        <v>1100</v>
      </c>
      <c r="J1123" s="112">
        <v>24853.35</v>
      </c>
      <c r="K1123" s="114">
        <v>43654</v>
      </c>
      <c r="L1123" s="112">
        <v>25</v>
      </c>
      <c r="M1123" s="112" t="s">
        <v>3428</v>
      </c>
      <c r="N1123" s="470"/>
    </row>
    <row r="1124" spans="1:14">
      <c r="A1124" s="112" t="s">
        <v>3384</v>
      </c>
      <c r="B1124" s="112" t="s">
        <v>3067</v>
      </c>
      <c r="C1124" s="112">
        <v>24.05</v>
      </c>
      <c r="D1124" s="112">
        <v>24.25</v>
      </c>
      <c r="E1124" s="112">
        <v>24</v>
      </c>
      <c r="F1124" s="112">
        <v>24.25</v>
      </c>
      <c r="G1124" s="112">
        <v>24.25</v>
      </c>
      <c r="H1124" s="112">
        <v>25.05</v>
      </c>
      <c r="I1124" s="112">
        <v>1152</v>
      </c>
      <c r="J1124" s="112">
        <v>27676.95</v>
      </c>
      <c r="K1124" s="114">
        <v>43654</v>
      </c>
      <c r="L1124" s="112">
        <v>7</v>
      </c>
      <c r="M1124" s="112" t="s">
        <v>3385</v>
      </c>
      <c r="N1124" s="470"/>
    </row>
    <row r="1125" spans="1:14">
      <c r="A1125" s="112" t="s">
        <v>2630</v>
      </c>
      <c r="B1125" s="112" t="s">
        <v>377</v>
      </c>
      <c r="C1125" s="112">
        <v>45.65</v>
      </c>
      <c r="D1125" s="112">
        <v>47.8</v>
      </c>
      <c r="E1125" s="112">
        <v>45.65</v>
      </c>
      <c r="F1125" s="112">
        <v>47.25</v>
      </c>
      <c r="G1125" s="112">
        <v>47.1</v>
      </c>
      <c r="H1125" s="112">
        <v>47.95</v>
      </c>
      <c r="I1125" s="112">
        <v>29510</v>
      </c>
      <c r="J1125" s="112">
        <v>1390056.75</v>
      </c>
      <c r="K1125" s="114">
        <v>43654</v>
      </c>
      <c r="L1125" s="112">
        <v>466</v>
      </c>
      <c r="M1125" s="112" t="s">
        <v>1311</v>
      </c>
      <c r="N1125" s="470"/>
    </row>
    <row r="1126" spans="1:14">
      <c r="A1126" s="112" t="s">
        <v>2754</v>
      </c>
      <c r="B1126" s="112" t="s">
        <v>377</v>
      </c>
      <c r="C1126" s="112">
        <v>185.05</v>
      </c>
      <c r="D1126" s="112">
        <v>187.95</v>
      </c>
      <c r="E1126" s="112">
        <v>175.6</v>
      </c>
      <c r="F1126" s="112">
        <v>180.1</v>
      </c>
      <c r="G1126" s="112">
        <v>180.35</v>
      </c>
      <c r="H1126" s="112">
        <v>188.1</v>
      </c>
      <c r="I1126" s="112">
        <v>2281</v>
      </c>
      <c r="J1126" s="112">
        <v>414941.35</v>
      </c>
      <c r="K1126" s="114">
        <v>43654</v>
      </c>
      <c r="L1126" s="112">
        <v>179</v>
      </c>
      <c r="M1126" s="112" t="s">
        <v>2755</v>
      </c>
      <c r="N1126" s="470"/>
    </row>
    <row r="1127" spans="1:14">
      <c r="A1127" s="112" t="s">
        <v>126</v>
      </c>
      <c r="B1127" s="112" t="s">
        <v>377</v>
      </c>
      <c r="C1127" s="112">
        <v>76.3</v>
      </c>
      <c r="D1127" s="112">
        <v>77.95</v>
      </c>
      <c r="E1127" s="112">
        <v>72.400000000000006</v>
      </c>
      <c r="F1127" s="112">
        <v>72.8</v>
      </c>
      <c r="G1127" s="112">
        <v>72.599999999999994</v>
      </c>
      <c r="H1127" s="112">
        <v>81.8</v>
      </c>
      <c r="I1127" s="112">
        <v>87010832</v>
      </c>
      <c r="J1127" s="112">
        <v>6454533788.3500004</v>
      </c>
      <c r="K1127" s="114">
        <v>43654</v>
      </c>
      <c r="L1127" s="112">
        <v>179353</v>
      </c>
      <c r="M1127" s="112" t="s">
        <v>2965</v>
      </c>
      <c r="N1127" s="470"/>
    </row>
    <row r="1128" spans="1:14">
      <c r="A1128" s="112" t="s">
        <v>1312</v>
      </c>
      <c r="B1128" s="112" t="s">
        <v>377</v>
      </c>
      <c r="C1128" s="112">
        <v>34.25</v>
      </c>
      <c r="D1128" s="112">
        <v>35.299999999999997</v>
      </c>
      <c r="E1128" s="112">
        <v>33.799999999999997</v>
      </c>
      <c r="F1128" s="112">
        <v>34.950000000000003</v>
      </c>
      <c r="G1128" s="112">
        <v>35.1</v>
      </c>
      <c r="H1128" s="112">
        <v>34.299999999999997</v>
      </c>
      <c r="I1128" s="112">
        <v>248986</v>
      </c>
      <c r="J1128" s="112">
        <v>8669542.1500000004</v>
      </c>
      <c r="K1128" s="114">
        <v>43654</v>
      </c>
      <c r="L1128" s="112">
        <v>909</v>
      </c>
      <c r="M1128" s="112" t="s">
        <v>1313</v>
      </c>
      <c r="N1128" s="470"/>
    </row>
    <row r="1129" spans="1:14">
      <c r="A1129" s="112" t="s">
        <v>1885</v>
      </c>
      <c r="B1129" s="112" t="s">
        <v>377</v>
      </c>
      <c r="C1129" s="112">
        <v>782</v>
      </c>
      <c r="D1129" s="112">
        <v>794.95</v>
      </c>
      <c r="E1129" s="112">
        <v>776.1</v>
      </c>
      <c r="F1129" s="112">
        <v>787.35</v>
      </c>
      <c r="G1129" s="112">
        <v>788</v>
      </c>
      <c r="H1129" s="112">
        <v>783.2</v>
      </c>
      <c r="I1129" s="112">
        <v>919271</v>
      </c>
      <c r="J1129" s="112">
        <v>727711292.79999995</v>
      </c>
      <c r="K1129" s="114">
        <v>43654</v>
      </c>
      <c r="L1129" s="112">
        <v>16733</v>
      </c>
      <c r="M1129" s="112" t="s">
        <v>1886</v>
      </c>
      <c r="N1129" s="470"/>
    </row>
    <row r="1130" spans="1:14">
      <c r="A1130" s="112" t="s">
        <v>3033</v>
      </c>
      <c r="B1130" s="112" t="s">
        <v>377</v>
      </c>
      <c r="C1130" s="112">
        <v>16</v>
      </c>
      <c r="D1130" s="112">
        <v>16</v>
      </c>
      <c r="E1130" s="112">
        <v>14.8</v>
      </c>
      <c r="F1130" s="112">
        <v>15.05</v>
      </c>
      <c r="G1130" s="112">
        <v>15</v>
      </c>
      <c r="H1130" s="112">
        <v>15.7</v>
      </c>
      <c r="I1130" s="112">
        <v>12855</v>
      </c>
      <c r="J1130" s="112">
        <v>193738.9</v>
      </c>
      <c r="K1130" s="114">
        <v>43654</v>
      </c>
      <c r="L1130" s="112">
        <v>53</v>
      </c>
      <c r="M1130" s="112" t="s">
        <v>3034</v>
      </c>
      <c r="N1130" s="470"/>
    </row>
    <row r="1131" spans="1:14">
      <c r="A1131" s="112" t="s">
        <v>1314</v>
      </c>
      <c r="B1131" s="112" t="s">
        <v>377</v>
      </c>
      <c r="C1131" s="112">
        <v>204.1</v>
      </c>
      <c r="D1131" s="112">
        <v>211.9</v>
      </c>
      <c r="E1131" s="112">
        <v>196.25</v>
      </c>
      <c r="F1131" s="112">
        <v>198.7</v>
      </c>
      <c r="G1131" s="112">
        <v>198.75</v>
      </c>
      <c r="H1131" s="112">
        <v>203.95</v>
      </c>
      <c r="I1131" s="112">
        <v>347450</v>
      </c>
      <c r="J1131" s="112">
        <v>70105309.950000003</v>
      </c>
      <c r="K1131" s="114">
        <v>43654</v>
      </c>
      <c r="L1131" s="112">
        <v>10838</v>
      </c>
      <c r="M1131" s="112" t="s">
        <v>1836</v>
      </c>
      <c r="N1131" s="470"/>
    </row>
    <row r="1132" spans="1:14">
      <c r="A1132" s="112" t="s">
        <v>3051</v>
      </c>
      <c r="B1132" s="112" t="s">
        <v>377</v>
      </c>
      <c r="C1132" s="112">
        <v>520.65</v>
      </c>
      <c r="D1132" s="112">
        <v>520.65</v>
      </c>
      <c r="E1132" s="112">
        <v>495</v>
      </c>
      <c r="F1132" s="112">
        <v>501</v>
      </c>
      <c r="G1132" s="112">
        <v>501</v>
      </c>
      <c r="H1132" s="112">
        <v>520.65</v>
      </c>
      <c r="I1132" s="112">
        <v>265</v>
      </c>
      <c r="J1132" s="112">
        <v>133590.15</v>
      </c>
      <c r="K1132" s="114">
        <v>43654</v>
      </c>
      <c r="L1132" s="112">
        <v>17</v>
      </c>
      <c r="M1132" s="112" t="s">
        <v>3052</v>
      </c>
      <c r="N1132" s="470"/>
    </row>
    <row r="1133" spans="1:14">
      <c r="A1133" s="112" t="s">
        <v>1892</v>
      </c>
      <c r="B1133" s="112" t="s">
        <v>377</v>
      </c>
      <c r="C1133" s="112">
        <v>162.5</v>
      </c>
      <c r="D1133" s="112">
        <v>170</v>
      </c>
      <c r="E1133" s="112">
        <v>155</v>
      </c>
      <c r="F1133" s="112">
        <v>158.25</v>
      </c>
      <c r="G1133" s="112">
        <v>159</v>
      </c>
      <c r="H1133" s="112">
        <v>162.44999999999999</v>
      </c>
      <c r="I1133" s="112">
        <v>1504</v>
      </c>
      <c r="J1133" s="112">
        <v>236445.55</v>
      </c>
      <c r="K1133" s="114">
        <v>43654</v>
      </c>
      <c r="L1133" s="112">
        <v>49</v>
      </c>
      <c r="M1133" s="112" t="s">
        <v>1893</v>
      </c>
      <c r="N1133" s="470"/>
    </row>
    <row r="1134" spans="1:14">
      <c r="A1134" s="112" t="s">
        <v>1815</v>
      </c>
      <c r="B1134" s="112" t="s">
        <v>377</v>
      </c>
      <c r="C1134" s="112">
        <v>137</v>
      </c>
      <c r="D1134" s="112">
        <v>137</v>
      </c>
      <c r="E1134" s="112">
        <v>128.94999999999999</v>
      </c>
      <c r="F1134" s="112">
        <v>131.15</v>
      </c>
      <c r="G1134" s="112">
        <v>134.5</v>
      </c>
      <c r="H1134" s="112">
        <v>136.85</v>
      </c>
      <c r="I1134" s="112">
        <v>12246</v>
      </c>
      <c r="J1134" s="112">
        <v>1612107.25</v>
      </c>
      <c r="K1134" s="114">
        <v>43654</v>
      </c>
      <c r="L1134" s="112">
        <v>396</v>
      </c>
      <c r="M1134" s="112" t="s">
        <v>2179</v>
      </c>
      <c r="N1134" s="470"/>
    </row>
    <row r="1135" spans="1:14">
      <c r="A1135" s="112" t="s">
        <v>3317</v>
      </c>
      <c r="B1135" s="112" t="s">
        <v>377</v>
      </c>
      <c r="C1135" s="112">
        <v>619.9</v>
      </c>
      <c r="D1135" s="112">
        <v>619.9</v>
      </c>
      <c r="E1135" s="112">
        <v>598.20000000000005</v>
      </c>
      <c r="F1135" s="112">
        <v>600.9</v>
      </c>
      <c r="G1135" s="112">
        <v>601.6</v>
      </c>
      <c r="H1135" s="112">
        <v>620.15</v>
      </c>
      <c r="I1135" s="112">
        <v>162195</v>
      </c>
      <c r="J1135" s="112">
        <v>98295588.099999994</v>
      </c>
      <c r="K1135" s="114">
        <v>43654</v>
      </c>
      <c r="L1135" s="112">
        <v>7345</v>
      </c>
      <c r="M1135" s="112" t="s">
        <v>3318</v>
      </c>
      <c r="N1135" s="470"/>
    </row>
    <row r="1136" spans="1:14">
      <c r="A1136" s="112" t="s">
        <v>1315</v>
      </c>
      <c r="B1136" s="112" t="s">
        <v>377</v>
      </c>
      <c r="C1136" s="112">
        <v>183.3</v>
      </c>
      <c r="D1136" s="112">
        <v>185.85</v>
      </c>
      <c r="E1136" s="112">
        <v>172.3</v>
      </c>
      <c r="F1136" s="112">
        <v>178.75</v>
      </c>
      <c r="G1136" s="112">
        <v>180.5</v>
      </c>
      <c r="H1136" s="112">
        <v>184.75</v>
      </c>
      <c r="I1136" s="112">
        <v>7433</v>
      </c>
      <c r="J1136" s="112">
        <v>1324597.3999999999</v>
      </c>
      <c r="K1136" s="114">
        <v>43654</v>
      </c>
      <c r="L1136" s="112">
        <v>799</v>
      </c>
      <c r="M1136" s="112" t="s">
        <v>1316</v>
      </c>
      <c r="N1136" s="470"/>
    </row>
    <row r="1137" spans="1:14">
      <c r="A1137" s="112" t="s">
        <v>1317</v>
      </c>
      <c r="B1137" s="112" t="s">
        <v>377</v>
      </c>
      <c r="C1137" s="112">
        <v>505.6</v>
      </c>
      <c r="D1137" s="112">
        <v>508</v>
      </c>
      <c r="E1137" s="112">
        <v>491.15</v>
      </c>
      <c r="F1137" s="112">
        <v>496.7</v>
      </c>
      <c r="G1137" s="112">
        <v>493.25</v>
      </c>
      <c r="H1137" s="112">
        <v>506.3</v>
      </c>
      <c r="I1137" s="112">
        <v>51290</v>
      </c>
      <c r="J1137" s="112">
        <v>25593502.5</v>
      </c>
      <c r="K1137" s="114">
        <v>43654</v>
      </c>
      <c r="L1137" s="112">
        <v>2162</v>
      </c>
      <c r="M1137" s="112" t="s">
        <v>1318</v>
      </c>
      <c r="N1137" s="470"/>
    </row>
    <row r="1138" spans="1:14">
      <c r="A1138" s="112" t="s">
        <v>2722</v>
      </c>
      <c r="B1138" s="112" t="s">
        <v>377</v>
      </c>
      <c r="C1138" s="112">
        <v>112.65</v>
      </c>
      <c r="D1138" s="112">
        <v>117</v>
      </c>
      <c r="E1138" s="112">
        <v>109</v>
      </c>
      <c r="F1138" s="112">
        <v>110.75</v>
      </c>
      <c r="G1138" s="112">
        <v>109.1</v>
      </c>
      <c r="H1138" s="112">
        <v>112.6</v>
      </c>
      <c r="I1138" s="112">
        <v>1549</v>
      </c>
      <c r="J1138" s="112">
        <v>176594</v>
      </c>
      <c r="K1138" s="114">
        <v>43654</v>
      </c>
      <c r="L1138" s="112">
        <v>139</v>
      </c>
      <c r="M1138" s="112" t="s">
        <v>2723</v>
      </c>
      <c r="N1138" s="470"/>
    </row>
    <row r="1139" spans="1:14">
      <c r="A1139" s="112" t="s">
        <v>127</v>
      </c>
      <c r="B1139" s="112" t="s">
        <v>377</v>
      </c>
      <c r="C1139" s="112">
        <v>205</v>
      </c>
      <c r="D1139" s="112">
        <v>206.35</v>
      </c>
      <c r="E1139" s="112">
        <v>200.35</v>
      </c>
      <c r="F1139" s="112">
        <v>201.25</v>
      </c>
      <c r="G1139" s="112">
        <v>200.7</v>
      </c>
      <c r="H1139" s="112">
        <v>205.85</v>
      </c>
      <c r="I1139" s="112">
        <v>5033331</v>
      </c>
      <c r="J1139" s="112">
        <v>1018388855.4</v>
      </c>
      <c r="K1139" s="114">
        <v>43654</v>
      </c>
      <c r="L1139" s="112">
        <v>41012</v>
      </c>
      <c r="M1139" s="112" t="s">
        <v>2966</v>
      </c>
      <c r="N1139" s="470"/>
    </row>
    <row r="1140" spans="1:14">
      <c r="A1140" s="112" t="s">
        <v>1319</v>
      </c>
      <c r="B1140" s="112" t="s">
        <v>377</v>
      </c>
      <c r="C1140" s="112">
        <v>1000.25</v>
      </c>
      <c r="D1140" s="112">
        <v>1000.25</v>
      </c>
      <c r="E1140" s="112">
        <v>938.45</v>
      </c>
      <c r="F1140" s="112">
        <v>945.5</v>
      </c>
      <c r="G1140" s="112">
        <v>945</v>
      </c>
      <c r="H1140" s="112">
        <v>990.25</v>
      </c>
      <c r="I1140" s="112">
        <v>8271</v>
      </c>
      <c r="J1140" s="112">
        <v>7955199.6500000004</v>
      </c>
      <c r="K1140" s="114">
        <v>43654</v>
      </c>
      <c r="L1140" s="112">
        <v>609</v>
      </c>
      <c r="M1140" s="112" t="s">
        <v>1320</v>
      </c>
      <c r="N1140" s="470"/>
    </row>
    <row r="1141" spans="1:14">
      <c r="A1141" s="112" t="s">
        <v>1321</v>
      </c>
      <c r="B1141" s="112" t="s">
        <v>377</v>
      </c>
      <c r="C1141" s="112">
        <v>221.05</v>
      </c>
      <c r="D1141" s="112">
        <v>232</v>
      </c>
      <c r="E1141" s="112">
        <v>221.05</v>
      </c>
      <c r="F1141" s="112">
        <v>227</v>
      </c>
      <c r="G1141" s="112">
        <v>231.7</v>
      </c>
      <c r="H1141" s="112">
        <v>232.3</v>
      </c>
      <c r="I1141" s="112">
        <v>7310</v>
      </c>
      <c r="J1141" s="112">
        <v>1658404.6</v>
      </c>
      <c r="K1141" s="114">
        <v>43654</v>
      </c>
      <c r="L1141" s="112">
        <v>407</v>
      </c>
      <c r="M1141" s="112" t="s">
        <v>1322</v>
      </c>
      <c r="N1141" s="470"/>
    </row>
    <row r="1142" spans="1:14">
      <c r="A1142" s="112" t="s">
        <v>3445</v>
      </c>
      <c r="B1142" s="112" t="s">
        <v>3067</v>
      </c>
      <c r="C1142" s="112">
        <v>78.8</v>
      </c>
      <c r="D1142" s="112">
        <v>78.8</v>
      </c>
      <c r="E1142" s="112">
        <v>78.75</v>
      </c>
      <c r="F1142" s="112">
        <v>78.75</v>
      </c>
      <c r="G1142" s="112">
        <v>78.75</v>
      </c>
      <c r="H1142" s="112">
        <v>82.85</v>
      </c>
      <c r="I1142" s="112">
        <v>2743</v>
      </c>
      <c r="J1142" s="112">
        <v>216012.55</v>
      </c>
      <c r="K1142" s="114">
        <v>43654</v>
      </c>
      <c r="L1142" s="112">
        <v>50</v>
      </c>
      <c r="M1142" s="112" t="s">
        <v>3446</v>
      </c>
      <c r="N1142" s="470"/>
    </row>
    <row r="1143" spans="1:14">
      <c r="A1143" s="112" t="s">
        <v>1323</v>
      </c>
      <c r="B1143" s="112" t="s">
        <v>377</v>
      </c>
      <c r="C1143" s="112">
        <v>66.099999999999994</v>
      </c>
      <c r="D1143" s="112">
        <v>66.099999999999994</v>
      </c>
      <c r="E1143" s="112">
        <v>64.2</v>
      </c>
      <c r="F1143" s="112">
        <v>65</v>
      </c>
      <c r="G1143" s="112">
        <v>66.099999999999994</v>
      </c>
      <c r="H1143" s="112">
        <v>66.25</v>
      </c>
      <c r="I1143" s="112">
        <v>55297</v>
      </c>
      <c r="J1143" s="112">
        <v>3597144.1</v>
      </c>
      <c r="K1143" s="114">
        <v>43654</v>
      </c>
      <c r="L1143" s="112">
        <v>513</v>
      </c>
      <c r="M1143" s="112" t="s">
        <v>1324</v>
      </c>
      <c r="N1143" s="470"/>
    </row>
    <row r="1144" spans="1:14">
      <c r="A1144" s="112" t="s">
        <v>1969</v>
      </c>
      <c r="B1144" s="112" t="s">
        <v>377</v>
      </c>
      <c r="C1144" s="112">
        <v>6.5</v>
      </c>
      <c r="D1144" s="112">
        <v>6.95</v>
      </c>
      <c r="E1144" s="112">
        <v>6.3</v>
      </c>
      <c r="F1144" s="112">
        <v>6.9</v>
      </c>
      <c r="G1144" s="112">
        <v>6.75</v>
      </c>
      <c r="H1144" s="112">
        <v>6.45</v>
      </c>
      <c r="I1144" s="112">
        <v>57323</v>
      </c>
      <c r="J1144" s="112">
        <v>382988.6</v>
      </c>
      <c r="K1144" s="114">
        <v>43654</v>
      </c>
      <c r="L1144" s="112">
        <v>104</v>
      </c>
      <c r="M1144" s="112" t="s">
        <v>1970</v>
      </c>
      <c r="N1144" s="470"/>
    </row>
    <row r="1145" spans="1:14">
      <c r="A1145" s="112" t="s">
        <v>1325</v>
      </c>
      <c r="B1145" s="112" t="s">
        <v>377</v>
      </c>
      <c r="C1145" s="112">
        <v>134.9</v>
      </c>
      <c r="D1145" s="112">
        <v>134.9</v>
      </c>
      <c r="E1145" s="112">
        <v>127.2</v>
      </c>
      <c r="F1145" s="112">
        <v>128.05000000000001</v>
      </c>
      <c r="G1145" s="112">
        <v>128.6</v>
      </c>
      <c r="H1145" s="112">
        <v>135.94999999999999</v>
      </c>
      <c r="I1145" s="112">
        <v>1097941</v>
      </c>
      <c r="J1145" s="112">
        <v>142924815</v>
      </c>
      <c r="K1145" s="114">
        <v>43654</v>
      </c>
      <c r="L1145" s="112">
        <v>9789</v>
      </c>
      <c r="M1145" s="112" t="s">
        <v>1326</v>
      </c>
      <c r="N1145" s="470"/>
    </row>
    <row r="1146" spans="1:14">
      <c r="A1146" s="112" t="s">
        <v>2083</v>
      </c>
      <c r="B1146" s="112" t="s">
        <v>377</v>
      </c>
      <c r="C1146" s="112">
        <v>60</v>
      </c>
      <c r="D1146" s="112">
        <v>60.9</v>
      </c>
      <c r="E1146" s="112">
        <v>57.05</v>
      </c>
      <c r="F1146" s="112">
        <v>57.65</v>
      </c>
      <c r="G1146" s="112">
        <v>57.05</v>
      </c>
      <c r="H1146" s="112">
        <v>61.15</v>
      </c>
      <c r="I1146" s="112">
        <v>262686</v>
      </c>
      <c r="J1146" s="112">
        <v>15437629.75</v>
      </c>
      <c r="K1146" s="114">
        <v>43654</v>
      </c>
      <c r="L1146" s="112">
        <v>2386</v>
      </c>
      <c r="M1146" s="112" t="s">
        <v>2084</v>
      </c>
      <c r="N1146" s="470"/>
    </row>
    <row r="1147" spans="1:14">
      <c r="A1147" s="112" t="s">
        <v>1327</v>
      </c>
      <c r="B1147" s="112" t="s">
        <v>377</v>
      </c>
      <c r="C1147" s="112">
        <v>2.7</v>
      </c>
      <c r="D1147" s="112">
        <v>2.7</v>
      </c>
      <c r="E1147" s="112">
        <v>2.15</v>
      </c>
      <c r="F1147" s="112">
        <v>2.2000000000000002</v>
      </c>
      <c r="G1147" s="112">
        <v>2.2999999999999998</v>
      </c>
      <c r="H1147" s="112">
        <v>2.65</v>
      </c>
      <c r="I1147" s="112">
        <v>957654</v>
      </c>
      <c r="J1147" s="112">
        <v>2191583.7999999998</v>
      </c>
      <c r="K1147" s="114">
        <v>43654</v>
      </c>
      <c r="L1147" s="112">
        <v>590</v>
      </c>
      <c r="M1147" s="112" t="s">
        <v>1328</v>
      </c>
      <c r="N1147" s="470"/>
    </row>
    <row r="1148" spans="1:14">
      <c r="A1148" s="112" t="s">
        <v>3485</v>
      </c>
      <c r="B1148" s="112" t="s">
        <v>377</v>
      </c>
      <c r="C1148" s="112">
        <v>0.25</v>
      </c>
      <c r="D1148" s="112">
        <v>0.25</v>
      </c>
      <c r="E1148" s="112">
        <v>0.25</v>
      </c>
      <c r="F1148" s="112">
        <v>0.25</v>
      </c>
      <c r="G1148" s="112">
        <v>0.25</v>
      </c>
      <c r="H1148" s="112">
        <v>0.25</v>
      </c>
      <c r="I1148" s="112">
        <v>16505</v>
      </c>
      <c r="J1148" s="112">
        <v>4126.25</v>
      </c>
      <c r="K1148" s="114">
        <v>43654</v>
      </c>
      <c r="L1148" s="112">
        <v>6</v>
      </c>
      <c r="M1148" s="112" t="s">
        <v>3486</v>
      </c>
      <c r="N1148" s="470"/>
    </row>
    <row r="1149" spans="1:14">
      <c r="A1149" s="112" t="s">
        <v>2601</v>
      </c>
      <c r="B1149" s="112" t="s">
        <v>377</v>
      </c>
      <c r="C1149" s="112">
        <v>106</v>
      </c>
      <c r="D1149" s="112">
        <v>106</v>
      </c>
      <c r="E1149" s="112">
        <v>88</v>
      </c>
      <c r="F1149" s="112">
        <v>90.2</v>
      </c>
      <c r="G1149" s="112">
        <v>91.5</v>
      </c>
      <c r="H1149" s="112">
        <v>89.7</v>
      </c>
      <c r="I1149" s="112">
        <v>8392</v>
      </c>
      <c r="J1149" s="112">
        <v>750563.15</v>
      </c>
      <c r="K1149" s="114">
        <v>43654</v>
      </c>
      <c r="L1149" s="112">
        <v>118</v>
      </c>
      <c r="M1149" s="112" t="s">
        <v>2602</v>
      </c>
      <c r="N1149" s="470"/>
    </row>
    <row r="1150" spans="1:14">
      <c r="A1150" s="112" t="s">
        <v>1329</v>
      </c>
      <c r="B1150" s="112" t="s">
        <v>377</v>
      </c>
      <c r="C1150" s="112">
        <v>56.45</v>
      </c>
      <c r="D1150" s="112">
        <v>56.5</v>
      </c>
      <c r="E1150" s="112">
        <v>54.3</v>
      </c>
      <c r="F1150" s="112">
        <v>54.7</v>
      </c>
      <c r="G1150" s="112">
        <v>55</v>
      </c>
      <c r="H1150" s="112">
        <v>56.55</v>
      </c>
      <c r="I1150" s="112">
        <v>13919</v>
      </c>
      <c r="J1150" s="112">
        <v>763421.3</v>
      </c>
      <c r="K1150" s="114">
        <v>43654</v>
      </c>
      <c r="L1150" s="112">
        <v>156</v>
      </c>
      <c r="M1150" s="112" t="s">
        <v>1330</v>
      </c>
      <c r="N1150" s="470"/>
    </row>
    <row r="1151" spans="1:14">
      <c r="A1151" s="112" t="s">
        <v>3328</v>
      </c>
      <c r="B1151" s="112" t="s">
        <v>377</v>
      </c>
      <c r="C1151" s="112">
        <v>36</v>
      </c>
      <c r="D1151" s="112">
        <v>36</v>
      </c>
      <c r="E1151" s="112">
        <v>32.049999999999997</v>
      </c>
      <c r="F1151" s="112">
        <v>32.15</v>
      </c>
      <c r="G1151" s="112">
        <v>32.049999999999997</v>
      </c>
      <c r="H1151" s="112">
        <v>35.15</v>
      </c>
      <c r="I1151" s="112">
        <v>786</v>
      </c>
      <c r="J1151" s="112">
        <v>26437.85</v>
      </c>
      <c r="K1151" s="114">
        <v>43654</v>
      </c>
      <c r="L1151" s="112">
        <v>27</v>
      </c>
      <c r="M1151" s="112" t="s">
        <v>3329</v>
      </c>
      <c r="N1151" s="470"/>
    </row>
    <row r="1152" spans="1:14">
      <c r="A1152" s="112" t="s">
        <v>1331</v>
      </c>
      <c r="B1152" s="112" t="s">
        <v>377</v>
      </c>
      <c r="C1152" s="112">
        <v>186</v>
      </c>
      <c r="D1152" s="112">
        <v>191.9</v>
      </c>
      <c r="E1152" s="112">
        <v>182.7</v>
      </c>
      <c r="F1152" s="112">
        <v>183.95</v>
      </c>
      <c r="G1152" s="112">
        <v>184.5</v>
      </c>
      <c r="H1152" s="112">
        <v>185.7</v>
      </c>
      <c r="I1152" s="112">
        <v>2064</v>
      </c>
      <c r="J1152" s="112">
        <v>379833</v>
      </c>
      <c r="K1152" s="114">
        <v>43654</v>
      </c>
      <c r="L1152" s="112">
        <v>129</v>
      </c>
      <c r="M1152" s="112" t="s">
        <v>1332</v>
      </c>
      <c r="N1152" s="470"/>
    </row>
    <row r="1153" spans="1:14">
      <c r="A1153" s="112" t="s">
        <v>1796</v>
      </c>
      <c r="B1153" s="112" t="s">
        <v>377</v>
      </c>
      <c r="C1153" s="112">
        <v>185.25</v>
      </c>
      <c r="D1153" s="112">
        <v>187.8</v>
      </c>
      <c r="E1153" s="112">
        <v>180.35</v>
      </c>
      <c r="F1153" s="112">
        <v>182.25</v>
      </c>
      <c r="G1153" s="112">
        <v>182.5</v>
      </c>
      <c r="H1153" s="112">
        <v>185.15</v>
      </c>
      <c r="I1153" s="112">
        <v>1623</v>
      </c>
      <c r="J1153" s="112">
        <v>296747.90000000002</v>
      </c>
      <c r="K1153" s="114">
        <v>43654</v>
      </c>
      <c r="L1153" s="112">
        <v>133</v>
      </c>
      <c r="M1153" s="112" t="s">
        <v>1797</v>
      </c>
      <c r="N1153" s="470"/>
    </row>
    <row r="1154" spans="1:14">
      <c r="A1154" s="112" t="s">
        <v>3717</v>
      </c>
      <c r="B1154" s="112" t="s">
        <v>3067</v>
      </c>
      <c r="C1154" s="112">
        <v>3.75</v>
      </c>
      <c r="D1154" s="112">
        <v>3.75</v>
      </c>
      <c r="E1154" s="112">
        <v>3.45</v>
      </c>
      <c r="F1154" s="112">
        <v>3.75</v>
      </c>
      <c r="G1154" s="112">
        <v>3.75</v>
      </c>
      <c r="H1154" s="112">
        <v>3.6</v>
      </c>
      <c r="I1154" s="112">
        <v>719</v>
      </c>
      <c r="J1154" s="112">
        <v>2576.85</v>
      </c>
      <c r="K1154" s="114">
        <v>43654</v>
      </c>
      <c r="L1154" s="112">
        <v>9</v>
      </c>
      <c r="M1154" s="112" t="s">
        <v>3718</v>
      </c>
      <c r="N1154" s="470"/>
    </row>
    <row r="1155" spans="1:14">
      <c r="A1155" s="112" t="s">
        <v>3451</v>
      </c>
      <c r="B1155" s="112" t="s">
        <v>377</v>
      </c>
      <c r="C1155" s="112">
        <v>22.2</v>
      </c>
      <c r="D1155" s="112">
        <v>24.9</v>
      </c>
      <c r="E1155" s="112">
        <v>22</v>
      </c>
      <c r="F1155" s="112">
        <v>24.35</v>
      </c>
      <c r="G1155" s="112">
        <v>24.3</v>
      </c>
      <c r="H1155" s="112">
        <v>22.85</v>
      </c>
      <c r="I1155" s="112">
        <v>775</v>
      </c>
      <c r="J1155" s="112">
        <v>17844.25</v>
      </c>
      <c r="K1155" s="114">
        <v>43654</v>
      </c>
      <c r="L1155" s="112">
        <v>13</v>
      </c>
      <c r="M1155" s="112" t="s">
        <v>3452</v>
      </c>
      <c r="N1155" s="470"/>
    </row>
    <row r="1156" spans="1:14">
      <c r="A1156" s="112" t="s">
        <v>1333</v>
      </c>
      <c r="B1156" s="112" t="s">
        <v>377</v>
      </c>
      <c r="C1156" s="112">
        <v>24.4</v>
      </c>
      <c r="D1156" s="112">
        <v>25.75</v>
      </c>
      <c r="E1156" s="112">
        <v>24.4</v>
      </c>
      <c r="F1156" s="112">
        <v>25.35</v>
      </c>
      <c r="G1156" s="112">
        <v>25.6</v>
      </c>
      <c r="H1156" s="112">
        <v>25.6</v>
      </c>
      <c r="I1156" s="112">
        <v>1301</v>
      </c>
      <c r="J1156" s="112">
        <v>32770.35</v>
      </c>
      <c r="K1156" s="114">
        <v>43654</v>
      </c>
      <c r="L1156" s="112">
        <v>52</v>
      </c>
      <c r="M1156" s="112" t="s">
        <v>1334</v>
      </c>
      <c r="N1156" s="470"/>
    </row>
    <row r="1157" spans="1:14">
      <c r="A1157" s="112" t="s">
        <v>1335</v>
      </c>
      <c r="B1157" s="112" t="s">
        <v>377</v>
      </c>
      <c r="C1157" s="112">
        <v>270.39999999999998</v>
      </c>
      <c r="D1157" s="112">
        <v>278.45</v>
      </c>
      <c r="E1157" s="112">
        <v>252.8</v>
      </c>
      <c r="F1157" s="112">
        <v>257</v>
      </c>
      <c r="G1157" s="112">
        <v>260</v>
      </c>
      <c r="H1157" s="112">
        <v>274.5</v>
      </c>
      <c r="I1157" s="112">
        <v>219452</v>
      </c>
      <c r="J1157" s="112">
        <v>58723108.5</v>
      </c>
      <c r="K1157" s="114">
        <v>43654</v>
      </c>
      <c r="L1157" s="112">
        <v>8580</v>
      </c>
      <c r="M1157" s="112" t="s">
        <v>1336</v>
      </c>
      <c r="N1157" s="470"/>
    </row>
    <row r="1158" spans="1:14">
      <c r="A1158" s="112" t="s">
        <v>1957</v>
      </c>
      <c r="B1158" s="112" t="s">
        <v>377</v>
      </c>
      <c r="C1158" s="112">
        <v>32.5</v>
      </c>
      <c r="D1158" s="112">
        <v>32.950000000000003</v>
      </c>
      <c r="E1158" s="112">
        <v>31.2</v>
      </c>
      <c r="F1158" s="112">
        <v>32</v>
      </c>
      <c r="G1158" s="112">
        <v>32.450000000000003</v>
      </c>
      <c r="H1158" s="112">
        <v>32.549999999999997</v>
      </c>
      <c r="I1158" s="112">
        <v>54811</v>
      </c>
      <c r="J1158" s="112">
        <v>1736430.3</v>
      </c>
      <c r="K1158" s="114">
        <v>43654</v>
      </c>
      <c r="L1158" s="112">
        <v>639</v>
      </c>
      <c r="M1158" s="112" t="s">
        <v>1958</v>
      </c>
      <c r="N1158" s="470"/>
    </row>
    <row r="1159" spans="1:14">
      <c r="A1159" s="112" t="s">
        <v>1925</v>
      </c>
      <c r="B1159" s="112" t="s">
        <v>377</v>
      </c>
      <c r="C1159" s="112">
        <v>38.4</v>
      </c>
      <c r="D1159" s="112">
        <v>38.549999999999997</v>
      </c>
      <c r="E1159" s="112">
        <v>35.65</v>
      </c>
      <c r="F1159" s="112">
        <v>37.65</v>
      </c>
      <c r="G1159" s="112">
        <v>36.65</v>
      </c>
      <c r="H1159" s="112">
        <v>36.700000000000003</v>
      </c>
      <c r="I1159" s="112">
        <v>33613</v>
      </c>
      <c r="J1159" s="112">
        <v>1255804.2</v>
      </c>
      <c r="K1159" s="114">
        <v>43654</v>
      </c>
      <c r="L1159" s="112">
        <v>390</v>
      </c>
      <c r="M1159" s="112" t="s">
        <v>1926</v>
      </c>
      <c r="N1159" s="470"/>
    </row>
    <row r="1160" spans="1:14">
      <c r="A1160" s="112" t="s">
        <v>2691</v>
      </c>
      <c r="B1160" s="112" t="s">
        <v>377</v>
      </c>
      <c r="C1160" s="112">
        <v>0.3</v>
      </c>
      <c r="D1160" s="112">
        <v>0.3</v>
      </c>
      <c r="E1160" s="112">
        <v>0.3</v>
      </c>
      <c r="F1160" s="112">
        <v>0.3</v>
      </c>
      <c r="G1160" s="112">
        <v>0.3</v>
      </c>
      <c r="H1160" s="112">
        <v>0.3</v>
      </c>
      <c r="I1160" s="112">
        <v>39046</v>
      </c>
      <c r="J1160" s="112">
        <v>11713.8</v>
      </c>
      <c r="K1160" s="114">
        <v>43654</v>
      </c>
      <c r="L1160" s="112">
        <v>13</v>
      </c>
      <c r="M1160" s="112" t="s">
        <v>2692</v>
      </c>
      <c r="N1160" s="470"/>
    </row>
    <row r="1161" spans="1:14">
      <c r="A1161" s="112" t="s">
        <v>2391</v>
      </c>
      <c r="B1161" s="112" t="s">
        <v>377</v>
      </c>
      <c r="C1161" s="112">
        <v>1.85</v>
      </c>
      <c r="D1161" s="112">
        <v>2</v>
      </c>
      <c r="E1161" s="112">
        <v>1.85</v>
      </c>
      <c r="F1161" s="112">
        <v>2</v>
      </c>
      <c r="G1161" s="112">
        <v>2</v>
      </c>
      <c r="H1161" s="112">
        <v>1.85</v>
      </c>
      <c r="I1161" s="112">
        <v>327458</v>
      </c>
      <c r="J1161" s="112">
        <v>648915.44999999995</v>
      </c>
      <c r="K1161" s="114">
        <v>43654</v>
      </c>
      <c r="L1161" s="112">
        <v>288</v>
      </c>
      <c r="M1161" s="112" t="s">
        <v>2392</v>
      </c>
      <c r="N1161" s="470"/>
    </row>
    <row r="1162" spans="1:14">
      <c r="A1162" s="112" t="s">
        <v>1338</v>
      </c>
      <c r="B1162" s="112" t="s">
        <v>3067</v>
      </c>
      <c r="C1162" s="112">
        <v>20.100000000000001</v>
      </c>
      <c r="D1162" s="112">
        <v>21.35</v>
      </c>
      <c r="E1162" s="112">
        <v>20</v>
      </c>
      <c r="F1162" s="112">
        <v>20.05</v>
      </c>
      <c r="G1162" s="112">
        <v>20</v>
      </c>
      <c r="H1162" s="112">
        <v>20.45</v>
      </c>
      <c r="I1162" s="112">
        <v>11684</v>
      </c>
      <c r="J1162" s="112">
        <v>236452.45</v>
      </c>
      <c r="K1162" s="114">
        <v>43654</v>
      </c>
      <c r="L1162" s="112">
        <v>76</v>
      </c>
      <c r="M1162" s="112" t="s">
        <v>1339</v>
      </c>
      <c r="N1162" s="470"/>
    </row>
    <row r="1163" spans="1:14">
      <c r="A1163" s="112" t="s">
        <v>2535</v>
      </c>
      <c r="B1163" s="112" t="s">
        <v>377</v>
      </c>
      <c r="C1163" s="112">
        <v>91</v>
      </c>
      <c r="D1163" s="112">
        <v>93.5</v>
      </c>
      <c r="E1163" s="112">
        <v>89.1</v>
      </c>
      <c r="F1163" s="112">
        <v>92.6</v>
      </c>
      <c r="G1163" s="112">
        <v>92.8</v>
      </c>
      <c r="H1163" s="112">
        <v>91.95</v>
      </c>
      <c r="I1163" s="112">
        <v>228114</v>
      </c>
      <c r="J1163" s="112">
        <v>20730218.25</v>
      </c>
      <c r="K1163" s="114">
        <v>43654</v>
      </c>
      <c r="L1163" s="112">
        <v>1787</v>
      </c>
      <c r="M1163" s="112" t="s">
        <v>1337</v>
      </c>
      <c r="N1163" s="470"/>
    </row>
    <row r="1164" spans="1:14">
      <c r="A1164" s="112" t="s">
        <v>1340</v>
      </c>
      <c r="B1164" s="112" t="s">
        <v>377</v>
      </c>
      <c r="C1164" s="112">
        <v>26</v>
      </c>
      <c r="D1164" s="112">
        <v>26.5</v>
      </c>
      <c r="E1164" s="112">
        <v>25.35</v>
      </c>
      <c r="F1164" s="112">
        <v>25.65</v>
      </c>
      <c r="G1164" s="112">
        <v>25.55</v>
      </c>
      <c r="H1164" s="112">
        <v>26.5</v>
      </c>
      <c r="I1164" s="112">
        <v>41771</v>
      </c>
      <c r="J1164" s="112">
        <v>1085477.55</v>
      </c>
      <c r="K1164" s="114">
        <v>43654</v>
      </c>
      <c r="L1164" s="112">
        <v>348</v>
      </c>
      <c r="M1164" s="112" t="s">
        <v>1341</v>
      </c>
      <c r="N1164" s="470"/>
    </row>
    <row r="1165" spans="1:14">
      <c r="A1165" s="112" t="s">
        <v>2525</v>
      </c>
      <c r="B1165" s="112" t="s">
        <v>377</v>
      </c>
      <c r="C1165" s="112">
        <v>0.85</v>
      </c>
      <c r="D1165" s="112">
        <v>0.85</v>
      </c>
      <c r="E1165" s="112">
        <v>0.8</v>
      </c>
      <c r="F1165" s="112">
        <v>0.85</v>
      </c>
      <c r="G1165" s="112">
        <v>0.85</v>
      </c>
      <c r="H1165" s="112">
        <v>0.8</v>
      </c>
      <c r="I1165" s="112">
        <v>14057</v>
      </c>
      <c r="J1165" s="112">
        <v>11554.45</v>
      </c>
      <c r="K1165" s="114">
        <v>43654</v>
      </c>
      <c r="L1165" s="112">
        <v>24</v>
      </c>
      <c r="M1165" s="112" t="s">
        <v>2526</v>
      </c>
      <c r="N1165" s="470"/>
    </row>
    <row r="1166" spans="1:14">
      <c r="A1166" s="112" t="s">
        <v>2724</v>
      </c>
      <c r="B1166" s="112" t="s">
        <v>377</v>
      </c>
      <c r="C1166" s="112">
        <v>549.70000000000005</v>
      </c>
      <c r="D1166" s="112">
        <v>549.70000000000005</v>
      </c>
      <c r="E1166" s="112">
        <v>525</v>
      </c>
      <c r="F1166" s="112">
        <v>533.25</v>
      </c>
      <c r="G1166" s="112">
        <v>531.70000000000005</v>
      </c>
      <c r="H1166" s="112">
        <v>550</v>
      </c>
      <c r="I1166" s="112">
        <v>32393</v>
      </c>
      <c r="J1166" s="112">
        <v>17354199.350000001</v>
      </c>
      <c r="K1166" s="114">
        <v>43654</v>
      </c>
      <c r="L1166" s="112">
        <v>1202</v>
      </c>
      <c r="M1166" s="112" t="s">
        <v>2725</v>
      </c>
      <c r="N1166" s="470"/>
    </row>
    <row r="1167" spans="1:14">
      <c r="A1167" s="112" t="s">
        <v>2967</v>
      </c>
      <c r="B1167" s="112" t="s">
        <v>377</v>
      </c>
      <c r="C1167" s="112">
        <v>410</v>
      </c>
      <c r="D1167" s="112">
        <v>410</v>
      </c>
      <c r="E1167" s="112">
        <v>342</v>
      </c>
      <c r="F1167" s="112">
        <v>342.71</v>
      </c>
      <c r="G1167" s="112">
        <v>342.15</v>
      </c>
      <c r="H1167" s="112">
        <v>363.54</v>
      </c>
      <c r="I1167" s="112">
        <v>19498</v>
      </c>
      <c r="J1167" s="112">
        <v>6721982.8099999996</v>
      </c>
      <c r="K1167" s="114">
        <v>43654</v>
      </c>
      <c r="L1167" s="112">
        <v>288</v>
      </c>
      <c r="M1167" s="112" t="s">
        <v>2968</v>
      </c>
      <c r="N1167" s="470"/>
    </row>
    <row r="1168" spans="1:14">
      <c r="A1168" s="112" t="s">
        <v>128</v>
      </c>
      <c r="B1168" s="112" t="s">
        <v>377</v>
      </c>
      <c r="C1168" s="112">
        <v>65.25</v>
      </c>
      <c r="D1168" s="112">
        <v>65.8</v>
      </c>
      <c r="E1168" s="112">
        <v>64.5</v>
      </c>
      <c r="F1168" s="112">
        <v>64.75</v>
      </c>
      <c r="G1168" s="112">
        <v>64.849999999999994</v>
      </c>
      <c r="H1168" s="112">
        <v>65.95</v>
      </c>
      <c r="I1168" s="112">
        <v>469018</v>
      </c>
      <c r="J1168" s="112">
        <v>30494917.949999999</v>
      </c>
      <c r="K1168" s="114">
        <v>43654</v>
      </c>
      <c r="L1168" s="112">
        <v>5396</v>
      </c>
      <c r="M1168" s="112" t="s">
        <v>2969</v>
      </c>
      <c r="N1168" s="470"/>
    </row>
    <row r="1169" spans="1:14">
      <c r="A1169" s="112" t="s">
        <v>2970</v>
      </c>
      <c r="B1169" s="112" t="s">
        <v>377</v>
      </c>
      <c r="C1169" s="112">
        <v>41</v>
      </c>
      <c r="D1169" s="112">
        <v>42.3</v>
      </c>
      <c r="E1169" s="112">
        <v>40.35</v>
      </c>
      <c r="F1169" s="112">
        <v>41.2</v>
      </c>
      <c r="G1169" s="112">
        <v>41.25</v>
      </c>
      <c r="H1169" s="112">
        <v>41.4</v>
      </c>
      <c r="I1169" s="112">
        <v>17610</v>
      </c>
      <c r="J1169" s="112">
        <v>725618.8</v>
      </c>
      <c r="K1169" s="114">
        <v>43654</v>
      </c>
      <c r="L1169" s="112">
        <v>132</v>
      </c>
      <c r="M1169" s="112" t="s">
        <v>2971</v>
      </c>
      <c r="N1169" s="470"/>
    </row>
    <row r="1170" spans="1:14">
      <c r="A1170" s="112" t="s">
        <v>2972</v>
      </c>
      <c r="B1170" s="112" t="s">
        <v>377</v>
      </c>
      <c r="C1170" s="112">
        <v>631.45000000000005</v>
      </c>
      <c r="D1170" s="112">
        <v>639.04999999999995</v>
      </c>
      <c r="E1170" s="112">
        <v>612.5</v>
      </c>
      <c r="F1170" s="112">
        <v>615.79999999999995</v>
      </c>
      <c r="G1170" s="112">
        <v>614</v>
      </c>
      <c r="H1170" s="112">
        <v>638.65</v>
      </c>
      <c r="I1170" s="112">
        <v>3462</v>
      </c>
      <c r="J1170" s="112">
        <v>2183735.85</v>
      </c>
      <c r="K1170" s="114">
        <v>43654</v>
      </c>
      <c r="L1170" s="112">
        <v>215</v>
      </c>
      <c r="M1170" s="112" t="s">
        <v>2973</v>
      </c>
      <c r="N1170" s="470"/>
    </row>
    <row r="1171" spans="1:14">
      <c r="A1171" s="112" t="s">
        <v>2974</v>
      </c>
      <c r="B1171" s="112" t="s">
        <v>377</v>
      </c>
      <c r="C1171" s="112">
        <v>1.45</v>
      </c>
      <c r="D1171" s="112">
        <v>1.5</v>
      </c>
      <c r="E1171" s="112">
        <v>1.4</v>
      </c>
      <c r="F1171" s="112">
        <v>1.45</v>
      </c>
      <c r="G1171" s="112">
        <v>1.45</v>
      </c>
      <c r="H1171" s="112">
        <v>1.45</v>
      </c>
      <c r="I1171" s="112">
        <v>750670</v>
      </c>
      <c r="J1171" s="112">
        <v>1091104.2</v>
      </c>
      <c r="K1171" s="114">
        <v>43654</v>
      </c>
      <c r="L1171" s="112">
        <v>301</v>
      </c>
      <c r="M1171" s="112" t="s">
        <v>2975</v>
      </c>
      <c r="N1171" s="470"/>
    </row>
    <row r="1172" spans="1:14">
      <c r="A1172" s="112" t="s">
        <v>2976</v>
      </c>
      <c r="B1172" s="112" t="s">
        <v>377</v>
      </c>
      <c r="C1172" s="112">
        <v>71.099999999999994</v>
      </c>
      <c r="D1172" s="112">
        <v>72.349999999999994</v>
      </c>
      <c r="E1172" s="112">
        <v>67.75</v>
      </c>
      <c r="F1172" s="112">
        <v>68.7</v>
      </c>
      <c r="G1172" s="112">
        <v>68.55</v>
      </c>
      <c r="H1172" s="112">
        <v>70.05</v>
      </c>
      <c r="I1172" s="112">
        <v>97893</v>
      </c>
      <c r="J1172" s="112">
        <v>6772095.5999999996</v>
      </c>
      <c r="K1172" s="114">
        <v>43654</v>
      </c>
      <c r="L1172" s="112">
        <v>1052</v>
      </c>
      <c r="M1172" s="112" t="s">
        <v>2977</v>
      </c>
      <c r="N1172" s="470"/>
    </row>
    <row r="1173" spans="1:14">
      <c r="A1173" s="112" t="s">
        <v>1342</v>
      </c>
      <c r="B1173" s="112" t="s">
        <v>377</v>
      </c>
      <c r="C1173" s="112">
        <v>1656</v>
      </c>
      <c r="D1173" s="112">
        <v>1688.55</v>
      </c>
      <c r="E1173" s="112">
        <v>1605.7</v>
      </c>
      <c r="F1173" s="112">
        <v>1618.6</v>
      </c>
      <c r="G1173" s="112">
        <v>1620.5</v>
      </c>
      <c r="H1173" s="112">
        <v>1676.65</v>
      </c>
      <c r="I1173" s="112">
        <v>290327</v>
      </c>
      <c r="J1173" s="112">
        <v>481288169.35000002</v>
      </c>
      <c r="K1173" s="114">
        <v>43654</v>
      </c>
      <c r="L1173" s="112">
        <v>12997</v>
      </c>
      <c r="M1173" s="112" t="s">
        <v>2978</v>
      </c>
      <c r="N1173" s="470"/>
    </row>
    <row r="1174" spans="1:14">
      <c r="A1174" s="112" t="s">
        <v>3368</v>
      </c>
      <c r="B1174" s="112" t="s">
        <v>377</v>
      </c>
      <c r="C1174" s="112">
        <v>1494.9</v>
      </c>
      <c r="D1174" s="112">
        <v>1509</v>
      </c>
      <c r="E1174" s="112">
        <v>1494.9</v>
      </c>
      <c r="F1174" s="112">
        <v>1508.7</v>
      </c>
      <c r="G1174" s="112">
        <v>1508</v>
      </c>
      <c r="H1174" s="112">
        <v>1506.45</v>
      </c>
      <c r="I1174" s="112">
        <v>258</v>
      </c>
      <c r="J1174" s="112">
        <v>388146.9</v>
      </c>
      <c r="K1174" s="114">
        <v>43654</v>
      </c>
      <c r="L1174" s="112">
        <v>53</v>
      </c>
      <c r="M1174" s="112" t="s">
        <v>3369</v>
      </c>
      <c r="N1174" s="470"/>
    </row>
    <row r="1175" spans="1:14">
      <c r="A1175" s="112" t="s">
        <v>3640</v>
      </c>
      <c r="B1175" s="112" t="s">
        <v>377</v>
      </c>
      <c r="C1175" s="112">
        <v>1200</v>
      </c>
      <c r="D1175" s="112">
        <v>1200</v>
      </c>
      <c r="E1175" s="112">
        <v>1177.5</v>
      </c>
      <c r="F1175" s="112">
        <v>1177.6600000000001</v>
      </c>
      <c r="G1175" s="112">
        <v>1177.5</v>
      </c>
      <c r="H1175" s="112">
        <v>1206.2</v>
      </c>
      <c r="I1175" s="112">
        <v>62</v>
      </c>
      <c r="J1175" s="112">
        <v>73265.399999999994</v>
      </c>
      <c r="K1175" s="114">
        <v>43654</v>
      </c>
      <c r="L1175" s="112">
        <v>39</v>
      </c>
      <c r="M1175" s="112" t="s">
        <v>3641</v>
      </c>
      <c r="N1175" s="470"/>
    </row>
    <row r="1176" spans="1:14">
      <c r="A1176" s="112" t="s">
        <v>1818</v>
      </c>
      <c r="B1176" s="112" t="s">
        <v>377</v>
      </c>
      <c r="C1176" s="112">
        <v>447.9</v>
      </c>
      <c r="D1176" s="112">
        <v>447.9</v>
      </c>
      <c r="E1176" s="112">
        <v>418</v>
      </c>
      <c r="F1176" s="112">
        <v>425.05</v>
      </c>
      <c r="G1176" s="112">
        <v>425</v>
      </c>
      <c r="H1176" s="112">
        <v>444.65</v>
      </c>
      <c r="I1176" s="112">
        <v>490265</v>
      </c>
      <c r="J1176" s="112">
        <v>212519913.44999999</v>
      </c>
      <c r="K1176" s="114">
        <v>43654</v>
      </c>
      <c r="L1176" s="112">
        <v>22531</v>
      </c>
      <c r="M1176" s="112" t="s">
        <v>2979</v>
      </c>
      <c r="N1176" s="470"/>
    </row>
    <row r="1177" spans="1:14">
      <c r="A1177" s="112" t="s">
        <v>2980</v>
      </c>
      <c r="B1177" s="112" t="s">
        <v>377</v>
      </c>
      <c r="C1177" s="112">
        <v>165.6</v>
      </c>
      <c r="D1177" s="112">
        <v>169.95</v>
      </c>
      <c r="E1177" s="112">
        <v>162.5</v>
      </c>
      <c r="F1177" s="112">
        <v>163.1</v>
      </c>
      <c r="G1177" s="112">
        <v>163</v>
      </c>
      <c r="H1177" s="112">
        <v>163.95</v>
      </c>
      <c r="I1177" s="112">
        <v>115318</v>
      </c>
      <c r="J1177" s="112">
        <v>19056217.350000001</v>
      </c>
      <c r="K1177" s="114">
        <v>43654</v>
      </c>
      <c r="L1177" s="112">
        <v>3007</v>
      </c>
      <c r="M1177" s="112" t="s">
        <v>2981</v>
      </c>
      <c r="N1177" s="470"/>
    </row>
    <row r="1178" spans="1:14">
      <c r="A1178" s="112" t="s">
        <v>3402</v>
      </c>
      <c r="B1178" s="112" t="s">
        <v>3067</v>
      </c>
      <c r="C1178" s="112">
        <v>1.25</v>
      </c>
      <c r="D1178" s="112">
        <v>1.25</v>
      </c>
      <c r="E1178" s="112">
        <v>1.2</v>
      </c>
      <c r="F1178" s="112">
        <v>1.2</v>
      </c>
      <c r="G1178" s="112">
        <v>1.2</v>
      </c>
      <c r="H1178" s="112">
        <v>1.25</v>
      </c>
      <c r="I1178" s="112">
        <v>9812</v>
      </c>
      <c r="J1178" s="112">
        <v>11824.4</v>
      </c>
      <c r="K1178" s="114">
        <v>43654</v>
      </c>
      <c r="L1178" s="112">
        <v>29</v>
      </c>
      <c r="M1178" s="112" t="s">
        <v>3403</v>
      </c>
      <c r="N1178" s="470"/>
    </row>
    <row r="1179" spans="1:14">
      <c r="A1179" s="112" t="s">
        <v>3239</v>
      </c>
      <c r="B1179" s="112" t="s">
        <v>377</v>
      </c>
      <c r="C1179" s="112">
        <v>1.45</v>
      </c>
      <c r="D1179" s="112">
        <v>1.5</v>
      </c>
      <c r="E1179" s="112">
        <v>1.4</v>
      </c>
      <c r="F1179" s="112">
        <v>1.5</v>
      </c>
      <c r="G1179" s="112">
        <v>1.5</v>
      </c>
      <c r="H1179" s="112">
        <v>1.45</v>
      </c>
      <c r="I1179" s="112">
        <v>16653</v>
      </c>
      <c r="J1179" s="112">
        <v>23431.65</v>
      </c>
      <c r="K1179" s="114">
        <v>43654</v>
      </c>
      <c r="L1179" s="112">
        <v>12</v>
      </c>
      <c r="M1179" s="112" t="s">
        <v>3240</v>
      </c>
      <c r="N1179" s="470"/>
    </row>
    <row r="1180" spans="1:14">
      <c r="A1180" s="112" t="s">
        <v>1343</v>
      </c>
      <c r="B1180" s="112" t="s">
        <v>377</v>
      </c>
      <c r="C1180" s="112">
        <v>295</v>
      </c>
      <c r="D1180" s="112">
        <v>295.8</v>
      </c>
      <c r="E1180" s="112">
        <v>276.2</v>
      </c>
      <c r="F1180" s="112">
        <v>283.05</v>
      </c>
      <c r="G1180" s="112">
        <v>282</v>
      </c>
      <c r="H1180" s="112">
        <v>296.45</v>
      </c>
      <c r="I1180" s="112">
        <v>406782</v>
      </c>
      <c r="J1180" s="112">
        <v>115032243.05</v>
      </c>
      <c r="K1180" s="114">
        <v>43654</v>
      </c>
      <c r="L1180" s="112">
        <v>10259</v>
      </c>
      <c r="M1180" s="112" t="s">
        <v>1344</v>
      </c>
      <c r="N1180" s="470"/>
    </row>
    <row r="1181" spans="1:14">
      <c r="A1181" s="112" t="s">
        <v>1973</v>
      </c>
      <c r="B1181" s="112" t="s">
        <v>377</v>
      </c>
      <c r="C1181" s="112">
        <v>57.95</v>
      </c>
      <c r="D1181" s="112">
        <v>58</v>
      </c>
      <c r="E1181" s="112">
        <v>56.6</v>
      </c>
      <c r="F1181" s="112">
        <v>57.85</v>
      </c>
      <c r="G1181" s="112">
        <v>58</v>
      </c>
      <c r="H1181" s="112">
        <v>57.8</v>
      </c>
      <c r="I1181" s="112">
        <v>27970</v>
      </c>
      <c r="J1181" s="112">
        <v>1615412.45</v>
      </c>
      <c r="K1181" s="114">
        <v>43654</v>
      </c>
      <c r="L1181" s="112">
        <v>353</v>
      </c>
      <c r="M1181" s="112" t="s">
        <v>3248</v>
      </c>
      <c r="N1181" s="470"/>
    </row>
    <row r="1182" spans="1:14">
      <c r="A1182" s="112" t="s">
        <v>1345</v>
      </c>
      <c r="B1182" s="112" t="s">
        <v>377</v>
      </c>
      <c r="C1182" s="112">
        <v>98.7</v>
      </c>
      <c r="D1182" s="112">
        <v>99.4</v>
      </c>
      <c r="E1182" s="112">
        <v>95.5</v>
      </c>
      <c r="F1182" s="112">
        <v>97</v>
      </c>
      <c r="G1182" s="112">
        <v>97.8</v>
      </c>
      <c r="H1182" s="112">
        <v>98.95</v>
      </c>
      <c r="I1182" s="112">
        <v>552833</v>
      </c>
      <c r="J1182" s="112">
        <v>53725127.600000001</v>
      </c>
      <c r="K1182" s="114">
        <v>43654</v>
      </c>
      <c r="L1182" s="112">
        <v>5131</v>
      </c>
      <c r="M1182" s="112" t="s">
        <v>1346</v>
      </c>
      <c r="N1182" s="470"/>
    </row>
    <row r="1183" spans="1:14">
      <c r="A1183" s="112" t="s">
        <v>1347</v>
      </c>
      <c r="B1183" s="112" t="s">
        <v>377</v>
      </c>
      <c r="C1183" s="112">
        <v>726.75</v>
      </c>
      <c r="D1183" s="112">
        <v>726.75</v>
      </c>
      <c r="E1183" s="112">
        <v>686.3</v>
      </c>
      <c r="F1183" s="112">
        <v>694</v>
      </c>
      <c r="G1183" s="112">
        <v>688.4</v>
      </c>
      <c r="H1183" s="112">
        <v>726.7</v>
      </c>
      <c r="I1183" s="112">
        <v>380889</v>
      </c>
      <c r="J1183" s="112">
        <v>272858297.10000002</v>
      </c>
      <c r="K1183" s="114">
        <v>43654</v>
      </c>
      <c r="L1183" s="112">
        <v>6664</v>
      </c>
      <c r="M1183" s="112" t="s">
        <v>1348</v>
      </c>
      <c r="N1183" s="470"/>
    </row>
    <row r="1184" spans="1:14">
      <c r="A1184" s="112" t="s">
        <v>3140</v>
      </c>
      <c r="B1184" s="112" t="s">
        <v>3067</v>
      </c>
      <c r="C1184" s="112">
        <v>23.15</v>
      </c>
      <c r="D1184" s="112">
        <v>23.15</v>
      </c>
      <c r="E1184" s="112">
        <v>23.15</v>
      </c>
      <c r="F1184" s="112">
        <v>23.15</v>
      </c>
      <c r="G1184" s="112">
        <v>23.15</v>
      </c>
      <c r="H1184" s="112">
        <v>24.35</v>
      </c>
      <c r="I1184" s="112">
        <v>6713</v>
      </c>
      <c r="J1184" s="112">
        <v>155405.95000000001</v>
      </c>
      <c r="K1184" s="114">
        <v>43654</v>
      </c>
      <c r="L1184" s="112">
        <v>24</v>
      </c>
      <c r="M1184" s="112" t="s">
        <v>3141</v>
      </c>
      <c r="N1184" s="470"/>
    </row>
    <row r="1185" spans="1:14">
      <c r="A1185" s="112" t="s">
        <v>1349</v>
      </c>
      <c r="B1185" s="112" t="s">
        <v>377</v>
      </c>
      <c r="C1185" s="112">
        <v>154</v>
      </c>
      <c r="D1185" s="112">
        <v>154.75</v>
      </c>
      <c r="E1185" s="112">
        <v>150.15</v>
      </c>
      <c r="F1185" s="112">
        <v>153.19999999999999</v>
      </c>
      <c r="G1185" s="112">
        <v>154</v>
      </c>
      <c r="H1185" s="112">
        <v>154.9</v>
      </c>
      <c r="I1185" s="112">
        <v>57523</v>
      </c>
      <c r="J1185" s="112">
        <v>8735171.4499999993</v>
      </c>
      <c r="K1185" s="114">
        <v>43654</v>
      </c>
      <c r="L1185" s="112">
        <v>3075</v>
      </c>
      <c r="M1185" s="112" t="s">
        <v>1350</v>
      </c>
      <c r="N1185" s="470"/>
    </row>
    <row r="1186" spans="1:14">
      <c r="A1186" s="112" t="s">
        <v>3142</v>
      </c>
      <c r="B1186" s="112" t="s">
        <v>377</v>
      </c>
      <c r="C1186" s="112">
        <v>18.899999999999999</v>
      </c>
      <c r="D1186" s="112">
        <v>18.899999999999999</v>
      </c>
      <c r="E1186" s="112">
        <v>18.149999999999999</v>
      </c>
      <c r="F1186" s="112">
        <v>18.25</v>
      </c>
      <c r="G1186" s="112">
        <v>18.2</v>
      </c>
      <c r="H1186" s="112">
        <v>19.05</v>
      </c>
      <c r="I1186" s="112">
        <v>3893</v>
      </c>
      <c r="J1186" s="112">
        <v>71175.350000000006</v>
      </c>
      <c r="K1186" s="114">
        <v>43654</v>
      </c>
      <c r="L1186" s="112">
        <v>52</v>
      </c>
      <c r="M1186" s="112" t="s">
        <v>3143</v>
      </c>
      <c r="N1186" s="470"/>
    </row>
    <row r="1187" spans="1:14">
      <c r="A1187" s="112" t="s">
        <v>2982</v>
      </c>
      <c r="B1187" s="112" t="s">
        <v>377</v>
      </c>
      <c r="C1187" s="112">
        <v>85.3</v>
      </c>
      <c r="D1187" s="112">
        <v>85.3</v>
      </c>
      <c r="E1187" s="112">
        <v>80</v>
      </c>
      <c r="F1187" s="112">
        <v>80.650000000000006</v>
      </c>
      <c r="G1187" s="112">
        <v>80</v>
      </c>
      <c r="H1187" s="112">
        <v>85.65</v>
      </c>
      <c r="I1187" s="112">
        <v>11370</v>
      </c>
      <c r="J1187" s="112">
        <v>935097.25</v>
      </c>
      <c r="K1187" s="114">
        <v>43654</v>
      </c>
      <c r="L1187" s="112">
        <v>248</v>
      </c>
      <c r="M1187" s="112" t="s">
        <v>2983</v>
      </c>
      <c r="N1187" s="470"/>
    </row>
    <row r="1188" spans="1:14">
      <c r="A1188" s="112" t="s">
        <v>209</v>
      </c>
      <c r="B1188" s="112" t="s">
        <v>377</v>
      </c>
      <c r="C1188" s="112">
        <v>775</v>
      </c>
      <c r="D1188" s="112">
        <v>775.05</v>
      </c>
      <c r="E1188" s="112">
        <v>750.65</v>
      </c>
      <c r="F1188" s="112">
        <v>759.35</v>
      </c>
      <c r="G1188" s="112">
        <v>762</v>
      </c>
      <c r="H1188" s="112">
        <v>777.25</v>
      </c>
      <c r="I1188" s="112">
        <v>319911</v>
      </c>
      <c r="J1188" s="112">
        <v>243102784.55000001</v>
      </c>
      <c r="K1188" s="114">
        <v>43654</v>
      </c>
      <c r="L1188" s="112">
        <v>8836</v>
      </c>
      <c r="M1188" s="112" t="s">
        <v>1351</v>
      </c>
      <c r="N1188" s="470"/>
    </row>
    <row r="1189" spans="1:14">
      <c r="A1189" s="112" t="s">
        <v>1352</v>
      </c>
      <c r="B1189" s="112" t="s">
        <v>377</v>
      </c>
      <c r="C1189" s="112">
        <v>194.3</v>
      </c>
      <c r="D1189" s="112">
        <v>208.4</v>
      </c>
      <c r="E1189" s="112">
        <v>190</v>
      </c>
      <c r="F1189" s="112">
        <v>194.2</v>
      </c>
      <c r="G1189" s="112">
        <v>193</v>
      </c>
      <c r="H1189" s="112">
        <v>194.85</v>
      </c>
      <c r="I1189" s="112">
        <v>60264</v>
      </c>
      <c r="J1189" s="112">
        <v>11911376.5</v>
      </c>
      <c r="K1189" s="114">
        <v>43654</v>
      </c>
      <c r="L1189" s="112">
        <v>1632</v>
      </c>
      <c r="M1189" s="112" t="s">
        <v>1353</v>
      </c>
      <c r="N1189" s="470"/>
    </row>
    <row r="1190" spans="1:14">
      <c r="A1190" s="112" t="s">
        <v>1354</v>
      </c>
      <c r="B1190" s="112" t="s">
        <v>377</v>
      </c>
      <c r="C1190" s="112">
        <v>212.55</v>
      </c>
      <c r="D1190" s="112">
        <v>217</v>
      </c>
      <c r="E1190" s="112">
        <v>208</v>
      </c>
      <c r="F1190" s="112">
        <v>211.75</v>
      </c>
      <c r="G1190" s="112">
        <v>213</v>
      </c>
      <c r="H1190" s="112">
        <v>214.05</v>
      </c>
      <c r="I1190" s="112">
        <v>8568</v>
      </c>
      <c r="J1190" s="112">
        <v>1811881</v>
      </c>
      <c r="K1190" s="114">
        <v>43654</v>
      </c>
      <c r="L1190" s="112">
        <v>369</v>
      </c>
      <c r="M1190" s="112" t="s">
        <v>1355</v>
      </c>
      <c r="N1190" s="470"/>
    </row>
    <row r="1191" spans="1:14">
      <c r="A1191" s="112" t="s">
        <v>1356</v>
      </c>
      <c r="B1191" s="112" t="s">
        <v>377</v>
      </c>
      <c r="C1191" s="112">
        <v>94</v>
      </c>
      <c r="D1191" s="112">
        <v>95.2</v>
      </c>
      <c r="E1191" s="112">
        <v>88.7</v>
      </c>
      <c r="F1191" s="112">
        <v>89.15</v>
      </c>
      <c r="G1191" s="112">
        <v>88.95</v>
      </c>
      <c r="H1191" s="112">
        <v>93.65</v>
      </c>
      <c r="I1191" s="112">
        <v>65319</v>
      </c>
      <c r="J1191" s="112">
        <v>5930929.9500000002</v>
      </c>
      <c r="K1191" s="114">
        <v>43654</v>
      </c>
      <c r="L1191" s="112">
        <v>966</v>
      </c>
      <c r="M1191" s="112" t="s">
        <v>1357</v>
      </c>
      <c r="N1191" s="470"/>
    </row>
    <row r="1192" spans="1:14">
      <c r="A1192" s="112" t="s">
        <v>3144</v>
      </c>
      <c r="B1192" s="112" t="s">
        <v>377</v>
      </c>
      <c r="C1192" s="112">
        <v>2.65</v>
      </c>
      <c r="D1192" s="112">
        <v>2.8</v>
      </c>
      <c r="E1192" s="112">
        <v>2.6</v>
      </c>
      <c r="F1192" s="112">
        <v>2.65</v>
      </c>
      <c r="G1192" s="112">
        <v>2.65</v>
      </c>
      <c r="H1192" s="112">
        <v>2.7</v>
      </c>
      <c r="I1192" s="112">
        <v>277469</v>
      </c>
      <c r="J1192" s="112">
        <v>745337.85</v>
      </c>
      <c r="K1192" s="114">
        <v>43654</v>
      </c>
      <c r="L1192" s="112">
        <v>210</v>
      </c>
      <c r="M1192" s="112" t="s">
        <v>3145</v>
      </c>
      <c r="N1192" s="470"/>
    </row>
    <row r="1193" spans="1:14">
      <c r="A1193" s="112" t="s">
        <v>1358</v>
      </c>
      <c r="B1193" s="112" t="s">
        <v>377</v>
      </c>
      <c r="C1193" s="112">
        <v>445.05</v>
      </c>
      <c r="D1193" s="112">
        <v>452.05</v>
      </c>
      <c r="E1193" s="112">
        <v>415</v>
      </c>
      <c r="F1193" s="112">
        <v>417.9</v>
      </c>
      <c r="G1193" s="112">
        <v>415</v>
      </c>
      <c r="H1193" s="112">
        <v>450.05</v>
      </c>
      <c r="I1193" s="112">
        <v>2730</v>
      </c>
      <c r="J1193" s="112">
        <v>1187839</v>
      </c>
      <c r="K1193" s="114">
        <v>43654</v>
      </c>
      <c r="L1193" s="112">
        <v>330</v>
      </c>
      <c r="M1193" s="112" t="s">
        <v>1359</v>
      </c>
      <c r="N1193" s="470"/>
    </row>
    <row r="1194" spans="1:14">
      <c r="A1194" s="112" t="s">
        <v>1360</v>
      </c>
      <c r="B1194" s="112" t="s">
        <v>377</v>
      </c>
      <c r="C1194" s="112">
        <v>1042</v>
      </c>
      <c r="D1194" s="112">
        <v>1042</v>
      </c>
      <c r="E1194" s="112">
        <v>980</v>
      </c>
      <c r="F1194" s="112">
        <v>1004.85</v>
      </c>
      <c r="G1194" s="112">
        <v>1001.05</v>
      </c>
      <c r="H1194" s="112">
        <v>1054.3499999999999</v>
      </c>
      <c r="I1194" s="112">
        <v>1602</v>
      </c>
      <c r="J1194" s="112">
        <v>1608303.4</v>
      </c>
      <c r="K1194" s="114">
        <v>43654</v>
      </c>
      <c r="L1194" s="112">
        <v>386</v>
      </c>
      <c r="M1194" s="112" t="s">
        <v>1361</v>
      </c>
      <c r="N1194" s="470"/>
    </row>
    <row r="1195" spans="1:14">
      <c r="A1195" s="112" t="s">
        <v>1362</v>
      </c>
      <c r="B1195" s="112" t="s">
        <v>377</v>
      </c>
      <c r="C1195" s="112">
        <v>991</v>
      </c>
      <c r="D1195" s="112">
        <v>999.7</v>
      </c>
      <c r="E1195" s="112">
        <v>978</v>
      </c>
      <c r="F1195" s="112">
        <v>993.6</v>
      </c>
      <c r="G1195" s="112">
        <v>999.7</v>
      </c>
      <c r="H1195" s="112">
        <v>990.45</v>
      </c>
      <c r="I1195" s="112">
        <v>54618</v>
      </c>
      <c r="J1195" s="112">
        <v>53761638.200000003</v>
      </c>
      <c r="K1195" s="114">
        <v>43654</v>
      </c>
      <c r="L1195" s="112">
        <v>1480</v>
      </c>
      <c r="M1195" s="112" t="s">
        <v>1363</v>
      </c>
      <c r="N1195" s="470"/>
    </row>
    <row r="1196" spans="1:14">
      <c r="A1196" s="112" t="s">
        <v>1364</v>
      </c>
      <c r="B1196" s="112" t="s">
        <v>377</v>
      </c>
      <c r="C1196" s="112">
        <v>724</v>
      </c>
      <c r="D1196" s="112">
        <v>724.65</v>
      </c>
      <c r="E1196" s="112">
        <v>702.25</v>
      </c>
      <c r="F1196" s="112">
        <v>712.5</v>
      </c>
      <c r="G1196" s="112">
        <v>711.95</v>
      </c>
      <c r="H1196" s="112">
        <v>727.4</v>
      </c>
      <c r="I1196" s="112">
        <v>662428</v>
      </c>
      <c r="J1196" s="112">
        <v>471539624.60000002</v>
      </c>
      <c r="K1196" s="114">
        <v>43654</v>
      </c>
      <c r="L1196" s="112">
        <v>13408</v>
      </c>
      <c r="M1196" s="112" t="s">
        <v>1365</v>
      </c>
      <c r="N1196" s="470"/>
    </row>
    <row r="1197" spans="1:14">
      <c r="A1197" s="112" t="s">
        <v>1366</v>
      </c>
      <c r="B1197" s="112" t="s">
        <v>377</v>
      </c>
      <c r="C1197" s="112">
        <v>639</v>
      </c>
      <c r="D1197" s="112">
        <v>639</v>
      </c>
      <c r="E1197" s="112">
        <v>605</v>
      </c>
      <c r="F1197" s="112">
        <v>607.04999999999995</v>
      </c>
      <c r="G1197" s="112">
        <v>607.1</v>
      </c>
      <c r="H1197" s="112">
        <v>632.5</v>
      </c>
      <c r="I1197" s="112">
        <v>4678</v>
      </c>
      <c r="J1197" s="112">
        <v>2911956.5</v>
      </c>
      <c r="K1197" s="114">
        <v>43654</v>
      </c>
      <c r="L1197" s="112">
        <v>629</v>
      </c>
      <c r="M1197" s="112" t="s">
        <v>1367</v>
      </c>
      <c r="N1197" s="470"/>
    </row>
    <row r="1198" spans="1:14">
      <c r="A1198" s="112" t="s">
        <v>1848</v>
      </c>
      <c r="B1198" s="112" t="s">
        <v>377</v>
      </c>
      <c r="C1198" s="112">
        <v>628.95000000000005</v>
      </c>
      <c r="D1198" s="112">
        <v>643</v>
      </c>
      <c r="E1198" s="112">
        <v>620.6</v>
      </c>
      <c r="F1198" s="112">
        <v>627</v>
      </c>
      <c r="G1198" s="112">
        <v>626.5</v>
      </c>
      <c r="H1198" s="112">
        <v>632.95000000000005</v>
      </c>
      <c r="I1198" s="112">
        <v>1758295</v>
      </c>
      <c r="J1198" s="112">
        <v>1107252308.6500001</v>
      </c>
      <c r="K1198" s="114">
        <v>43654</v>
      </c>
      <c r="L1198" s="112">
        <v>39980</v>
      </c>
      <c r="M1198" s="112" t="s">
        <v>2726</v>
      </c>
      <c r="N1198" s="470"/>
    </row>
    <row r="1199" spans="1:14">
      <c r="A1199" s="112" t="s">
        <v>1368</v>
      </c>
      <c r="B1199" s="112" t="s">
        <v>377</v>
      </c>
      <c r="C1199" s="112">
        <v>59.8</v>
      </c>
      <c r="D1199" s="112">
        <v>59.8</v>
      </c>
      <c r="E1199" s="112">
        <v>56.45</v>
      </c>
      <c r="F1199" s="112">
        <v>56.75</v>
      </c>
      <c r="G1199" s="112">
        <v>56.65</v>
      </c>
      <c r="H1199" s="112">
        <v>60.4</v>
      </c>
      <c r="I1199" s="112">
        <v>977430</v>
      </c>
      <c r="J1199" s="112">
        <v>56254860.600000001</v>
      </c>
      <c r="K1199" s="114">
        <v>43654</v>
      </c>
      <c r="L1199" s="112">
        <v>5634</v>
      </c>
      <c r="M1199" s="112" t="s">
        <v>2984</v>
      </c>
      <c r="N1199" s="470"/>
    </row>
    <row r="1200" spans="1:14">
      <c r="A1200" s="112" t="s">
        <v>129</v>
      </c>
      <c r="B1200" s="112" t="s">
        <v>377</v>
      </c>
      <c r="C1200" s="112">
        <v>1.6</v>
      </c>
      <c r="D1200" s="112">
        <v>1.6</v>
      </c>
      <c r="E1200" s="112">
        <v>1.5</v>
      </c>
      <c r="F1200" s="112">
        <v>1.6</v>
      </c>
      <c r="G1200" s="112">
        <v>1.6</v>
      </c>
      <c r="H1200" s="112">
        <v>1.55</v>
      </c>
      <c r="I1200" s="112">
        <v>15687994</v>
      </c>
      <c r="J1200" s="112">
        <v>24702001.699999999</v>
      </c>
      <c r="K1200" s="114">
        <v>43654</v>
      </c>
      <c r="L1200" s="112">
        <v>4872</v>
      </c>
      <c r="M1200" s="112" t="s">
        <v>2985</v>
      </c>
      <c r="N1200" s="470"/>
    </row>
    <row r="1201" spans="1:14">
      <c r="A1201" s="112" t="s">
        <v>130</v>
      </c>
      <c r="B1201" s="112" t="s">
        <v>377</v>
      </c>
      <c r="C1201" s="112">
        <v>165.8</v>
      </c>
      <c r="D1201" s="112">
        <v>165.8</v>
      </c>
      <c r="E1201" s="112">
        <v>157.69999999999999</v>
      </c>
      <c r="F1201" s="112">
        <v>160.44999999999999</v>
      </c>
      <c r="G1201" s="112">
        <v>160.6</v>
      </c>
      <c r="H1201" s="112">
        <v>166.65</v>
      </c>
      <c r="I1201" s="112">
        <v>5002925</v>
      </c>
      <c r="J1201" s="112">
        <v>805169989.54999995</v>
      </c>
      <c r="K1201" s="114">
        <v>43654</v>
      </c>
      <c r="L1201" s="112">
        <v>38625</v>
      </c>
      <c r="M1201" s="112" t="s">
        <v>2986</v>
      </c>
      <c r="N1201" s="470"/>
    </row>
    <row r="1202" spans="1:14">
      <c r="A1202" s="112" t="s">
        <v>1370</v>
      </c>
      <c r="B1202" s="112" t="s">
        <v>377</v>
      </c>
      <c r="C1202" s="112">
        <v>101</v>
      </c>
      <c r="D1202" s="112">
        <v>105.95</v>
      </c>
      <c r="E1202" s="112">
        <v>100</v>
      </c>
      <c r="F1202" s="112">
        <v>101.25</v>
      </c>
      <c r="G1202" s="112">
        <v>101.25</v>
      </c>
      <c r="H1202" s="112">
        <v>102.8</v>
      </c>
      <c r="I1202" s="112">
        <v>464971</v>
      </c>
      <c r="J1202" s="112">
        <v>47327990.950000003</v>
      </c>
      <c r="K1202" s="114">
        <v>43654</v>
      </c>
      <c r="L1202" s="112">
        <v>3314</v>
      </c>
      <c r="M1202" s="112" t="s">
        <v>1371</v>
      </c>
      <c r="N1202" s="470"/>
    </row>
    <row r="1203" spans="1:14">
      <c r="A1203" s="112" t="s">
        <v>3146</v>
      </c>
      <c r="B1203" s="112" t="s">
        <v>3067</v>
      </c>
      <c r="C1203" s="112">
        <v>104</v>
      </c>
      <c r="D1203" s="112">
        <v>104.75</v>
      </c>
      <c r="E1203" s="112">
        <v>96</v>
      </c>
      <c r="F1203" s="112">
        <v>104.75</v>
      </c>
      <c r="G1203" s="112">
        <v>104.75</v>
      </c>
      <c r="H1203" s="112">
        <v>99.8</v>
      </c>
      <c r="I1203" s="112">
        <v>223729</v>
      </c>
      <c r="J1203" s="112">
        <v>23160644.050000001</v>
      </c>
      <c r="K1203" s="114">
        <v>43654</v>
      </c>
      <c r="L1203" s="112">
        <v>1673</v>
      </c>
      <c r="M1203" s="112" t="s">
        <v>3147</v>
      </c>
      <c r="N1203" s="470"/>
    </row>
    <row r="1204" spans="1:14">
      <c r="A1204" s="112" t="s">
        <v>3642</v>
      </c>
      <c r="B1204" s="112" t="s">
        <v>3067</v>
      </c>
      <c r="C1204" s="112">
        <v>2.2999999999999998</v>
      </c>
      <c r="D1204" s="112">
        <v>2.2999999999999998</v>
      </c>
      <c r="E1204" s="112">
        <v>2.2999999999999998</v>
      </c>
      <c r="F1204" s="112">
        <v>2.2999999999999998</v>
      </c>
      <c r="G1204" s="112">
        <v>2.2999999999999998</v>
      </c>
      <c r="H1204" s="112">
        <v>2.2000000000000002</v>
      </c>
      <c r="I1204" s="112">
        <v>50</v>
      </c>
      <c r="J1204" s="112">
        <v>115</v>
      </c>
      <c r="K1204" s="114">
        <v>43654</v>
      </c>
      <c r="L1204" s="112">
        <v>1</v>
      </c>
      <c r="M1204" s="112" t="s">
        <v>3643</v>
      </c>
      <c r="N1204" s="470"/>
    </row>
    <row r="1205" spans="1:14">
      <c r="A1205" s="112" t="s">
        <v>1372</v>
      </c>
      <c r="B1205" s="112" t="s">
        <v>377</v>
      </c>
      <c r="C1205" s="112">
        <v>440</v>
      </c>
      <c r="D1205" s="112">
        <v>449.2</v>
      </c>
      <c r="E1205" s="112">
        <v>431</v>
      </c>
      <c r="F1205" s="112">
        <v>437.85</v>
      </c>
      <c r="G1205" s="112">
        <v>436.05</v>
      </c>
      <c r="H1205" s="112">
        <v>443.2</v>
      </c>
      <c r="I1205" s="112">
        <v>127535</v>
      </c>
      <c r="J1205" s="112">
        <v>56203223.799999997</v>
      </c>
      <c r="K1205" s="114">
        <v>43654</v>
      </c>
      <c r="L1205" s="112">
        <v>4695</v>
      </c>
      <c r="M1205" s="112" t="s">
        <v>1373</v>
      </c>
      <c r="N1205" s="470"/>
    </row>
    <row r="1206" spans="1:14">
      <c r="A1206" s="112" t="s">
        <v>131</v>
      </c>
      <c r="B1206" s="112" t="s">
        <v>377</v>
      </c>
      <c r="C1206" s="112">
        <v>62</v>
      </c>
      <c r="D1206" s="112">
        <v>63.9</v>
      </c>
      <c r="E1206" s="112">
        <v>60.5</v>
      </c>
      <c r="F1206" s="112">
        <v>61</v>
      </c>
      <c r="G1206" s="112">
        <v>60.7</v>
      </c>
      <c r="H1206" s="112">
        <v>62.2</v>
      </c>
      <c r="I1206" s="112">
        <v>16345997</v>
      </c>
      <c r="J1206" s="112">
        <v>1011019684.7</v>
      </c>
      <c r="K1206" s="114">
        <v>43654</v>
      </c>
      <c r="L1206" s="112">
        <v>62119</v>
      </c>
      <c r="M1206" s="112" t="s">
        <v>1374</v>
      </c>
      <c r="N1206" s="470"/>
    </row>
    <row r="1207" spans="1:14">
      <c r="A1207" s="112" t="s">
        <v>2625</v>
      </c>
      <c r="B1207" s="112" t="s">
        <v>377</v>
      </c>
      <c r="C1207" s="112">
        <v>122</v>
      </c>
      <c r="D1207" s="112">
        <v>122</v>
      </c>
      <c r="E1207" s="112">
        <v>119.3</v>
      </c>
      <c r="F1207" s="112">
        <v>120.4</v>
      </c>
      <c r="G1207" s="112">
        <v>120.4</v>
      </c>
      <c r="H1207" s="112">
        <v>122.33</v>
      </c>
      <c r="I1207" s="112">
        <v>3089</v>
      </c>
      <c r="J1207" s="112">
        <v>371504.13</v>
      </c>
      <c r="K1207" s="114">
        <v>43654</v>
      </c>
      <c r="L1207" s="112">
        <v>46</v>
      </c>
      <c r="M1207" s="112" t="s">
        <v>2626</v>
      </c>
      <c r="N1207" s="470"/>
    </row>
    <row r="1208" spans="1:14">
      <c r="A1208" s="112" t="s">
        <v>2155</v>
      </c>
      <c r="B1208" s="112" t="s">
        <v>377</v>
      </c>
      <c r="C1208" s="112">
        <v>52.47</v>
      </c>
      <c r="D1208" s="112">
        <v>52.47</v>
      </c>
      <c r="E1208" s="112">
        <v>49.89</v>
      </c>
      <c r="F1208" s="112">
        <v>49.89</v>
      </c>
      <c r="G1208" s="112">
        <v>49.89</v>
      </c>
      <c r="H1208" s="112">
        <v>50.7</v>
      </c>
      <c r="I1208" s="112">
        <v>2401</v>
      </c>
      <c r="J1208" s="112">
        <v>120103.72</v>
      </c>
      <c r="K1208" s="114">
        <v>43654</v>
      </c>
      <c r="L1208" s="112">
        <v>55</v>
      </c>
      <c r="M1208" s="112" t="s">
        <v>2156</v>
      </c>
      <c r="N1208" s="470"/>
    </row>
    <row r="1209" spans="1:14">
      <c r="A1209" s="112" t="s">
        <v>2664</v>
      </c>
      <c r="B1209" s="112" t="s">
        <v>377</v>
      </c>
      <c r="C1209" s="112">
        <v>31.01</v>
      </c>
      <c r="D1209" s="112">
        <v>31.79</v>
      </c>
      <c r="E1209" s="112">
        <v>29.53</v>
      </c>
      <c r="F1209" s="112">
        <v>29.73</v>
      </c>
      <c r="G1209" s="112">
        <v>29.73</v>
      </c>
      <c r="H1209" s="112">
        <v>30.12</v>
      </c>
      <c r="I1209" s="112">
        <v>2286</v>
      </c>
      <c r="J1209" s="112">
        <v>68788.679999999993</v>
      </c>
      <c r="K1209" s="114">
        <v>43654</v>
      </c>
      <c r="L1209" s="112">
        <v>40</v>
      </c>
      <c r="M1209" s="112" t="s">
        <v>2665</v>
      </c>
      <c r="N1209" s="470"/>
    </row>
    <row r="1210" spans="1:14">
      <c r="A1210" s="112" t="s">
        <v>132</v>
      </c>
      <c r="B1210" s="112" t="s">
        <v>377</v>
      </c>
      <c r="C1210" s="112">
        <v>1258</v>
      </c>
      <c r="D1210" s="112">
        <v>1268.0999999999999</v>
      </c>
      <c r="E1210" s="112">
        <v>1248.2</v>
      </c>
      <c r="F1210" s="112">
        <v>1252.05</v>
      </c>
      <c r="G1210" s="112">
        <v>1252.5</v>
      </c>
      <c r="H1210" s="112">
        <v>1263.3499999999999</v>
      </c>
      <c r="I1210" s="112">
        <v>6404544</v>
      </c>
      <c r="J1210" s="112">
        <v>8047480741.5500002</v>
      </c>
      <c r="K1210" s="114">
        <v>43654</v>
      </c>
      <c r="L1210" s="112">
        <v>230442</v>
      </c>
      <c r="M1210" s="112" t="s">
        <v>1375</v>
      </c>
      <c r="N1210" s="470"/>
    </row>
    <row r="1211" spans="1:14">
      <c r="A1211" s="112" t="s">
        <v>1376</v>
      </c>
      <c r="B1211" s="112" t="s">
        <v>377</v>
      </c>
      <c r="C1211" s="112">
        <v>28.1</v>
      </c>
      <c r="D1211" s="112">
        <v>34.200000000000003</v>
      </c>
      <c r="E1211" s="112">
        <v>28</v>
      </c>
      <c r="F1211" s="112">
        <v>34.1</v>
      </c>
      <c r="G1211" s="112">
        <v>34.200000000000003</v>
      </c>
      <c r="H1211" s="112">
        <v>28.5</v>
      </c>
      <c r="I1211" s="112">
        <v>1721332</v>
      </c>
      <c r="J1211" s="112">
        <v>57288046.799999997</v>
      </c>
      <c r="K1211" s="114">
        <v>43654</v>
      </c>
      <c r="L1211" s="112">
        <v>4817</v>
      </c>
      <c r="M1211" s="112" t="s">
        <v>1377</v>
      </c>
      <c r="N1211" s="470"/>
    </row>
    <row r="1212" spans="1:14">
      <c r="A1212" s="112" t="s">
        <v>133</v>
      </c>
      <c r="B1212" s="112" t="s">
        <v>377</v>
      </c>
      <c r="C1212" s="112">
        <v>51</v>
      </c>
      <c r="D1212" s="112">
        <v>52.4</v>
      </c>
      <c r="E1212" s="112">
        <v>49.4</v>
      </c>
      <c r="F1212" s="112">
        <v>50</v>
      </c>
      <c r="G1212" s="112">
        <v>50</v>
      </c>
      <c r="H1212" s="112">
        <v>51.15</v>
      </c>
      <c r="I1212" s="112">
        <v>22837427</v>
      </c>
      <c r="J1212" s="112">
        <v>1156663797.9000001</v>
      </c>
      <c r="K1212" s="114">
        <v>43654</v>
      </c>
      <c r="L1212" s="112">
        <v>81065</v>
      </c>
      <c r="M1212" s="112" t="s">
        <v>1378</v>
      </c>
      <c r="N1212" s="470"/>
    </row>
    <row r="1213" spans="1:14">
      <c r="A1213" s="112" t="s">
        <v>2658</v>
      </c>
      <c r="B1213" s="112" t="s">
        <v>377</v>
      </c>
      <c r="C1213" s="112">
        <v>575</v>
      </c>
      <c r="D1213" s="112">
        <v>575</v>
      </c>
      <c r="E1213" s="112">
        <v>558.76</v>
      </c>
      <c r="F1213" s="112">
        <v>559.04</v>
      </c>
      <c r="G1213" s="112">
        <v>559.99</v>
      </c>
      <c r="H1213" s="112">
        <v>567.29</v>
      </c>
      <c r="I1213" s="112">
        <v>2709</v>
      </c>
      <c r="J1213" s="112">
        <v>1518474.01</v>
      </c>
      <c r="K1213" s="114">
        <v>43654</v>
      </c>
      <c r="L1213" s="112">
        <v>160</v>
      </c>
      <c r="M1213" s="112" t="s">
        <v>2659</v>
      </c>
      <c r="N1213" s="470"/>
    </row>
    <row r="1214" spans="1:14">
      <c r="A1214" s="112" t="s">
        <v>3196</v>
      </c>
      <c r="B1214" s="112" t="s">
        <v>377</v>
      </c>
      <c r="C1214" s="112">
        <v>100.5</v>
      </c>
      <c r="D1214" s="112">
        <v>100.5</v>
      </c>
      <c r="E1214" s="112">
        <v>93</v>
      </c>
      <c r="F1214" s="112">
        <v>95.95</v>
      </c>
      <c r="G1214" s="112">
        <v>96</v>
      </c>
      <c r="H1214" s="112">
        <v>99.75</v>
      </c>
      <c r="I1214" s="112">
        <v>6381</v>
      </c>
      <c r="J1214" s="112">
        <v>614224.65</v>
      </c>
      <c r="K1214" s="114">
        <v>43654</v>
      </c>
      <c r="L1214" s="112">
        <v>36</v>
      </c>
      <c r="M1214" s="112" t="s">
        <v>3197</v>
      </c>
      <c r="N1214" s="470"/>
    </row>
    <row r="1215" spans="1:14">
      <c r="A1215" s="112" t="s">
        <v>1379</v>
      </c>
      <c r="B1215" s="112" t="s">
        <v>377</v>
      </c>
      <c r="C1215" s="112">
        <v>9.0500000000000007</v>
      </c>
      <c r="D1215" s="112">
        <v>9.0500000000000007</v>
      </c>
      <c r="E1215" s="112">
        <v>8.75</v>
      </c>
      <c r="F1215" s="112">
        <v>8.9</v>
      </c>
      <c r="G1215" s="112">
        <v>8.9499999999999993</v>
      </c>
      <c r="H1215" s="112">
        <v>9.0500000000000007</v>
      </c>
      <c r="I1215" s="112">
        <v>371191</v>
      </c>
      <c r="J1215" s="112">
        <v>3296952.75</v>
      </c>
      <c r="K1215" s="114">
        <v>43654</v>
      </c>
      <c r="L1215" s="112">
        <v>710</v>
      </c>
      <c r="M1215" s="112" t="s">
        <v>1380</v>
      </c>
      <c r="N1215" s="470"/>
    </row>
    <row r="1216" spans="1:14">
      <c r="A1216" s="112" t="s">
        <v>1381</v>
      </c>
      <c r="B1216" s="112" t="s">
        <v>377</v>
      </c>
      <c r="C1216" s="112">
        <v>379.8</v>
      </c>
      <c r="D1216" s="112">
        <v>379.95</v>
      </c>
      <c r="E1216" s="112">
        <v>368.6</v>
      </c>
      <c r="F1216" s="112">
        <v>375</v>
      </c>
      <c r="G1216" s="112">
        <v>375</v>
      </c>
      <c r="H1216" s="112">
        <v>373.7</v>
      </c>
      <c r="I1216" s="112">
        <v>177807</v>
      </c>
      <c r="J1216" s="112">
        <v>66793665.299999997</v>
      </c>
      <c r="K1216" s="114">
        <v>43654</v>
      </c>
      <c r="L1216" s="112">
        <v>6299</v>
      </c>
      <c r="M1216" s="112" t="s">
        <v>2727</v>
      </c>
      <c r="N1216" s="470"/>
    </row>
    <row r="1217" spans="1:14">
      <c r="A1217" s="112" t="s">
        <v>2987</v>
      </c>
      <c r="B1217" s="112" t="s">
        <v>377</v>
      </c>
      <c r="C1217" s="112">
        <v>559.1</v>
      </c>
      <c r="D1217" s="112">
        <v>559.70000000000005</v>
      </c>
      <c r="E1217" s="112">
        <v>533.04999999999995</v>
      </c>
      <c r="F1217" s="112">
        <v>549.9</v>
      </c>
      <c r="G1217" s="112">
        <v>549</v>
      </c>
      <c r="H1217" s="112">
        <v>554.29999999999995</v>
      </c>
      <c r="I1217" s="112">
        <v>3641</v>
      </c>
      <c r="J1217" s="112">
        <v>1986261.5</v>
      </c>
      <c r="K1217" s="114">
        <v>43654</v>
      </c>
      <c r="L1217" s="112">
        <v>1230</v>
      </c>
      <c r="M1217" s="112" t="s">
        <v>2988</v>
      </c>
      <c r="N1217" s="470"/>
    </row>
    <row r="1218" spans="1:14">
      <c r="A1218" s="112" t="s">
        <v>1830</v>
      </c>
      <c r="B1218" s="112" t="s">
        <v>377</v>
      </c>
      <c r="C1218" s="112">
        <v>97</v>
      </c>
      <c r="D1218" s="112">
        <v>97</v>
      </c>
      <c r="E1218" s="112">
        <v>90.65</v>
      </c>
      <c r="F1218" s="112">
        <v>92.75</v>
      </c>
      <c r="G1218" s="112">
        <v>94</v>
      </c>
      <c r="H1218" s="112">
        <v>94.35</v>
      </c>
      <c r="I1218" s="112">
        <v>145603</v>
      </c>
      <c r="J1218" s="112">
        <v>13516632.75</v>
      </c>
      <c r="K1218" s="114">
        <v>43654</v>
      </c>
      <c r="L1218" s="112">
        <v>846</v>
      </c>
      <c r="M1218" s="112" t="s">
        <v>1831</v>
      </c>
      <c r="N1218" s="470"/>
    </row>
    <row r="1219" spans="1:14">
      <c r="A1219" s="112" t="s">
        <v>3249</v>
      </c>
      <c r="B1219" s="112" t="s">
        <v>377</v>
      </c>
      <c r="C1219" s="112">
        <v>62.5</v>
      </c>
      <c r="D1219" s="112">
        <v>67</v>
      </c>
      <c r="E1219" s="112">
        <v>59</v>
      </c>
      <c r="F1219" s="112">
        <v>61.02</v>
      </c>
      <c r="G1219" s="112">
        <v>60.9</v>
      </c>
      <c r="H1219" s="112">
        <v>63.16</v>
      </c>
      <c r="I1219" s="112">
        <v>134627</v>
      </c>
      <c r="J1219" s="112">
        <v>8277153.7400000002</v>
      </c>
      <c r="K1219" s="114">
        <v>43654</v>
      </c>
      <c r="L1219" s="112">
        <v>462</v>
      </c>
      <c r="M1219" s="112" t="s">
        <v>3250</v>
      </c>
      <c r="N1219" s="470"/>
    </row>
    <row r="1220" spans="1:14">
      <c r="A1220" s="112" t="s">
        <v>3295</v>
      </c>
      <c r="B1220" s="112" t="s">
        <v>377</v>
      </c>
      <c r="C1220" s="112">
        <v>416.65</v>
      </c>
      <c r="D1220" s="112">
        <v>434</v>
      </c>
      <c r="E1220" s="112">
        <v>386</v>
      </c>
      <c r="F1220" s="112">
        <v>399.95</v>
      </c>
      <c r="G1220" s="112">
        <v>400</v>
      </c>
      <c r="H1220" s="112">
        <v>424</v>
      </c>
      <c r="I1220" s="112">
        <v>4631</v>
      </c>
      <c r="J1220" s="112">
        <v>1915756.8</v>
      </c>
      <c r="K1220" s="114">
        <v>43654</v>
      </c>
      <c r="L1220" s="112">
        <v>63</v>
      </c>
      <c r="M1220" s="112" t="s">
        <v>3296</v>
      </c>
      <c r="N1220" s="470"/>
    </row>
    <row r="1221" spans="1:14">
      <c r="A1221" s="112" t="s">
        <v>3299</v>
      </c>
      <c r="B1221" s="112" t="s">
        <v>377</v>
      </c>
      <c r="C1221" s="112">
        <v>272</v>
      </c>
      <c r="D1221" s="112">
        <v>276.5</v>
      </c>
      <c r="E1221" s="112">
        <v>269.25</v>
      </c>
      <c r="F1221" s="112">
        <v>269.8</v>
      </c>
      <c r="G1221" s="112">
        <v>273</v>
      </c>
      <c r="H1221" s="112">
        <v>273.14999999999998</v>
      </c>
      <c r="I1221" s="112">
        <v>6239</v>
      </c>
      <c r="J1221" s="112">
        <v>1694129.1</v>
      </c>
      <c r="K1221" s="114">
        <v>43654</v>
      </c>
      <c r="L1221" s="112">
        <v>149</v>
      </c>
      <c r="M1221" s="112" t="s">
        <v>2989</v>
      </c>
      <c r="N1221" s="470"/>
    </row>
    <row r="1222" spans="1:14">
      <c r="A1222" s="112" t="s">
        <v>2163</v>
      </c>
      <c r="B1222" s="112" t="s">
        <v>377</v>
      </c>
      <c r="C1222" s="112">
        <v>13.45</v>
      </c>
      <c r="D1222" s="112">
        <v>13.45</v>
      </c>
      <c r="E1222" s="112">
        <v>12.8</v>
      </c>
      <c r="F1222" s="112">
        <v>13.05</v>
      </c>
      <c r="G1222" s="112">
        <v>13.1</v>
      </c>
      <c r="H1222" s="112">
        <v>13.2</v>
      </c>
      <c r="I1222" s="112">
        <v>238517</v>
      </c>
      <c r="J1222" s="112">
        <v>3117600.35</v>
      </c>
      <c r="K1222" s="114">
        <v>43654</v>
      </c>
      <c r="L1222" s="112">
        <v>924</v>
      </c>
      <c r="M1222" s="112" t="s">
        <v>2164</v>
      </c>
      <c r="N1222" s="470"/>
    </row>
    <row r="1223" spans="1:14">
      <c r="A1223" s="112" t="s">
        <v>1382</v>
      </c>
      <c r="B1223" s="112" t="s">
        <v>377</v>
      </c>
      <c r="C1223" s="112">
        <v>58.05</v>
      </c>
      <c r="D1223" s="112">
        <v>58.05</v>
      </c>
      <c r="E1223" s="112">
        <v>55.85</v>
      </c>
      <c r="F1223" s="112">
        <v>56.1</v>
      </c>
      <c r="G1223" s="112">
        <v>56.35</v>
      </c>
      <c r="H1223" s="112">
        <v>58.2</v>
      </c>
      <c r="I1223" s="112">
        <v>99274</v>
      </c>
      <c r="J1223" s="112">
        <v>5592115.0999999996</v>
      </c>
      <c r="K1223" s="114">
        <v>43654</v>
      </c>
      <c r="L1223" s="112">
        <v>1053</v>
      </c>
      <c r="M1223" s="112" t="s">
        <v>1383</v>
      </c>
      <c r="N1223" s="470"/>
    </row>
    <row r="1224" spans="1:14">
      <c r="A1224" s="112" t="s">
        <v>1384</v>
      </c>
      <c r="B1224" s="112" t="s">
        <v>377</v>
      </c>
      <c r="C1224" s="112">
        <v>292</v>
      </c>
      <c r="D1224" s="112">
        <v>292.95</v>
      </c>
      <c r="E1224" s="112">
        <v>284.3</v>
      </c>
      <c r="F1224" s="112">
        <v>287.45</v>
      </c>
      <c r="G1224" s="112">
        <v>286.85000000000002</v>
      </c>
      <c r="H1224" s="112">
        <v>294.14999999999998</v>
      </c>
      <c r="I1224" s="112">
        <v>87599</v>
      </c>
      <c r="J1224" s="112">
        <v>25217335.600000001</v>
      </c>
      <c r="K1224" s="114">
        <v>43654</v>
      </c>
      <c r="L1224" s="112">
        <v>3217</v>
      </c>
      <c r="M1224" s="112" t="s">
        <v>1385</v>
      </c>
      <c r="N1224" s="470"/>
    </row>
    <row r="1225" spans="1:14">
      <c r="A1225" s="112" t="s">
        <v>2728</v>
      </c>
      <c r="B1225" s="112" t="s">
        <v>377</v>
      </c>
      <c r="C1225" s="112">
        <v>300.89999999999998</v>
      </c>
      <c r="D1225" s="112">
        <v>300.89999999999998</v>
      </c>
      <c r="E1225" s="112">
        <v>288.8</v>
      </c>
      <c r="F1225" s="112">
        <v>290.10000000000002</v>
      </c>
      <c r="G1225" s="112">
        <v>290.7</v>
      </c>
      <c r="H1225" s="112">
        <v>300.89999999999998</v>
      </c>
      <c r="I1225" s="112">
        <v>571347</v>
      </c>
      <c r="J1225" s="112">
        <v>166195482.55000001</v>
      </c>
      <c r="K1225" s="114">
        <v>43654</v>
      </c>
      <c r="L1225" s="112">
        <v>10051</v>
      </c>
      <c r="M1225" s="112" t="s">
        <v>2729</v>
      </c>
      <c r="N1225" s="470"/>
    </row>
    <row r="1226" spans="1:14">
      <c r="A1226" s="112" t="s">
        <v>2393</v>
      </c>
      <c r="B1226" s="112" t="s">
        <v>377</v>
      </c>
      <c r="C1226" s="112">
        <v>7.05</v>
      </c>
      <c r="D1226" s="112">
        <v>7.6</v>
      </c>
      <c r="E1226" s="112">
        <v>6.9</v>
      </c>
      <c r="F1226" s="112">
        <v>7.45</v>
      </c>
      <c r="G1226" s="112">
        <v>7.5</v>
      </c>
      <c r="H1226" s="112">
        <v>7.25</v>
      </c>
      <c r="I1226" s="112">
        <v>32866</v>
      </c>
      <c r="J1226" s="112">
        <v>234165.75</v>
      </c>
      <c r="K1226" s="114">
        <v>43654</v>
      </c>
      <c r="L1226" s="112">
        <v>65</v>
      </c>
      <c r="M1226" s="112" t="s">
        <v>2394</v>
      </c>
      <c r="N1226" s="470"/>
    </row>
    <row r="1227" spans="1:14">
      <c r="A1227" s="112" t="s">
        <v>1386</v>
      </c>
      <c r="B1227" s="112" t="s">
        <v>377</v>
      </c>
      <c r="C1227" s="112">
        <v>468.85</v>
      </c>
      <c r="D1227" s="112">
        <v>468.85</v>
      </c>
      <c r="E1227" s="112">
        <v>442.1</v>
      </c>
      <c r="F1227" s="112">
        <v>452.05</v>
      </c>
      <c r="G1227" s="112">
        <v>450.2</v>
      </c>
      <c r="H1227" s="112">
        <v>471.05</v>
      </c>
      <c r="I1227" s="112">
        <v>4339</v>
      </c>
      <c r="J1227" s="112">
        <v>1960131.25</v>
      </c>
      <c r="K1227" s="114">
        <v>43654</v>
      </c>
      <c r="L1227" s="112">
        <v>598</v>
      </c>
      <c r="M1227" s="112" t="s">
        <v>1387</v>
      </c>
      <c r="N1227" s="470"/>
    </row>
    <row r="1228" spans="1:14">
      <c r="A1228" s="112" t="s">
        <v>2233</v>
      </c>
      <c r="B1228" s="112" t="s">
        <v>377</v>
      </c>
      <c r="C1228" s="112">
        <v>5.0999999999999996</v>
      </c>
      <c r="D1228" s="112">
        <v>5.0999999999999996</v>
      </c>
      <c r="E1228" s="112">
        <v>5.0999999999999996</v>
      </c>
      <c r="F1228" s="112">
        <v>5.0999999999999996</v>
      </c>
      <c r="G1228" s="112">
        <v>5.0999999999999996</v>
      </c>
      <c r="H1228" s="112">
        <v>5.35</v>
      </c>
      <c r="I1228" s="112">
        <v>10372</v>
      </c>
      <c r="J1228" s="112">
        <v>52897.2</v>
      </c>
      <c r="K1228" s="114">
        <v>43654</v>
      </c>
      <c r="L1228" s="112">
        <v>43</v>
      </c>
      <c r="M1228" s="112" t="s">
        <v>2234</v>
      </c>
      <c r="N1228" s="470"/>
    </row>
    <row r="1229" spans="1:14">
      <c r="A1229" s="112" t="s">
        <v>1388</v>
      </c>
      <c r="B1229" s="112" t="s">
        <v>377</v>
      </c>
      <c r="C1229" s="112">
        <v>305.7</v>
      </c>
      <c r="D1229" s="112">
        <v>305.7</v>
      </c>
      <c r="E1229" s="112">
        <v>299</v>
      </c>
      <c r="F1229" s="112">
        <v>300.89999999999998</v>
      </c>
      <c r="G1229" s="112">
        <v>300</v>
      </c>
      <c r="H1229" s="112">
        <v>308</v>
      </c>
      <c r="I1229" s="112">
        <v>4081</v>
      </c>
      <c r="J1229" s="112">
        <v>1228041.6499999999</v>
      </c>
      <c r="K1229" s="114">
        <v>43654</v>
      </c>
      <c r="L1229" s="112">
        <v>237</v>
      </c>
      <c r="M1229" s="112" t="s">
        <v>1389</v>
      </c>
      <c r="N1229" s="470"/>
    </row>
    <row r="1230" spans="1:14">
      <c r="A1230" s="112" t="s">
        <v>2198</v>
      </c>
      <c r="B1230" s="112" t="s">
        <v>377</v>
      </c>
      <c r="C1230" s="112">
        <v>221.05</v>
      </c>
      <c r="D1230" s="112">
        <v>221.75</v>
      </c>
      <c r="E1230" s="112">
        <v>219.75</v>
      </c>
      <c r="F1230" s="112">
        <v>221</v>
      </c>
      <c r="G1230" s="112">
        <v>221.1</v>
      </c>
      <c r="H1230" s="112">
        <v>221.05</v>
      </c>
      <c r="I1230" s="112">
        <v>1066912</v>
      </c>
      <c r="J1230" s="112">
        <v>235539241.59999999</v>
      </c>
      <c r="K1230" s="114">
        <v>43654</v>
      </c>
      <c r="L1230" s="112">
        <v>6625</v>
      </c>
      <c r="M1230" s="112" t="s">
        <v>2199</v>
      </c>
      <c r="N1230" s="470"/>
    </row>
    <row r="1231" spans="1:14">
      <c r="A1231" s="112" t="s">
        <v>2137</v>
      </c>
      <c r="B1231" s="112" t="s">
        <v>377</v>
      </c>
      <c r="C1231" s="112">
        <v>4</v>
      </c>
      <c r="D1231" s="112">
        <v>4.0999999999999996</v>
      </c>
      <c r="E1231" s="112">
        <v>3.85</v>
      </c>
      <c r="F1231" s="112">
        <v>4</v>
      </c>
      <c r="G1231" s="112">
        <v>3.95</v>
      </c>
      <c r="H1231" s="112">
        <v>4</v>
      </c>
      <c r="I1231" s="112">
        <v>824581</v>
      </c>
      <c r="J1231" s="112">
        <v>3270242.6</v>
      </c>
      <c r="K1231" s="114">
        <v>43654</v>
      </c>
      <c r="L1231" s="112">
        <v>1221</v>
      </c>
      <c r="M1231" s="112" t="s">
        <v>1369</v>
      </c>
      <c r="N1231" s="470"/>
    </row>
    <row r="1232" spans="1:14">
      <c r="A1232" s="112" t="s">
        <v>3644</v>
      </c>
      <c r="B1232" s="112" t="s">
        <v>3067</v>
      </c>
      <c r="C1232" s="112">
        <v>0.8</v>
      </c>
      <c r="D1232" s="112">
        <v>0.8</v>
      </c>
      <c r="E1232" s="112">
        <v>0.75</v>
      </c>
      <c r="F1232" s="112">
        <v>0.75</v>
      </c>
      <c r="G1232" s="112">
        <v>0.75</v>
      </c>
      <c r="H1232" s="112">
        <v>0.8</v>
      </c>
      <c r="I1232" s="112">
        <v>1000</v>
      </c>
      <c r="J1232" s="112">
        <v>755</v>
      </c>
      <c r="K1232" s="114">
        <v>43654</v>
      </c>
      <c r="L1232" s="112">
        <v>3</v>
      </c>
      <c r="M1232" s="112" t="s">
        <v>3645</v>
      </c>
      <c r="N1232" s="470"/>
    </row>
    <row r="1233" spans="1:14">
      <c r="A1233" s="112" t="s">
        <v>1390</v>
      </c>
      <c r="B1233" s="112" t="s">
        <v>377</v>
      </c>
      <c r="C1233" s="112">
        <v>105</v>
      </c>
      <c r="D1233" s="112">
        <v>105</v>
      </c>
      <c r="E1233" s="112">
        <v>96.55</v>
      </c>
      <c r="F1233" s="112">
        <v>97.6</v>
      </c>
      <c r="G1233" s="112">
        <v>97.15</v>
      </c>
      <c r="H1233" s="112">
        <v>104.05</v>
      </c>
      <c r="I1233" s="112">
        <v>25147</v>
      </c>
      <c r="J1233" s="112">
        <v>2505049.7000000002</v>
      </c>
      <c r="K1233" s="114">
        <v>43654</v>
      </c>
      <c r="L1233" s="112">
        <v>533</v>
      </c>
      <c r="M1233" s="112" t="s">
        <v>1391</v>
      </c>
      <c r="N1233" s="470"/>
    </row>
    <row r="1234" spans="1:14">
      <c r="A1234" s="112" t="s">
        <v>2395</v>
      </c>
      <c r="B1234" s="112" t="s">
        <v>3067</v>
      </c>
      <c r="C1234" s="112">
        <v>1.7</v>
      </c>
      <c r="D1234" s="112">
        <v>1.7</v>
      </c>
      <c r="E1234" s="112">
        <v>1.7</v>
      </c>
      <c r="F1234" s="112">
        <v>1.7</v>
      </c>
      <c r="G1234" s="112">
        <v>1.7</v>
      </c>
      <c r="H1234" s="112">
        <v>1.75</v>
      </c>
      <c r="I1234" s="112">
        <v>1026</v>
      </c>
      <c r="J1234" s="112">
        <v>1744.2</v>
      </c>
      <c r="K1234" s="114">
        <v>43654</v>
      </c>
      <c r="L1234" s="112">
        <v>4</v>
      </c>
      <c r="M1234" s="112" t="s">
        <v>2396</v>
      </c>
      <c r="N1234" s="470"/>
    </row>
    <row r="1235" spans="1:14">
      <c r="A1235" s="112" t="s">
        <v>1392</v>
      </c>
      <c r="B1235" s="112" t="s">
        <v>377</v>
      </c>
      <c r="C1235" s="112">
        <v>5.7</v>
      </c>
      <c r="D1235" s="112">
        <v>5.75</v>
      </c>
      <c r="E1235" s="112">
        <v>5.4</v>
      </c>
      <c r="F1235" s="112">
        <v>5.45</v>
      </c>
      <c r="G1235" s="112">
        <v>5.55</v>
      </c>
      <c r="H1235" s="112">
        <v>5.65</v>
      </c>
      <c r="I1235" s="112">
        <v>166845</v>
      </c>
      <c r="J1235" s="112">
        <v>923721.15</v>
      </c>
      <c r="K1235" s="114">
        <v>43654</v>
      </c>
      <c r="L1235" s="112">
        <v>320</v>
      </c>
      <c r="M1235" s="112" t="s">
        <v>1393</v>
      </c>
      <c r="N1235" s="470"/>
    </row>
    <row r="1236" spans="1:14">
      <c r="A1236" s="112" t="s">
        <v>1971</v>
      </c>
      <c r="B1236" s="112" t="s">
        <v>377</v>
      </c>
      <c r="C1236" s="112">
        <v>44.6</v>
      </c>
      <c r="D1236" s="112">
        <v>45.35</v>
      </c>
      <c r="E1236" s="112">
        <v>43.1</v>
      </c>
      <c r="F1236" s="112">
        <v>44.05</v>
      </c>
      <c r="G1236" s="112">
        <v>43.15</v>
      </c>
      <c r="H1236" s="112">
        <v>45.95</v>
      </c>
      <c r="I1236" s="112">
        <v>3627</v>
      </c>
      <c r="J1236" s="112">
        <v>159983.45000000001</v>
      </c>
      <c r="K1236" s="114">
        <v>43654</v>
      </c>
      <c r="L1236" s="112">
        <v>88</v>
      </c>
      <c r="M1236" s="112" t="s">
        <v>1972</v>
      </c>
      <c r="N1236" s="470"/>
    </row>
    <row r="1237" spans="1:14">
      <c r="A1237" s="112" t="s">
        <v>1394</v>
      </c>
      <c r="B1237" s="112" t="s">
        <v>377</v>
      </c>
      <c r="C1237" s="112">
        <v>224.05</v>
      </c>
      <c r="D1237" s="112">
        <v>224.95</v>
      </c>
      <c r="E1237" s="112">
        <v>219</v>
      </c>
      <c r="F1237" s="112">
        <v>223.55</v>
      </c>
      <c r="G1237" s="112">
        <v>224</v>
      </c>
      <c r="H1237" s="112">
        <v>224.75</v>
      </c>
      <c r="I1237" s="112">
        <v>3477</v>
      </c>
      <c r="J1237" s="112">
        <v>770794.85</v>
      </c>
      <c r="K1237" s="114">
        <v>43654</v>
      </c>
      <c r="L1237" s="112">
        <v>252</v>
      </c>
      <c r="M1237" s="112" t="s">
        <v>1395</v>
      </c>
      <c r="N1237" s="470"/>
    </row>
    <row r="1238" spans="1:14">
      <c r="A1238" s="112" t="s">
        <v>134</v>
      </c>
      <c r="B1238" s="112" t="s">
        <v>377</v>
      </c>
      <c r="C1238" s="112">
        <v>4.1500000000000004</v>
      </c>
      <c r="D1238" s="112">
        <v>4.1500000000000004</v>
      </c>
      <c r="E1238" s="112">
        <v>3.95</v>
      </c>
      <c r="F1238" s="112">
        <v>4</v>
      </c>
      <c r="G1238" s="112">
        <v>4.05</v>
      </c>
      <c r="H1238" s="112">
        <v>4.1500000000000004</v>
      </c>
      <c r="I1238" s="112">
        <v>16424283</v>
      </c>
      <c r="J1238" s="112">
        <v>66455708.299999997</v>
      </c>
      <c r="K1238" s="114">
        <v>43654</v>
      </c>
      <c r="L1238" s="112">
        <v>13543</v>
      </c>
      <c r="M1238" s="112" t="s">
        <v>1396</v>
      </c>
      <c r="N1238" s="470"/>
    </row>
    <row r="1239" spans="1:14">
      <c r="A1239" s="112" t="s">
        <v>1397</v>
      </c>
      <c r="B1239" s="112" t="s">
        <v>377</v>
      </c>
      <c r="C1239" s="112">
        <v>108</v>
      </c>
      <c r="D1239" s="112">
        <v>115</v>
      </c>
      <c r="E1239" s="112">
        <v>108</v>
      </c>
      <c r="F1239" s="112">
        <v>111.2</v>
      </c>
      <c r="G1239" s="112">
        <v>111.9</v>
      </c>
      <c r="H1239" s="112">
        <v>109.05</v>
      </c>
      <c r="I1239" s="112">
        <v>14818</v>
      </c>
      <c r="J1239" s="112">
        <v>1648115.45</v>
      </c>
      <c r="K1239" s="114">
        <v>43654</v>
      </c>
      <c r="L1239" s="112">
        <v>273</v>
      </c>
      <c r="M1239" s="112" t="s">
        <v>1398</v>
      </c>
      <c r="N1239" s="470"/>
    </row>
    <row r="1240" spans="1:14">
      <c r="A1240" s="112" t="s">
        <v>3053</v>
      </c>
      <c r="B1240" s="112" t="s">
        <v>377</v>
      </c>
      <c r="C1240" s="112">
        <v>19.72</v>
      </c>
      <c r="D1240" s="112">
        <v>19.73</v>
      </c>
      <c r="E1240" s="112">
        <v>19.71</v>
      </c>
      <c r="F1240" s="112">
        <v>19.73</v>
      </c>
      <c r="G1240" s="112">
        <v>19.73</v>
      </c>
      <c r="H1240" s="112">
        <v>19.64</v>
      </c>
      <c r="I1240" s="112">
        <v>24518</v>
      </c>
      <c r="J1240" s="112">
        <v>483730.09</v>
      </c>
      <c r="K1240" s="114">
        <v>43654</v>
      </c>
      <c r="L1240" s="112">
        <v>51</v>
      </c>
      <c r="M1240" s="112" t="s">
        <v>3054</v>
      </c>
      <c r="N1240" s="470"/>
    </row>
    <row r="1241" spans="1:14">
      <c r="A1241" s="112" t="s">
        <v>2990</v>
      </c>
      <c r="B1241" s="112" t="s">
        <v>377</v>
      </c>
      <c r="C1241" s="112">
        <v>22.3</v>
      </c>
      <c r="D1241" s="112">
        <v>22.35</v>
      </c>
      <c r="E1241" s="112">
        <v>20.7</v>
      </c>
      <c r="F1241" s="112">
        <v>21</v>
      </c>
      <c r="G1241" s="112">
        <v>20.9</v>
      </c>
      <c r="H1241" s="112">
        <v>22.55</v>
      </c>
      <c r="I1241" s="112">
        <v>26831</v>
      </c>
      <c r="J1241" s="112">
        <v>566430.85</v>
      </c>
      <c r="K1241" s="114">
        <v>43654</v>
      </c>
      <c r="L1241" s="112">
        <v>283</v>
      </c>
      <c r="M1241" s="112" t="s">
        <v>2991</v>
      </c>
      <c r="N1241" s="470"/>
    </row>
    <row r="1242" spans="1:14">
      <c r="A1242" s="112" t="s">
        <v>1399</v>
      </c>
      <c r="B1242" s="112" t="s">
        <v>377</v>
      </c>
      <c r="C1242" s="112">
        <v>148</v>
      </c>
      <c r="D1242" s="112">
        <v>148</v>
      </c>
      <c r="E1242" s="112">
        <v>134</v>
      </c>
      <c r="F1242" s="112">
        <v>142.85</v>
      </c>
      <c r="G1242" s="112">
        <v>142.05000000000001</v>
      </c>
      <c r="H1242" s="112">
        <v>149.05000000000001</v>
      </c>
      <c r="I1242" s="112">
        <v>25713</v>
      </c>
      <c r="J1242" s="112">
        <v>3615498.3</v>
      </c>
      <c r="K1242" s="114">
        <v>43654</v>
      </c>
      <c r="L1242" s="112">
        <v>936</v>
      </c>
      <c r="M1242" s="112" t="s">
        <v>1400</v>
      </c>
      <c r="N1242" s="470"/>
    </row>
    <row r="1243" spans="1:14">
      <c r="A1243" s="112" t="s">
        <v>1401</v>
      </c>
      <c r="B1243" s="112" t="s">
        <v>377</v>
      </c>
      <c r="C1243" s="112">
        <v>44.55</v>
      </c>
      <c r="D1243" s="112">
        <v>45.2</v>
      </c>
      <c r="E1243" s="112">
        <v>41.5</v>
      </c>
      <c r="F1243" s="112">
        <v>43.1</v>
      </c>
      <c r="G1243" s="112">
        <v>43.85</v>
      </c>
      <c r="H1243" s="112">
        <v>44</v>
      </c>
      <c r="I1243" s="112">
        <v>22044</v>
      </c>
      <c r="J1243" s="112">
        <v>952424.05</v>
      </c>
      <c r="K1243" s="114">
        <v>43654</v>
      </c>
      <c r="L1243" s="112">
        <v>223</v>
      </c>
      <c r="M1243" s="112" t="s">
        <v>1402</v>
      </c>
      <c r="N1243" s="470"/>
    </row>
    <row r="1244" spans="1:14">
      <c r="A1244" s="112" t="s">
        <v>2397</v>
      </c>
      <c r="B1244" s="112" t="s">
        <v>377</v>
      </c>
      <c r="C1244" s="112">
        <v>2.2999999999999998</v>
      </c>
      <c r="D1244" s="112">
        <v>2.2999999999999998</v>
      </c>
      <c r="E1244" s="112">
        <v>2</v>
      </c>
      <c r="F1244" s="112">
        <v>2.0499999999999998</v>
      </c>
      <c r="G1244" s="112">
        <v>2.0499999999999998</v>
      </c>
      <c r="H1244" s="112">
        <v>2.2999999999999998</v>
      </c>
      <c r="I1244" s="112">
        <v>366526</v>
      </c>
      <c r="J1244" s="112">
        <v>748867.4</v>
      </c>
      <c r="K1244" s="114">
        <v>43654</v>
      </c>
      <c r="L1244" s="112">
        <v>177</v>
      </c>
      <c r="M1244" s="112" t="s">
        <v>2398</v>
      </c>
      <c r="N1244" s="470"/>
    </row>
    <row r="1245" spans="1:14">
      <c r="A1245" s="112" t="s">
        <v>1403</v>
      </c>
      <c r="B1245" s="112" t="s">
        <v>377</v>
      </c>
      <c r="C1245" s="112">
        <v>1.85</v>
      </c>
      <c r="D1245" s="112">
        <v>1.9</v>
      </c>
      <c r="E1245" s="112">
        <v>1.7</v>
      </c>
      <c r="F1245" s="112">
        <v>1.8</v>
      </c>
      <c r="G1245" s="112">
        <v>1.75</v>
      </c>
      <c r="H1245" s="112">
        <v>1.85</v>
      </c>
      <c r="I1245" s="112">
        <v>838910</v>
      </c>
      <c r="J1245" s="112">
        <v>1497283.25</v>
      </c>
      <c r="K1245" s="114">
        <v>43654</v>
      </c>
      <c r="L1245" s="112">
        <v>261</v>
      </c>
      <c r="M1245" s="112" t="s">
        <v>1404</v>
      </c>
      <c r="N1245" s="470"/>
    </row>
    <row r="1246" spans="1:14">
      <c r="A1246" s="112" t="s">
        <v>1405</v>
      </c>
      <c r="B1246" s="112" t="s">
        <v>377</v>
      </c>
      <c r="C1246" s="112">
        <v>228.9</v>
      </c>
      <c r="D1246" s="112">
        <v>228.9</v>
      </c>
      <c r="E1246" s="112">
        <v>192</v>
      </c>
      <c r="F1246" s="112">
        <v>194.65</v>
      </c>
      <c r="G1246" s="112">
        <v>194.75</v>
      </c>
      <c r="H1246" s="112">
        <v>219.5</v>
      </c>
      <c r="I1246" s="112">
        <v>29897</v>
      </c>
      <c r="J1246" s="112">
        <v>5903571.5499999998</v>
      </c>
      <c r="K1246" s="114">
        <v>43654</v>
      </c>
      <c r="L1246" s="112">
        <v>1475</v>
      </c>
      <c r="M1246" s="112" t="s">
        <v>1406</v>
      </c>
      <c r="N1246" s="470"/>
    </row>
    <row r="1247" spans="1:14">
      <c r="A1247" s="112" t="s">
        <v>3148</v>
      </c>
      <c r="B1247" s="112" t="s">
        <v>3067</v>
      </c>
      <c r="C1247" s="112">
        <v>2.2999999999999998</v>
      </c>
      <c r="D1247" s="112">
        <v>2.35</v>
      </c>
      <c r="E1247" s="112">
        <v>2.2000000000000002</v>
      </c>
      <c r="F1247" s="112">
        <v>2.2000000000000002</v>
      </c>
      <c r="G1247" s="112">
        <v>2.2000000000000002</v>
      </c>
      <c r="H1247" s="112">
        <v>2.2999999999999998</v>
      </c>
      <c r="I1247" s="112">
        <v>1576</v>
      </c>
      <c r="J1247" s="112">
        <v>3509.95</v>
      </c>
      <c r="K1247" s="114">
        <v>43654</v>
      </c>
      <c r="L1247" s="112">
        <v>13</v>
      </c>
      <c r="M1247" s="112" t="s">
        <v>3149</v>
      </c>
      <c r="N1247" s="470"/>
    </row>
    <row r="1248" spans="1:14">
      <c r="A1248" s="112" t="s">
        <v>1407</v>
      </c>
      <c r="B1248" s="112" t="s">
        <v>377</v>
      </c>
      <c r="C1248" s="112">
        <v>94</v>
      </c>
      <c r="D1248" s="112">
        <v>94</v>
      </c>
      <c r="E1248" s="112">
        <v>89.35</v>
      </c>
      <c r="F1248" s="112">
        <v>89.75</v>
      </c>
      <c r="G1248" s="112">
        <v>89.95</v>
      </c>
      <c r="H1248" s="112">
        <v>92.2</v>
      </c>
      <c r="I1248" s="112">
        <v>16945</v>
      </c>
      <c r="J1248" s="112">
        <v>1534648.95</v>
      </c>
      <c r="K1248" s="114">
        <v>43654</v>
      </c>
      <c r="L1248" s="112">
        <v>467</v>
      </c>
      <c r="M1248" s="112" t="s">
        <v>1408</v>
      </c>
      <c r="N1248" s="470"/>
    </row>
    <row r="1249" spans="1:14">
      <c r="A1249" s="112" t="s">
        <v>1409</v>
      </c>
      <c r="B1249" s="112" t="s">
        <v>377</v>
      </c>
      <c r="C1249" s="112">
        <v>4.8499999999999996</v>
      </c>
      <c r="D1249" s="112">
        <v>4.8499999999999996</v>
      </c>
      <c r="E1249" s="112">
        <v>4.55</v>
      </c>
      <c r="F1249" s="112">
        <v>4.5999999999999996</v>
      </c>
      <c r="G1249" s="112">
        <v>4.6500000000000004</v>
      </c>
      <c r="H1249" s="112">
        <v>4.75</v>
      </c>
      <c r="I1249" s="112">
        <v>2171602</v>
      </c>
      <c r="J1249" s="112">
        <v>9930676.1500000004</v>
      </c>
      <c r="K1249" s="114">
        <v>43654</v>
      </c>
      <c r="L1249" s="112">
        <v>1506</v>
      </c>
      <c r="M1249" s="112" t="s">
        <v>1410</v>
      </c>
      <c r="N1249" s="470"/>
    </row>
    <row r="1250" spans="1:14">
      <c r="A1250" s="112" t="s">
        <v>1411</v>
      </c>
      <c r="B1250" s="112" t="s">
        <v>377</v>
      </c>
      <c r="C1250" s="112">
        <v>239</v>
      </c>
      <c r="D1250" s="112">
        <v>239</v>
      </c>
      <c r="E1250" s="112">
        <v>228</v>
      </c>
      <c r="F1250" s="112">
        <v>229.8</v>
      </c>
      <c r="G1250" s="112">
        <v>231</v>
      </c>
      <c r="H1250" s="112">
        <v>235.6</v>
      </c>
      <c r="I1250" s="112">
        <v>9659</v>
      </c>
      <c r="J1250" s="112">
        <v>2231392.6</v>
      </c>
      <c r="K1250" s="114">
        <v>43654</v>
      </c>
      <c r="L1250" s="112">
        <v>542</v>
      </c>
      <c r="M1250" s="112" t="s">
        <v>1412</v>
      </c>
      <c r="N1250" s="470"/>
    </row>
    <row r="1251" spans="1:14">
      <c r="A1251" s="112" t="s">
        <v>1413</v>
      </c>
      <c r="B1251" s="112" t="s">
        <v>377</v>
      </c>
      <c r="C1251" s="112">
        <v>283.05</v>
      </c>
      <c r="D1251" s="112">
        <v>284.89999999999998</v>
      </c>
      <c r="E1251" s="112">
        <v>270.8</v>
      </c>
      <c r="F1251" s="112">
        <v>270.8</v>
      </c>
      <c r="G1251" s="112">
        <v>270.8</v>
      </c>
      <c r="H1251" s="112">
        <v>285.05</v>
      </c>
      <c r="I1251" s="112">
        <v>43057</v>
      </c>
      <c r="J1251" s="112">
        <v>11849888.85</v>
      </c>
      <c r="K1251" s="114">
        <v>43654</v>
      </c>
      <c r="L1251" s="112">
        <v>343</v>
      </c>
      <c r="M1251" s="112" t="s">
        <v>1414</v>
      </c>
      <c r="N1251" s="470"/>
    </row>
    <row r="1252" spans="1:14">
      <c r="A1252" s="112" t="s">
        <v>3303</v>
      </c>
      <c r="B1252" s="112" t="s">
        <v>377</v>
      </c>
      <c r="C1252" s="112">
        <v>26.75</v>
      </c>
      <c r="D1252" s="112">
        <v>26.75</v>
      </c>
      <c r="E1252" s="112">
        <v>25.8</v>
      </c>
      <c r="F1252" s="112">
        <v>26.25</v>
      </c>
      <c r="G1252" s="112">
        <v>26.2</v>
      </c>
      <c r="H1252" s="112">
        <v>27</v>
      </c>
      <c r="I1252" s="112">
        <v>6552058</v>
      </c>
      <c r="J1252" s="112">
        <v>171430586</v>
      </c>
      <c r="K1252" s="114">
        <v>43654</v>
      </c>
      <c r="L1252" s="112">
        <v>10630</v>
      </c>
      <c r="M1252" s="112" t="s">
        <v>3308</v>
      </c>
      <c r="N1252" s="470"/>
    </row>
    <row r="1253" spans="1:14">
      <c r="A1253" s="112" t="s">
        <v>3578</v>
      </c>
      <c r="B1253" s="112" t="s">
        <v>377</v>
      </c>
      <c r="C1253" s="112">
        <v>0.85</v>
      </c>
      <c r="D1253" s="112">
        <v>0.85</v>
      </c>
      <c r="E1253" s="112">
        <v>0.85</v>
      </c>
      <c r="F1253" s="112">
        <v>0.85</v>
      </c>
      <c r="G1253" s="112">
        <v>0.85</v>
      </c>
      <c r="H1253" s="112">
        <v>0.85</v>
      </c>
      <c r="I1253" s="112">
        <v>13</v>
      </c>
      <c r="J1253" s="112">
        <v>11.05</v>
      </c>
      <c r="K1253" s="114">
        <v>43654</v>
      </c>
      <c r="L1253" s="112">
        <v>1</v>
      </c>
      <c r="M1253" s="112" t="s">
        <v>3579</v>
      </c>
      <c r="N1253" s="470"/>
    </row>
    <row r="1254" spans="1:14">
      <c r="A1254" s="112" t="s">
        <v>2527</v>
      </c>
      <c r="B1254" s="112" t="s">
        <v>377</v>
      </c>
      <c r="C1254" s="112">
        <v>3</v>
      </c>
      <c r="D1254" s="112">
        <v>3</v>
      </c>
      <c r="E1254" s="112">
        <v>2.8</v>
      </c>
      <c r="F1254" s="112">
        <v>2.9</v>
      </c>
      <c r="G1254" s="112">
        <v>2.9</v>
      </c>
      <c r="H1254" s="112">
        <v>2.9</v>
      </c>
      <c r="I1254" s="112">
        <v>11134</v>
      </c>
      <c r="J1254" s="112">
        <v>31359.9</v>
      </c>
      <c r="K1254" s="114">
        <v>43654</v>
      </c>
      <c r="L1254" s="112">
        <v>44</v>
      </c>
      <c r="M1254" s="112" t="s">
        <v>2528</v>
      </c>
      <c r="N1254" s="470"/>
    </row>
    <row r="1255" spans="1:14">
      <c r="A1255" s="112" t="s">
        <v>1415</v>
      </c>
      <c r="B1255" s="112" t="s">
        <v>377</v>
      </c>
      <c r="C1255" s="112">
        <v>225.5</v>
      </c>
      <c r="D1255" s="112">
        <v>225.7</v>
      </c>
      <c r="E1255" s="112">
        <v>197.75</v>
      </c>
      <c r="F1255" s="112">
        <v>203.9</v>
      </c>
      <c r="G1255" s="112">
        <v>203</v>
      </c>
      <c r="H1255" s="112">
        <v>222.25</v>
      </c>
      <c r="I1255" s="112">
        <v>415497</v>
      </c>
      <c r="J1255" s="112">
        <v>85304735.549999997</v>
      </c>
      <c r="K1255" s="114">
        <v>43654</v>
      </c>
      <c r="L1255" s="112">
        <v>12211</v>
      </c>
      <c r="M1255" s="112" t="s">
        <v>1416</v>
      </c>
      <c r="N1255" s="470"/>
    </row>
    <row r="1256" spans="1:14">
      <c r="A1256" s="112" t="s">
        <v>1417</v>
      </c>
      <c r="B1256" s="112" t="s">
        <v>377</v>
      </c>
      <c r="C1256" s="112">
        <v>63</v>
      </c>
      <c r="D1256" s="112">
        <v>70</v>
      </c>
      <c r="E1256" s="112">
        <v>62.05</v>
      </c>
      <c r="F1256" s="112">
        <v>63.9</v>
      </c>
      <c r="G1256" s="112">
        <v>64</v>
      </c>
      <c r="H1256" s="112">
        <v>64.25</v>
      </c>
      <c r="I1256" s="112">
        <v>17528</v>
      </c>
      <c r="J1256" s="112">
        <v>1130868.8500000001</v>
      </c>
      <c r="K1256" s="114">
        <v>43654</v>
      </c>
      <c r="L1256" s="112">
        <v>408</v>
      </c>
      <c r="M1256" s="112" t="s">
        <v>1418</v>
      </c>
      <c r="N1256" s="470"/>
    </row>
    <row r="1257" spans="1:14">
      <c r="A1257" s="112" t="s">
        <v>3218</v>
      </c>
      <c r="B1257" s="112" t="s">
        <v>3067</v>
      </c>
      <c r="C1257" s="112">
        <v>62.8</v>
      </c>
      <c r="D1257" s="112">
        <v>62.8</v>
      </c>
      <c r="E1257" s="112">
        <v>57</v>
      </c>
      <c r="F1257" s="112">
        <v>59.4</v>
      </c>
      <c r="G1257" s="112">
        <v>60</v>
      </c>
      <c r="H1257" s="112">
        <v>59.95</v>
      </c>
      <c r="I1257" s="112">
        <v>4308</v>
      </c>
      <c r="J1257" s="112">
        <v>256536.85</v>
      </c>
      <c r="K1257" s="114">
        <v>43654</v>
      </c>
      <c r="L1257" s="112">
        <v>88</v>
      </c>
      <c r="M1257" s="112" t="s">
        <v>3219</v>
      </c>
      <c r="N1257" s="470"/>
    </row>
    <row r="1258" spans="1:14">
      <c r="A1258" s="112" t="s">
        <v>1419</v>
      </c>
      <c r="B1258" s="112" t="s">
        <v>377</v>
      </c>
      <c r="C1258" s="112">
        <v>674.95</v>
      </c>
      <c r="D1258" s="112">
        <v>674.95</v>
      </c>
      <c r="E1258" s="112">
        <v>650.75</v>
      </c>
      <c r="F1258" s="112">
        <v>661.15</v>
      </c>
      <c r="G1258" s="112">
        <v>655</v>
      </c>
      <c r="H1258" s="112">
        <v>675.9</v>
      </c>
      <c r="I1258" s="112">
        <v>1942</v>
      </c>
      <c r="J1258" s="112">
        <v>1281558.05</v>
      </c>
      <c r="K1258" s="114">
        <v>43654</v>
      </c>
      <c r="L1258" s="112">
        <v>141</v>
      </c>
      <c r="M1258" s="112" t="s">
        <v>1420</v>
      </c>
      <c r="N1258" s="470"/>
    </row>
    <row r="1259" spans="1:14">
      <c r="A1259" s="112" t="s">
        <v>135</v>
      </c>
      <c r="B1259" s="112" t="s">
        <v>377</v>
      </c>
      <c r="C1259" s="112">
        <v>48.45</v>
      </c>
      <c r="D1259" s="112">
        <v>48.95</v>
      </c>
      <c r="E1259" s="112">
        <v>46.1</v>
      </c>
      <c r="F1259" s="112">
        <v>46.3</v>
      </c>
      <c r="G1259" s="112">
        <v>46.5</v>
      </c>
      <c r="H1259" s="112">
        <v>48.35</v>
      </c>
      <c r="I1259" s="112">
        <v>33131693</v>
      </c>
      <c r="J1259" s="112">
        <v>1563162270.9000001</v>
      </c>
      <c r="K1259" s="114">
        <v>43654</v>
      </c>
      <c r="L1259" s="112">
        <v>49515</v>
      </c>
      <c r="M1259" s="112" t="s">
        <v>1421</v>
      </c>
      <c r="N1259" s="470"/>
    </row>
    <row r="1260" spans="1:14">
      <c r="A1260" s="112" t="s">
        <v>3309</v>
      </c>
      <c r="B1260" s="112" t="s">
        <v>3067</v>
      </c>
      <c r="C1260" s="112">
        <v>56.25</v>
      </c>
      <c r="D1260" s="112">
        <v>60.9</v>
      </c>
      <c r="E1260" s="112">
        <v>56.15</v>
      </c>
      <c r="F1260" s="112">
        <v>59.4</v>
      </c>
      <c r="G1260" s="112">
        <v>59.4</v>
      </c>
      <c r="H1260" s="112">
        <v>59.1</v>
      </c>
      <c r="I1260" s="112">
        <v>2151</v>
      </c>
      <c r="J1260" s="112">
        <v>122742</v>
      </c>
      <c r="K1260" s="114">
        <v>43654</v>
      </c>
      <c r="L1260" s="112">
        <v>18</v>
      </c>
      <c r="M1260" s="112" t="s">
        <v>3310</v>
      </c>
      <c r="N1260" s="470"/>
    </row>
    <row r="1261" spans="1:14">
      <c r="A1261" s="112" t="s">
        <v>3150</v>
      </c>
      <c r="B1261" s="112" t="s">
        <v>377</v>
      </c>
      <c r="C1261" s="112">
        <v>9.1</v>
      </c>
      <c r="D1261" s="112">
        <v>9.1999999999999993</v>
      </c>
      <c r="E1261" s="112">
        <v>8.9</v>
      </c>
      <c r="F1261" s="112">
        <v>9.0500000000000007</v>
      </c>
      <c r="G1261" s="112">
        <v>9.0500000000000007</v>
      </c>
      <c r="H1261" s="112">
        <v>9.35</v>
      </c>
      <c r="I1261" s="112">
        <v>62965</v>
      </c>
      <c r="J1261" s="112">
        <v>563719.94999999995</v>
      </c>
      <c r="K1261" s="114">
        <v>43654</v>
      </c>
      <c r="L1261" s="112">
        <v>149</v>
      </c>
      <c r="M1261" s="112" t="s">
        <v>3151</v>
      </c>
      <c r="N1261" s="470"/>
    </row>
    <row r="1262" spans="1:14">
      <c r="A1262" s="112" t="s">
        <v>1422</v>
      </c>
      <c r="B1262" s="112" t="s">
        <v>377</v>
      </c>
      <c r="C1262" s="112">
        <v>317</v>
      </c>
      <c r="D1262" s="112">
        <v>323</v>
      </c>
      <c r="E1262" s="112">
        <v>311</v>
      </c>
      <c r="F1262" s="112">
        <v>319.25</v>
      </c>
      <c r="G1262" s="112">
        <v>315.2</v>
      </c>
      <c r="H1262" s="112">
        <v>317.5</v>
      </c>
      <c r="I1262" s="112">
        <v>6450</v>
      </c>
      <c r="J1262" s="112">
        <v>2020429.85</v>
      </c>
      <c r="K1262" s="114">
        <v>43654</v>
      </c>
      <c r="L1262" s="112">
        <v>260</v>
      </c>
      <c r="M1262" s="112" t="s">
        <v>1423</v>
      </c>
      <c r="N1262" s="470"/>
    </row>
    <row r="1263" spans="1:14">
      <c r="A1263" s="112" t="s">
        <v>2399</v>
      </c>
      <c r="B1263" s="112" t="s">
        <v>377</v>
      </c>
      <c r="C1263" s="112">
        <v>17</v>
      </c>
      <c r="D1263" s="112">
        <v>17.600000000000001</v>
      </c>
      <c r="E1263" s="112">
        <v>16.45</v>
      </c>
      <c r="F1263" s="112">
        <v>16.899999999999999</v>
      </c>
      <c r="G1263" s="112">
        <v>16.95</v>
      </c>
      <c r="H1263" s="112">
        <v>17</v>
      </c>
      <c r="I1263" s="112">
        <v>502310</v>
      </c>
      <c r="J1263" s="112">
        <v>8534344.9000000004</v>
      </c>
      <c r="K1263" s="114">
        <v>43654</v>
      </c>
      <c r="L1263" s="112">
        <v>1373</v>
      </c>
      <c r="M1263" s="112" t="s">
        <v>3043</v>
      </c>
      <c r="N1263" s="470"/>
    </row>
    <row r="1264" spans="1:14">
      <c r="A1264" s="112" t="s">
        <v>2992</v>
      </c>
      <c r="B1264" s="112" t="s">
        <v>377</v>
      </c>
      <c r="C1264" s="112">
        <v>148.05000000000001</v>
      </c>
      <c r="D1264" s="112">
        <v>149.9</v>
      </c>
      <c r="E1264" s="112">
        <v>135.1</v>
      </c>
      <c r="F1264" s="112">
        <v>141.1</v>
      </c>
      <c r="G1264" s="112">
        <v>142.6</v>
      </c>
      <c r="H1264" s="112">
        <v>150.25</v>
      </c>
      <c r="I1264" s="112">
        <v>27858</v>
      </c>
      <c r="J1264" s="112">
        <v>3970450.25</v>
      </c>
      <c r="K1264" s="114">
        <v>43654</v>
      </c>
      <c r="L1264" s="112">
        <v>812</v>
      </c>
      <c r="M1264" s="112" t="s">
        <v>2993</v>
      </c>
      <c r="N1264" s="470"/>
    </row>
    <row r="1265" spans="1:14">
      <c r="A1265" s="112" t="s">
        <v>2400</v>
      </c>
      <c r="B1265" s="112" t="s">
        <v>377</v>
      </c>
      <c r="C1265" s="112">
        <v>80.2</v>
      </c>
      <c r="D1265" s="112">
        <v>83</v>
      </c>
      <c r="E1265" s="112">
        <v>80.2</v>
      </c>
      <c r="F1265" s="112">
        <v>82.75</v>
      </c>
      <c r="G1265" s="112">
        <v>82</v>
      </c>
      <c r="H1265" s="112">
        <v>82.65</v>
      </c>
      <c r="I1265" s="112">
        <v>388</v>
      </c>
      <c r="J1265" s="112">
        <v>31348.85</v>
      </c>
      <c r="K1265" s="114">
        <v>43654</v>
      </c>
      <c r="L1265" s="112">
        <v>26</v>
      </c>
      <c r="M1265" s="112" t="s">
        <v>2401</v>
      </c>
      <c r="N1265" s="470"/>
    </row>
    <row r="1266" spans="1:14">
      <c r="A1266" s="112" t="s">
        <v>2402</v>
      </c>
      <c r="B1266" s="112" t="s">
        <v>377</v>
      </c>
      <c r="C1266" s="112">
        <v>2.9</v>
      </c>
      <c r="D1266" s="112">
        <v>2.95</v>
      </c>
      <c r="E1266" s="112">
        <v>2.65</v>
      </c>
      <c r="F1266" s="112">
        <v>2.7</v>
      </c>
      <c r="G1266" s="112">
        <v>2.7</v>
      </c>
      <c r="H1266" s="112">
        <v>2.9</v>
      </c>
      <c r="I1266" s="112">
        <v>24721</v>
      </c>
      <c r="J1266" s="112">
        <v>69616</v>
      </c>
      <c r="K1266" s="114">
        <v>43654</v>
      </c>
      <c r="L1266" s="112">
        <v>65</v>
      </c>
      <c r="M1266" s="112" t="s">
        <v>2403</v>
      </c>
      <c r="N1266" s="470"/>
    </row>
    <row r="1267" spans="1:14">
      <c r="A1267" s="112" t="s">
        <v>1424</v>
      </c>
      <c r="B1267" s="112" t="s">
        <v>377</v>
      </c>
      <c r="C1267" s="112">
        <v>126</v>
      </c>
      <c r="D1267" s="112">
        <v>126.05</v>
      </c>
      <c r="E1267" s="112">
        <v>122.3</v>
      </c>
      <c r="F1267" s="112">
        <v>122.8</v>
      </c>
      <c r="G1267" s="112">
        <v>122.6</v>
      </c>
      <c r="H1267" s="112">
        <v>126.95</v>
      </c>
      <c r="I1267" s="112">
        <v>16942</v>
      </c>
      <c r="J1267" s="112">
        <v>2090654.75</v>
      </c>
      <c r="K1267" s="114">
        <v>43654</v>
      </c>
      <c r="L1267" s="112">
        <v>266</v>
      </c>
      <c r="M1267" s="112" t="s">
        <v>1425</v>
      </c>
      <c r="N1267" s="470"/>
    </row>
    <row r="1268" spans="1:14">
      <c r="A1268" s="112" t="s">
        <v>2235</v>
      </c>
      <c r="B1268" s="112" t="s">
        <v>377</v>
      </c>
      <c r="C1268" s="112">
        <v>3.6</v>
      </c>
      <c r="D1268" s="112">
        <v>3.65</v>
      </c>
      <c r="E1268" s="112">
        <v>3.3</v>
      </c>
      <c r="F1268" s="112">
        <v>3.45</v>
      </c>
      <c r="G1268" s="112">
        <v>3.45</v>
      </c>
      <c r="H1268" s="112">
        <v>3.65</v>
      </c>
      <c r="I1268" s="112">
        <v>21333</v>
      </c>
      <c r="J1268" s="112">
        <v>73813.5</v>
      </c>
      <c r="K1268" s="114">
        <v>43654</v>
      </c>
      <c r="L1268" s="112">
        <v>67</v>
      </c>
      <c r="M1268" s="112" t="s">
        <v>2236</v>
      </c>
      <c r="N1268" s="470"/>
    </row>
    <row r="1269" spans="1:14">
      <c r="A1269" s="112" t="s">
        <v>2098</v>
      </c>
      <c r="B1269" s="112" t="s">
        <v>377</v>
      </c>
      <c r="C1269" s="112">
        <v>18.55</v>
      </c>
      <c r="D1269" s="112">
        <v>19.05</v>
      </c>
      <c r="E1269" s="112">
        <v>17.149999999999999</v>
      </c>
      <c r="F1269" s="112">
        <v>17.5</v>
      </c>
      <c r="G1269" s="112">
        <v>17.5</v>
      </c>
      <c r="H1269" s="112">
        <v>18.45</v>
      </c>
      <c r="I1269" s="112">
        <v>17332</v>
      </c>
      <c r="J1269" s="112">
        <v>316882.84999999998</v>
      </c>
      <c r="K1269" s="114">
        <v>43654</v>
      </c>
      <c r="L1269" s="112">
        <v>142</v>
      </c>
      <c r="M1269" s="112" t="s">
        <v>2099</v>
      </c>
      <c r="N1269" s="470"/>
    </row>
    <row r="1270" spans="1:14">
      <c r="A1270" s="112" t="s">
        <v>1426</v>
      </c>
      <c r="B1270" s="112" t="s">
        <v>377</v>
      </c>
      <c r="C1270" s="112">
        <v>650.1</v>
      </c>
      <c r="D1270" s="112">
        <v>657</v>
      </c>
      <c r="E1270" s="112">
        <v>650.04999999999995</v>
      </c>
      <c r="F1270" s="112">
        <v>654.70000000000005</v>
      </c>
      <c r="G1270" s="112">
        <v>654.04999999999995</v>
      </c>
      <c r="H1270" s="112">
        <v>664.9</v>
      </c>
      <c r="I1270" s="112">
        <v>221</v>
      </c>
      <c r="J1270" s="112">
        <v>144208.75</v>
      </c>
      <c r="K1270" s="114">
        <v>43654</v>
      </c>
      <c r="L1270" s="112">
        <v>32</v>
      </c>
      <c r="M1270" s="112" t="s">
        <v>1427</v>
      </c>
      <c r="N1270" s="470"/>
    </row>
    <row r="1271" spans="1:14">
      <c r="A1271" s="112" t="s">
        <v>2730</v>
      </c>
      <c r="B1271" s="112" t="s">
        <v>377</v>
      </c>
      <c r="C1271" s="112">
        <v>280.5</v>
      </c>
      <c r="D1271" s="112">
        <v>291</v>
      </c>
      <c r="E1271" s="112">
        <v>279.64999999999998</v>
      </c>
      <c r="F1271" s="112">
        <v>284.7</v>
      </c>
      <c r="G1271" s="112">
        <v>287.10000000000002</v>
      </c>
      <c r="H1271" s="112">
        <v>289.8</v>
      </c>
      <c r="I1271" s="112">
        <v>8952</v>
      </c>
      <c r="J1271" s="112">
        <v>2542021.9500000002</v>
      </c>
      <c r="K1271" s="114">
        <v>43654</v>
      </c>
      <c r="L1271" s="112">
        <v>534</v>
      </c>
      <c r="M1271" s="112" t="s">
        <v>2731</v>
      </c>
      <c r="N1271" s="470"/>
    </row>
    <row r="1272" spans="1:14">
      <c r="A1272" s="112" t="s">
        <v>2994</v>
      </c>
      <c r="B1272" s="112" t="s">
        <v>377</v>
      </c>
      <c r="C1272" s="112">
        <v>50.25</v>
      </c>
      <c r="D1272" s="112">
        <v>52</v>
      </c>
      <c r="E1272" s="112">
        <v>50.25</v>
      </c>
      <c r="F1272" s="112">
        <v>51.6</v>
      </c>
      <c r="G1272" s="112">
        <v>52</v>
      </c>
      <c r="H1272" s="112">
        <v>51.85</v>
      </c>
      <c r="I1272" s="112">
        <v>2404</v>
      </c>
      <c r="J1272" s="112">
        <v>123861.3</v>
      </c>
      <c r="K1272" s="114">
        <v>43654</v>
      </c>
      <c r="L1272" s="112">
        <v>39</v>
      </c>
      <c r="M1272" s="112" t="s">
        <v>2995</v>
      </c>
      <c r="N1272" s="470"/>
    </row>
    <row r="1273" spans="1:14">
      <c r="A1273" s="112" t="s">
        <v>1428</v>
      </c>
      <c r="B1273" s="112" t="s">
        <v>377</v>
      </c>
      <c r="C1273" s="112">
        <v>64.400000000000006</v>
      </c>
      <c r="D1273" s="112">
        <v>64.5</v>
      </c>
      <c r="E1273" s="112">
        <v>61.2</v>
      </c>
      <c r="F1273" s="112">
        <v>62</v>
      </c>
      <c r="G1273" s="112">
        <v>62</v>
      </c>
      <c r="H1273" s="112">
        <v>64.900000000000006</v>
      </c>
      <c r="I1273" s="112">
        <v>97958</v>
      </c>
      <c r="J1273" s="112">
        <v>6108006.3499999996</v>
      </c>
      <c r="K1273" s="114">
        <v>43654</v>
      </c>
      <c r="L1273" s="112">
        <v>716</v>
      </c>
      <c r="M1273" s="112" t="s">
        <v>2996</v>
      </c>
      <c r="N1273" s="470"/>
    </row>
    <row r="1274" spans="1:14">
      <c r="A1274" s="112" t="s">
        <v>3016</v>
      </c>
      <c r="B1274" s="112" t="s">
        <v>3067</v>
      </c>
      <c r="C1274" s="112">
        <v>19.850000000000001</v>
      </c>
      <c r="D1274" s="112">
        <v>19.850000000000001</v>
      </c>
      <c r="E1274" s="112">
        <v>19.850000000000001</v>
      </c>
      <c r="F1274" s="112">
        <v>19.850000000000001</v>
      </c>
      <c r="G1274" s="112">
        <v>19.850000000000001</v>
      </c>
      <c r="H1274" s="112">
        <v>20.85</v>
      </c>
      <c r="I1274" s="112">
        <v>160</v>
      </c>
      <c r="J1274" s="112">
        <v>3176</v>
      </c>
      <c r="K1274" s="114">
        <v>43654</v>
      </c>
      <c r="L1274" s="112">
        <v>3</v>
      </c>
      <c r="M1274" s="112" t="s">
        <v>3017</v>
      </c>
      <c r="N1274" s="470"/>
    </row>
    <row r="1275" spans="1:14">
      <c r="A1275" s="112" t="s">
        <v>1429</v>
      </c>
      <c r="B1275" s="112" t="s">
        <v>377</v>
      </c>
      <c r="C1275" s="112">
        <v>112</v>
      </c>
      <c r="D1275" s="112">
        <v>114.15</v>
      </c>
      <c r="E1275" s="112">
        <v>108.55</v>
      </c>
      <c r="F1275" s="112">
        <v>110.85</v>
      </c>
      <c r="G1275" s="112">
        <v>112</v>
      </c>
      <c r="H1275" s="112">
        <v>111.55</v>
      </c>
      <c r="I1275" s="112">
        <v>20174</v>
      </c>
      <c r="J1275" s="112">
        <v>2259997.15</v>
      </c>
      <c r="K1275" s="114">
        <v>43654</v>
      </c>
      <c r="L1275" s="112">
        <v>373</v>
      </c>
      <c r="M1275" s="112" t="s">
        <v>1430</v>
      </c>
      <c r="N1275" s="470"/>
    </row>
    <row r="1276" spans="1:14">
      <c r="A1276" s="112" t="s">
        <v>206</v>
      </c>
      <c r="B1276" s="112" t="s">
        <v>377</v>
      </c>
      <c r="C1276" s="112">
        <v>5772.4</v>
      </c>
      <c r="D1276" s="112">
        <v>5839.95</v>
      </c>
      <c r="E1276" s="112">
        <v>5673.1</v>
      </c>
      <c r="F1276" s="112">
        <v>5814.35</v>
      </c>
      <c r="G1276" s="112">
        <v>5800</v>
      </c>
      <c r="H1276" s="112">
        <v>5752.4</v>
      </c>
      <c r="I1276" s="112">
        <v>16002</v>
      </c>
      <c r="J1276" s="112">
        <v>92214909.150000006</v>
      </c>
      <c r="K1276" s="114">
        <v>43654</v>
      </c>
      <c r="L1276" s="112">
        <v>4647</v>
      </c>
      <c r="M1276" s="112" t="s">
        <v>1431</v>
      </c>
      <c r="N1276" s="470"/>
    </row>
    <row r="1277" spans="1:14">
      <c r="A1277" s="112" t="s">
        <v>2404</v>
      </c>
      <c r="B1277" s="112" t="s">
        <v>377</v>
      </c>
      <c r="C1277" s="112">
        <v>5.55</v>
      </c>
      <c r="D1277" s="112">
        <v>5.6</v>
      </c>
      <c r="E1277" s="112">
        <v>5.2</v>
      </c>
      <c r="F1277" s="112">
        <v>5.25</v>
      </c>
      <c r="G1277" s="112">
        <v>5.3</v>
      </c>
      <c r="H1277" s="112">
        <v>5.55</v>
      </c>
      <c r="I1277" s="112">
        <v>1352429</v>
      </c>
      <c r="J1277" s="112">
        <v>7171298.7000000002</v>
      </c>
      <c r="K1277" s="114">
        <v>43654</v>
      </c>
      <c r="L1277" s="112">
        <v>1216</v>
      </c>
      <c r="M1277" s="112" t="s">
        <v>2405</v>
      </c>
      <c r="N1277" s="470"/>
    </row>
    <row r="1278" spans="1:14">
      <c r="A1278" s="112" t="s">
        <v>1432</v>
      </c>
      <c r="B1278" s="112" t="s">
        <v>377</v>
      </c>
      <c r="C1278" s="112">
        <v>222.6</v>
      </c>
      <c r="D1278" s="112">
        <v>223.15</v>
      </c>
      <c r="E1278" s="112">
        <v>205.95</v>
      </c>
      <c r="F1278" s="112">
        <v>214.65</v>
      </c>
      <c r="G1278" s="112">
        <v>214</v>
      </c>
      <c r="H1278" s="112">
        <v>223.15</v>
      </c>
      <c r="I1278" s="112">
        <v>26108</v>
      </c>
      <c r="J1278" s="112">
        <v>5585628.6500000004</v>
      </c>
      <c r="K1278" s="114">
        <v>43654</v>
      </c>
      <c r="L1278" s="112">
        <v>1071</v>
      </c>
      <c r="M1278" s="112" t="s">
        <v>1433</v>
      </c>
      <c r="N1278" s="470"/>
    </row>
    <row r="1279" spans="1:14">
      <c r="A1279" s="112" t="s">
        <v>1434</v>
      </c>
      <c r="B1279" s="112" t="s">
        <v>377</v>
      </c>
      <c r="C1279" s="112">
        <v>531</v>
      </c>
      <c r="D1279" s="112">
        <v>544.15</v>
      </c>
      <c r="E1279" s="112">
        <v>525</v>
      </c>
      <c r="F1279" s="112">
        <v>526.9</v>
      </c>
      <c r="G1279" s="112">
        <v>525</v>
      </c>
      <c r="H1279" s="112">
        <v>531.15</v>
      </c>
      <c r="I1279" s="112">
        <v>6724</v>
      </c>
      <c r="J1279" s="112">
        <v>3587137.45</v>
      </c>
      <c r="K1279" s="114">
        <v>43654</v>
      </c>
      <c r="L1279" s="112">
        <v>737</v>
      </c>
      <c r="M1279" s="112" t="s">
        <v>1435</v>
      </c>
      <c r="N1279" s="470"/>
    </row>
    <row r="1280" spans="1:14">
      <c r="A1280" s="112" t="s">
        <v>1436</v>
      </c>
      <c r="B1280" s="112" t="s">
        <v>377</v>
      </c>
      <c r="C1280" s="112">
        <v>26</v>
      </c>
      <c r="D1280" s="112">
        <v>26.5</v>
      </c>
      <c r="E1280" s="112">
        <v>24.45</v>
      </c>
      <c r="F1280" s="112">
        <v>25.8</v>
      </c>
      <c r="G1280" s="112">
        <v>26</v>
      </c>
      <c r="H1280" s="112">
        <v>25.95</v>
      </c>
      <c r="I1280" s="112">
        <v>23746</v>
      </c>
      <c r="J1280" s="112">
        <v>616198.85</v>
      </c>
      <c r="K1280" s="114">
        <v>43654</v>
      </c>
      <c r="L1280" s="112">
        <v>458</v>
      </c>
      <c r="M1280" s="112" t="s">
        <v>1437</v>
      </c>
      <c r="N1280" s="470"/>
    </row>
    <row r="1281" spans="1:14">
      <c r="A1281" s="112" t="s">
        <v>1438</v>
      </c>
      <c r="B1281" s="112" t="s">
        <v>377</v>
      </c>
      <c r="C1281" s="112">
        <v>673</v>
      </c>
      <c r="D1281" s="112">
        <v>673</v>
      </c>
      <c r="E1281" s="112">
        <v>638</v>
      </c>
      <c r="F1281" s="112">
        <v>660.55</v>
      </c>
      <c r="G1281" s="112">
        <v>657</v>
      </c>
      <c r="H1281" s="112">
        <v>680.55</v>
      </c>
      <c r="I1281" s="112">
        <v>10994</v>
      </c>
      <c r="J1281" s="112">
        <v>7228660.6500000004</v>
      </c>
      <c r="K1281" s="114">
        <v>43654</v>
      </c>
      <c r="L1281" s="112">
        <v>2300</v>
      </c>
      <c r="M1281" s="112" t="s">
        <v>1439</v>
      </c>
      <c r="N1281" s="470"/>
    </row>
    <row r="1282" spans="1:14">
      <c r="A1282" s="112" t="s">
        <v>2406</v>
      </c>
      <c r="B1282" s="112" t="s">
        <v>377</v>
      </c>
      <c r="C1282" s="112">
        <v>109.7</v>
      </c>
      <c r="D1282" s="112">
        <v>109.8</v>
      </c>
      <c r="E1282" s="112">
        <v>109.7</v>
      </c>
      <c r="F1282" s="112">
        <v>109.8</v>
      </c>
      <c r="G1282" s="112">
        <v>109.8</v>
      </c>
      <c r="H1282" s="112">
        <v>107.5</v>
      </c>
      <c r="I1282" s="112">
        <v>200</v>
      </c>
      <c r="J1282" s="112">
        <v>21950</v>
      </c>
      <c r="K1282" s="114">
        <v>43654</v>
      </c>
      <c r="L1282" s="112">
        <v>7</v>
      </c>
      <c r="M1282" s="112" t="s">
        <v>2407</v>
      </c>
      <c r="N1282" s="470"/>
    </row>
    <row r="1283" spans="1:14">
      <c r="A1283" s="112" t="s">
        <v>3335</v>
      </c>
      <c r="B1283" s="112" t="s">
        <v>3067</v>
      </c>
      <c r="C1283" s="112">
        <v>6.65</v>
      </c>
      <c r="D1283" s="112">
        <v>6.65</v>
      </c>
      <c r="E1283" s="112">
        <v>6.4</v>
      </c>
      <c r="F1283" s="112">
        <v>6.4</v>
      </c>
      <c r="G1283" s="112">
        <v>6.4</v>
      </c>
      <c r="H1283" s="112">
        <v>6.65</v>
      </c>
      <c r="I1283" s="112">
        <v>400</v>
      </c>
      <c r="J1283" s="112">
        <v>2585</v>
      </c>
      <c r="K1283" s="114">
        <v>43654</v>
      </c>
      <c r="L1283" s="112">
        <v>2</v>
      </c>
      <c r="M1283" s="112" t="s">
        <v>3336</v>
      </c>
      <c r="N1283" s="470"/>
    </row>
    <row r="1284" spans="1:14">
      <c r="A1284" s="112" t="s">
        <v>1440</v>
      </c>
      <c r="B1284" s="112" t="s">
        <v>377</v>
      </c>
      <c r="C1284" s="112">
        <v>281.10000000000002</v>
      </c>
      <c r="D1284" s="112">
        <v>283.2</v>
      </c>
      <c r="E1284" s="112">
        <v>272.60000000000002</v>
      </c>
      <c r="F1284" s="112">
        <v>279.89999999999998</v>
      </c>
      <c r="G1284" s="112">
        <v>278</v>
      </c>
      <c r="H1284" s="112">
        <v>282</v>
      </c>
      <c r="I1284" s="112">
        <v>42786</v>
      </c>
      <c r="J1284" s="112">
        <v>11911657.449999999</v>
      </c>
      <c r="K1284" s="114">
        <v>43654</v>
      </c>
      <c r="L1284" s="112">
        <v>2386</v>
      </c>
      <c r="M1284" s="112" t="s">
        <v>1441</v>
      </c>
      <c r="N1284" s="470"/>
    </row>
    <row r="1285" spans="1:14">
      <c r="A1285" s="112" t="s">
        <v>3152</v>
      </c>
      <c r="B1285" s="112" t="s">
        <v>377</v>
      </c>
      <c r="C1285" s="112">
        <v>96.1</v>
      </c>
      <c r="D1285" s="112">
        <v>96.1</v>
      </c>
      <c r="E1285" s="112">
        <v>93.5</v>
      </c>
      <c r="F1285" s="112">
        <v>93.68</v>
      </c>
      <c r="G1285" s="112">
        <v>93.7</v>
      </c>
      <c r="H1285" s="112">
        <v>95.37</v>
      </c>
      <c r="I1285" s="112">
        <v>3199</v>
      </c>
      <c r="J1285" s="112">
        <v>301020.83</v>
      </c>
      <c r="K1285" s="114">
        <v>43654</v>
      </c>
      <c r="L1285" s="112">
        <v>82</v>
      </c>
      <c r="M1285" s="112" t="s">
        <v>3153</v>
      </c>
      <c r="N1285" s="470"/>
    </row>
    <row r="1286" spans="1:14">
      <c r="A1286" s="112" t="s">
        <v>2157</v>
      </c>
      <c r="B1286" s="112" t="s">
        <v>377</v>
      </c>
      <c r="C1286" s="112">
        <v>748.8</v>
      </c>
      <c r="D1286" s="112">
        <v>768.3</v>
      </c>
      <c r="E1286" s="112">
        <v>739.6</v>
      </c>
      <c r="F1286" s="112">
        <v>759.2</v>
      </c>
      <c r="G1286" s="112">
        <v>751.7</v>
      </c>
      <c r="H1286" s="112">
        <v>753.55</v>
      </c>
      <c r="I1286" s="112">
        <v>787426</v>
      </c>
      <c r="J1286" s="112">
        <v>591335207.35000002</v>
      </c>
      <c r="K1286" s="114">
        <v>43654</v>
      </c>
      <c r="L1286" s="112">
        <v>21896</v>
      </c>
      <c r="M1286" s="112" t="s">
        <v>2158</v>
      </c>
      <c r="N1286" s="470"/>
    </row>
    <row r="1287" spans="1:14">
      <c r="A1287" s="112" t="s">
        <v>136</v>
      </c>
      <c r="B1287" s="112" t="s">
        <v>377</v>
      </c>
      <c r="C1287" s="112">
        <v>368</v>
      </c>
      <c r="D1287" s="112">
        <v>368.45</v>
      </c>
      <c r="E1287" s="112">
        <v>353.5</v>
      </c>
      <c r="F1287" s="112">
        <v>355.3</v>
      </c>
      <c r="G1287" s="112">
        <v>355.9</v>
      </c>
      <c r="H1287" s="112">
        <v>370.65</v>
      </c>
      <c r="I1287" s="112">
        <v>27247892</v>
      </c>
      <c r="J1287" s="112">
        <v>9749751409.9500008</v>
      </c>
      <c r="K1287" s="114">
        <v>43654</v>
      </c>
      <c r="L1287" s="112">
        <v>224600</v>
      </c>
      <c r="M1287" s="112" t="s">
        <v>1442</v>
      </c>
      <c r="N1287" s="470"/>
    </row>
    <row r="1288" spans="1:14">
      <c r="A1288" s="112" t="s">
        <v>3028</v>
      </c>
      <c r="B1288" s="112" t="s">
        <v>377</v>
      </c>
      <c r="C1288" s="112">
        <v>0.55000000000000004</v>
      </c>
      <c r="D1288" s="112">
        <v>0.55000000000000004</v>
      </c>
      <c r="E1288" s="112">
        <v>0.55000000000000004</v>
      </c>
      <c r="F1288" s="112">
        <v>0.55000000000000004</v>
      </c>
      <c r="G1288" s="112">
        <v>0.55000000000000004</v>
      </c>
      <c r="H1288" s="112">
        <v>0.55000000000000004</v>
      </c>
      <c r="I1288" s="112">
        <v>2001</v>
      </c>
      <c r="J1288" s="112">
        <v>1100.55</v>
      </c>
      <c r="K1288" s="114">
        <v>43654</v>
      </c>
      <c r="L1288" s="112">
        <v>2</v>
      </c>
      <c r="M1288" s="112" t="s">
        <v>3029</v>
      </c>
      <c r="N1288" s="470"/>
    </row>
    <row r="1289" spans="1:14">
      <c r="A1289" s="112" t="s">
        <v>2072</v>
      </c>
      <c r="B1289" s="112" t="s">
        <v>377</v>
      </c>
      <c r="C1289" s="112">
        <v>4770</v>
      </c>
      <c r="D1289" s="112">
        <v>4775</v>
      </c>
      <c r="E1289" s="112">
        <v>4703</v>
      </c>
      <c r="F1289" s="112">
        <v>4710.3500000000004</v>
      </c>
      <c r="G1289" s="112">
        <v>4718.95</v>
      </c>
      <c r="H1289" s="112">
        <v>4768.8500000000004</v>
      </c>
      <c r="I1289" s="112">
        <v>1330</v>
      </c>
      <c r="J1289" s="112">
        <v>6288370.7000000002</v>
      </c>
      <c r="K1289" s="114">
        <v>43654</v>
      </c>
      <c r="L1289" s="112">
        <v>334</v>
      </c>
      <c r="M1289" s="112" t="s">
        <v>726</v>
      </c>
      <c r="N1289" s="470"/>
    </row>
    <row r="1290" spans="1:14">
      <c r="A1290" s="112" t="s">
        <v>2001</v>
      </c>
      <c r="B1290" s="112" t="s">
        <v>377</v>
      </c>
      <c r="C1290" s="112">
        <v>82.05</v>
      </c>
      <c r="D1290" s="112">
        <v>85</v>
      </c>
      <c r="E1290" s="112">
        <v>76.3</v>
      </c>
      <c r="F1290" s="112">
        <v>79.349999999999994</v>
      </c>
      <c r="G1290" s="112">
        <v>79.400000000000006</v>
      </c>
      <c r="H1290" s="112">
        <v>83.85</v>
      </c>
      <c r="I1290" s="112">
        <v>17075</v>
      </c>
      <c r="J1290" s="112">
        <v>1371948.15</v>
      </c>
      <c r="K1290" s="114">
        <v>43654</v>
      </c>
      <c r="L1290" s="112">
        <v>498</v>
      </c>
      <c r="M1290" s="112" t="s">
        <v>2002</v>
      </c>
      <c r="N1290" s="470"/>
    </row>
    <row r="1291" spans="1:14">
      <c r="A1291" s="112" t="s">
        <v>1443</v>
      </c>
      <c r="B1291" s="112" t="s">
        <v>377</v>
      </c>
      <c r="C1291" s="112">
        <v>93</v>
      </c>
      <c r="D1291" s="112">
        <v>94.35</v>
      </c>
      <c r="E1291" s="112">
        <v>90.1</v>
      </c>
      <c r="F1291" s="112">
        <v>91.1</v>
      </c>
      <c r="G1291" s="112">
        <v>91</v>
      </c>
      <c r="H1291" s="112">
        <v>94.25</v>
      </c>
      <c r="I1291" s="112">
        <v>39470</v>
      </c>
      <c r="J1291" s="112">
        <v>3606669.05</v>
      </c>
      <c r="K1291" s="114">
        <v>43654</v>
      </c>
      <c r="L1291" s="112">
        <v>785</v>
      </c>
      <c r="M1291" s="112" t="s">
        <v>1444</v>
      </c>
      <c r="N1291" s="470"/>
    </row>
    <row r="1292" spans="1:14">
      <c r="A1292" s="112" t="s">
        <v>1445</v>
      </c>
      <c r="B1292" s="112" t="s">
        <v>377</v>
      </c>
      <c r="C1292" s="112">
        <v>31.3</v>
      </c>
      <c r="D1292" s="112">
        <v>31.8</v>
      </c>
      <c r="E1292" s="112">
        <v>30.3</v>
      </c>
      <c r="F1292" s="112">
        <v>30.85</v>
      </c>
      <c r="G1292" s="112">
        <v>30.6</v>
      </c>
      <c r="H1292" s="112">
        <v>32.299999999999997</v>
      </c>
      <c r="I1292" s="112">
        <v>474347</v>
      </c>
      <c r="J1292" s="112">
        <v>14736170.1</v>
      </c>
      <c r="K1292" s="114">
        <v>43654</v>
      </c>
      <c r="L1292" s="112">
        <v>3381</v>
      </c>
      <c r="M1292" s="112" t="s">
        <v>1446</v>
      </c>
      <c r="N1292" s="470"/>
    </row>
    <row r="1293" spans="1:14">
      <c r="A1293" s="112" t="s">
        <v>3580</v>
      </c>
      <c r="B1293" s="112" t="s">
        <v>3067</v>
      </c>
      <c r="C1293" s="112">
        <v>122.5</v>
      </c>
      <c r="D1293" s="112">
        <v>122.85</v>
      </c>
      <c r="E1293" s="112">
        <v>116.6</v>
      </c>
      <c r="F1293" s="112">
        <v>120.4</v>
      </c>
      <c r="G1293" s="112">
        <v>121.7</v>
      </c>
      <c r="H1293" s="112">
        <v>122.5</v>
      </c>
      <c r="I1293" s="112">
        <v>12831</v>
      </c>
      <c r="J1293" s="112">
        <v>1526746.7</v>
      </c>
      <c r="K1293" s="114">
        <v>43654</v>
      </c>
      <c r="L1293" s="112">
        <v>263</v>
      </c>
      <c r="M1293" s="112" t="s">
        <v>3581</v>
      </c>
      <c r="N1293" s="470"/>
    </row>
    <row r="1294" spans="1:14">
      <c r="A1294" s="112" t="s">
        <v>2408</v>
      </c>
      <c r="B1294" s="112" t="s">
        <v>377</v>
      </c>
      <c r="C1294" s="112">
        <v>479.5</v>
      </c>
      <c r="D1294" s="112">
        <v>479.85</v>
      </c>
      <c r="E1294" s="112">
        <v>460</v>
      </c>
      <c r="F1294" s="112">
        <v>460.15</v>
      </c>
      <c r="G1294" s="112">
        <v>460</v>
      </c>
      <c r="H1294" s="112">
        <v>470.45</v>
      </c>
      <c r="I1294" s="112">
        <v>3102</v>
      </c>
      <c r="J1294" s="112">
        <v>1434112.65</v>
      </c>
      <c r="K1294" s="114">
        <v>43654</v>
      </c>
      <c r="L1294" s="112">
        <v>158</v>
      </c>
      <c r="M1294" s="112" t="s">
        <v>2409</v>
      </c>
      <c r="N1294" s="470"/>
    </row>
    <row r="1295" spans="1:14">
      <c r="A1295" s="112" t="s">
        <v>2410</v>
      </c>
      <c r="B1295" s="112" t="s">
        <v>377</v>
      </c>
      <c r="C1295" s="112">
        <v>167.3</v>
      </c>
      <c r="D1295" s="112">
        <v>169.5</v>
      </c>
      <c r="E1295" s="112">
        <v>166.4</v>
      </c>
      <c r="F1295" s="112">
        <v>166.85</v>
      </c>
      <c r="G1295" s="112">
        <v>166.95</v>
      </c>
      <c r="H1295" s="112">
        <v>169.7</v>
      </c>
      <c r="I1295" s="112">
        <v>15111</v>
      </c>
      <c r="J1295" s="112">
        <v>2542663.9</v>
      </c>
      <c r="K1295" s="114">
        <v>43654</v>
      </c>
      <c r="L1295" s="112">
        <v>422</v>
      </c>
      <c r="M1295" s="112" t="s">
        <v>2411</v>
      </c>
      <c r="N1295" s="470"/>
    </row>
    <row r="1296" spans="1:14">
      <c r="A1296" s="112" t="s">
        <v>1447</v>
      </c>
      <c r="B1296" s="112" t="s">
        <v>377</v>
      </c>
      <c r="C1296" s="112">
        <v>0.9</v>
      </c>
      <c r="D1296" s="112">
        <v>0.9</v>
      </c>
      <c r="E1296" s="112">
        <v>0.75</v>
      </c>
      <c r="F1296" s="112">
        <v>0.8</v>
      </c>
      <c r="G1296" s="112">
        <v>0.8</v>
      </c>
      <c r="H1296" s="112">
        <v>0.9</v>
      </c>
      <c r="I1296" s="112">
        <v>234883</v>
      </c>
      <c r="J1296" s="112">
        <v>190105.5</v>
      </c>
      <c r="K1296" s="114">
        <v>43654</v>
      </c>
      <c r="L1296" s="112">
        <v>37</v>
      </c>
      <c r="M1296" s="112" t="s">
        <v>1448</v>
      </c>
      <c r="N1296" s="470"/>
    </row>
    <row r="1297" spans="1:14">
      <c r="A1297" s="112" t="s">
        <v>2488</v>
      </c>
      <c r="B1297" s="112" t="s">
        <v>377</v>
      </c>
      <c r="C1297" s="112">
        <v>71</v>
      </c>
      <c r="D1297" s="112">
        <v>71.849999999999994</v>
      </c>
      <c r="E1297" s="112">
        <v>68.5</v>
      </c>
      <c r="F1297" s="112">
        <v>70.05</v>
      </c>
      <c r="G1297" s="112">
        <v>69.75</v>
      </c>
      <c r="H1297" s="112">
        <v>69.95</v>
      </c>
      <c r="I1297" s="112">
        <v>777836</v>
      </c>
      <c r="J1297" s="112">
        <v>54708208.549999997</v>
      </c>
      <c r="K1297" s="114">
        <v>43654</v>
      </c>
      <c r="L1297" s="112">
        <v>4212</v>
      </c>
      <c r="M1297" s="112" t="s">
        <v>2489</v>
      </c>
      <c r="N1297" s="470"/>
    </row>
    <row r="1298" spans="1:14">
      <c r="A1298" s="112" t="s">
        <v>1449</v>
      </c>
      <c r="B1298" s="112" t="s">
        <v>377</v>
      </c>
      <c r="C1298" s="112">
        <v>970.15</v>
      </c>
      <c r="D1298" s="112">
        <v>984.95</v>
      </c>
      <c r="E1298" s="112">
        <v>970</v>
      </c>
      <c r="F1298" s="112">
        <v>971.9</v>
      </c>
      <c r="G1298" s="112">
        <v>975</v>
      </c>
      <c r="H1298" s="112">
        <v>974.05</v>
      </c>
      <c r="I1298" s="112">
        <v>3034</v>
      </c>
      <c r="J1298" s="112">
        <v>2954136</v>
      </c>
      <c r="K1298" s="114">
        <v>43654</v>
      </c>
      <c r="L1298" s="112">
        <v>234</v>
      </c>
      <c r="M1298" s="112" t="s">
        <v>1450</v>
      </c>
      <c r="N1298" s="470"/>
    </row>
    <row r="1299" spans="1:14">
      <c r="A1299" s="112" t="s">
        <v>1805</v>
      </c>
      <c r="B1299" s="112" t="s">
        <v>377</v>
      </c>
      <c r="C1299" s="112">
        <v>19</v>
      </c>
      <c r="D1299" s="112">
        <v>19</v>
      </c>
      <c r="E1299" s="112">
        <v>17.75</v>
      </c>
      <c r="F1299" s="112">
        <v>18.350000000000001</v>
      </c>
      <c r="G1299" s="112">
        <v>18.5</v>
      </c>
      <c r="H1299" s="112">
        <v>18.7</v>
      </c>
      <c r="I1299" s="112">
        <v>96873</v>
      </c>
      <c r="J1299" s="112">
        <v>1776450.85</v>
      </c>
      <c r="K1299" s="114">
        <v>43654</v>
      </c>
      <c r="L1299" s="112">
        <v>435</v>
      </c>
      <c r="M1299" s="112" t="s">
        <v>1806</v>
      </c>
      <c r="N1299" s="470"/>
    </row>
    <row r="1300" spans="1:14">
      <c r="A1300" s="112" t="s">
        <v>3646</v>
      </c>
      <c r="B1300" s="112" t="s">
        <v>377</v>
      </c>
      <c r="C1300" s="112">
        <v>182.75</v>
      </c>
      <c r="D1300" s="112">
        <v>182.75</v>
      </c>
      <c r="E1300" s="112">
        <v>182.5</v>
      </c>
      <c r="F1300" s="112">
        <v>182.5</v>
      </c>
      <c r="G1300" s="112">
        <v>182.75</v>
      </c>
      <c r="H1300" s="112">
        <v>182.75</v>
      </c>
      <c r="I1300" s="112">
        <v>108</v>
      </c>
      <c r="J1300" s="112">
        <v>19712</v>
      </c>
      <c r="K1300" s="114">
        <v>43654</v>
      </c>
      <c r="L1300" s="112">
        <v>5</v>
      </c>
      <c r="M1300" s="112" t="s">
        <v>3647</v>
      </c>
      <c r="N1300" s="470"/>
    </row>
    <row r="1301" spans="1:14">
      <c r="A1301" s="112" t="s">
        <v>3370</v>
      </c>
      <c r="B1301" s="112" t="s">
        <v>377</v>
      </c>
      <c r="C1301" s="112">
        <v>3050</v>
      </c>
      <c r="D1301" s="112">
        <v>3063.85</v>
      </c>
      <c r="E1301" s="112">
        <v>3029.95</v>
      </c>
      <c r="F1301" s="112">
        <v>3057.25</v>
      </c>
      <c r="G1301" s="112">
        <v>3059.95</v>
      </c>
      <c r="H1301" s="112">
        <v>3050.25</v>
      </c>
      <c r="I1301" s="112">
        <v>4382</v>
      </c>
      <c r="J1301" s="112">
        <v>13349011.550000001</v>
      </c>
      <c r="K1301" s="114">
        <v>43654</v>
      </c>
      <c r="L1301" s="112">
        <v>343</v>
      </c>
      <c r="M1301" s="112" t="s">
        <v>3371</v>
      </c>
      <c r="N1301" s="470"/>
    </row>
    <row r="1302" spans="1:14">
      <c r="A1302" s="112" t="s">
        <v>1451</v>
      </c>
      <c r="B1302" s="112" t="s">
        <v>377</v>
      </c>
      <c r="C1302" s="112">
        <v>121.5</v>
      </c>
      <c r="D1302" s="112">
        <v>121.5</v>
      </c>
      <c r="E1302" s="112">
        <v>118.4</v>
      </c>
      <c r="F1302" s="112">
        <v>118.79</v>
      </c>
      <c r="G1302" s="112">
        <v>118.79</v>
      </c>
      <c r="H1302" s="112">
        <v>121.13</v>
      </c>
      <c r="I1302" s="112">
        <v>178482</v>
      </c>
      <c r="J1302" s="112">
        <v>21305177.32</v>
      </c>
      <c r="K1302" s="114">
        <v>43654</v>
      </c>
      <c r="L1302" s="112">
        <v>1373</v>
      </c>
      <c r="M1302" s="112" t="s">
        <v>1452</v>
      </c>
      <c r="N1302" s="470"/>
    </row>
    <row r="1303" spans="1:14">
      <c r="A1303" s="112" t="s">
        <v>1453</v>
      </c>
      <c r="B1303" s="112" t="s">
        <v>377</v>
      </c>
      <c r="C1303" s="112">
        <v>320</v>
      </c>
      <c r="D1303" s="112">
        <v>320</v>
      </c>
      <c r="E1303" s="112">
        <v>308.74</v>
      </c>
      <c r="F1303" s="112">
        <v>309.89</v>
      </c>
      <c r="G1303" s="112">
        <v>308.74</v>
      </c>
      <c r="H1303" s="112">
        <v>317.72000000000003</v>
      </c>
      <c r="I1303" s="112">
        <v>94521</v>
      </c>
      <c r="J1303" s="112">
        <v>29692033.41</v>
      </c>
      <c r="K1303" s="114">
        <v>43654</v>
      </c>
      <c r="L1303" s="112">
        <v>342</v>
      </c>
      <c r="M1303" s="112" t="s">
        <v>1454</v>
      </c>
      <c r="N1303" s="470"/>
    </row>
    <row r="1304" spans="1:14">
      <c r="A1304" s="112" t="s">
        <v>2732</v>
      </c>
      <c r="B1304" s="112" t="s">
        <v>377</v>
      </c>
      <c r="C1304" s="112">
        <v>282</v>
      </c>
      <c r="D1304" s="112">
        <v>282</v>
      </c>
      <c r="E1304" s="112">
        <v>274.5</v>
      </c>
      <c r="F1304" s="112">
        <v>279.61</v>
      </c>
      <c r="G1304" s="112">
        <v>282</v>
      </c>
      <c r="H1304" s="112">
        <v>280.52999999999997</v>
      </c>
      <c r="I1304" s="112">
        <v>11468</v>
      </c>
      <c r="J1304" s="112">
        <v>3166893.8</v>
      </c>
      <c r="K1304" s="114">
        <v>43654</v>
      </c>
      <c r="L1304" s="112">
        <v>243</v>
      </c>
      <c r="M1304" s="112" t="s">
        <v>2733</v>
      </c>
      <c r="N1304" s="470"/>
    </row>
    <row r="1305" spans="1:14">
      <c r="A1305" s="112" t="s">
        <v>1927</v>
      </c>
      <c r="B1305" s="112" t="s">
        <v>377</v>
      </c>
      <c r="C1305" s="112">
        <v>1303.5</v>
      </c>
      <c r="D1305" s="112">
        <v>1355</v>
      </c>
      <c r="E1305" s="112">
        <v>1275</v>
      </c>
      <c r="F1305" s="112">
        <v>1330.25</v>
      </c>
      <c r="G1305" s="112">
        <v>1350</v>
      </c>
      <c r="H1305" s="112">
        <v>1303.45</v>
      </c>
      <c r="I1305" s="112">
        <v>4457</v>
      </c>
      <c r="J1305" s="112">
        <v>5862450.4000000004</v>
      </c>
      <c r="K1305" s="114">
        <v>43654</v>
      </c>
      <c r="L1305" s="112">
        <v>426</v>
      </c>
      <c r="M1305" s="112" t="s">
        <v>1928</v>
      </c>
      <c r="N1305" s="470"/>
    </row>
    <row r="1306" spans="1:14">
      <c r="A1306" s="112" t="s">
        <v>3391</v>
      </c>
      <c r="B1306" s="112" t="s">
        <v>3067</v>
      </c>
      <c r="C1306" s="112">
        <v>9.1</v>
      </c>
      <c r="D1306" s="112">
        <v>9.15</v>
      </c>
      <c r="E1306" s="112">
        <v>9.1</v>
      </c>
      <c r="F1306" s="112">
        <v>9.15</v>
      </c>
      <c r="G1306" s="112">
        <v>9.15</v>
      </c>
      <c r="H1306" s="112">
        <v>8.75</v>
      </c>
      <c r="I1306" s="112">
        <v>3259</v>
      </c>
      <c r="J1306" s="112">
        <v>29794.85</v>
      </c>
      <c r="K1306" s="114">
        <v>43654</v>
      </c>
      <c r="L1306" s="112">
        <v>12</v>
      </c>
      <c r="M1306" s="112" t="s">
        <v>3392</v>
      </c>
      <c r="N1306" s="470"/>
    </row>
    <row r="1307" spans="1:14">
      <c r="A1307" s="112" t="s">
        <v>2029</v>
      </c>
      <c r="B1307" s="112" t="s">
        <v>377</v>
      </c>
      <c r="C1307" s="112">
        <v>12.3</v>
      </c>
      <c r="D1307" s="112">
        <v>12.3</v>
      </c>
      <c r="E1307" s="112">
        <v>10.65</v>
      </c>
      <c r="F1307" s="112">
        <v>11.05</v>
      </c>
      <c r="G1307" s="112">
        <v>11</v>
      </c>
      <c r="H1307" s="112">
        <v>11.7</v>
      </c>
      <c r="I1307" s="112">
        <v>2606</v>
      </c>
      <c r="J1307" s="112">
        <v>29083.45</v>
      </c>
      <c r="K1307" s="114">
        <v>43654</v>
      </c>
      <c r="L1307" s="112">
        <v>54</v>
      </c>
      <c r="M1307" s="112" t="s">
        <v>2030</v>
      </c>
      <c r="N1307" s="470"/>
    </row>
    <row r="1308" spans="1:14">
      <c r="A1308" s="112" t="s">
        <v>1455</v>
      </c>
      <c r="B1308" s="112" t="s">
        <v>377</v>
      </c>
      <c r="C1308" s="112">
        <v>387</v>
      </c>
      <c r="D1308" s="112">
        <v>387.85</v>
      </c>
      <c r="E1308" s="112">
        <v>361.55</v>
      </c>
      <c r="F1308" s="112">
        <v>364.9</v>
      </c>
      <c r="G1308" s="112">
        <v>363.75</v>
      </c>
      <c r="H1308" s="112">
        <v>392</v>
      </c>
      <c r="I1308" s="112">
        <v>56494</v>
      </c>
      <c r="J1308" s="112">
        <v>21051498.5</v>
      </c>
      <c r="K1308" s="114">
        <v>43654</v>
      </c>
      <c r="L1308" s="112">
        <v>3201</v>
      </c>
      <c r="M1308" s="112" t="s">
        <v>1456</v>
      </c>
      <c r="N1308" s="470"/>
    </row>
    <row r="1309" spans="1:14">
      <c r="A1309" s="112" t="s">
        <v>2252</v>
      </c>
      <c r="B1309" s="112" t="s">
        <v>377</v>
      </c>
      <c r="C1309" s="112">
        <v>107</v>
      </c>
      <c r="D1309" s="112">
        <v>107.05</v>
      </c>
      <c r="E1309" s="112">
        <v>102</v>
      </c>
      <c r="F1309" s="112">
        <v>102.45</v>
      </c>
      <c r="G1309" s="112">
        <v>102.4</v>
      </c>
      <c r="H1309" s="112">
        <v>106.7</v>
      </c>
      <c r="I1309" s="112">
        <v>21250</v>
      </c>
      <c r="J1309" s="112">
        <v>2206410.5</v>
      </c>
      <c r="K1309" s="114">
        <v>43654</v>
      </c>
      <c r="L1309" s="112">
        <v>637</v>
      </c>
      <c r="M1309" s="112" t="s">
        <v>2253</v>
      </c>
      <c r="N1309" s="470"/>
    </row>
    <row r="1310" spans="1:14">
      <c r="A1310" s="112" t="s">
        <v>2119</v>
      </c>
      <c r="B1310" s="112" t="s">
        <v>377</v>
      </c>
      <c r="C1310" s="112">
        <v>75.599999999999994</v>
      </c>
      <c r="D1310" s="112">
        <v>75.95</v>
      </c>
      <c r="E1310" s="112">
        <v>73</v>
      </c>
      <c r="F1310" s="112">
        <v>74.5</v>
      </c>
      <c r="G1310" s="112">
        <v>74.5</v>
      </c>
      <c r="H1310" s="112">
        <v>76.95</v>
      </c>
      <c r="I1310" s="112">
        <v>25137</v>
      </c>
      <c r="J1310" s="112">
        <v>1873781.4</v>
      </c>
      <c r="K1310" s="114">
        <v>43654</v>
      </c>
      <c r="L1310" s="112">
        <v>652</v>
      </c>
      <c r="M1310" s="112" t="s">
        <v>2120</v>
      </c>
      <c r="N1310" s="470"/>
    </row>
    <row r="1311" spans="1:14">
      <c r="A1311" s="112" t="s">
        <v>1989</v>
      </c>
      <c r="B1311" s="112" t="s">
        <v>377</v>
      </c>
      <c r="C1311" s="112">
        <v>400</v>
      </c>
      <c r="D1311" s="112">
        <v>400</v>
      </c>
      <c r="E1311" s="112">
        <v>380</v>
      </c>
      <c r="F1311" s="112">
        <v>385.35</v>
      </c>
      <c r="G1311" s="112">
        <v>386</v>
      </c>
      <c r="H1311" s="112">
        <v>405.35</v>
      </c>
      <c r="I1311" s="112">
        <v>34261</v>
      </c>
      <c r="J1311" s="112">
        <v>13284647.9</v>
      </c>
      <c r="K1311" s="114">
        <v>43654</v>
      </c>
      <c r="L1311" s="112">
        <v>2234</v>
      </c>
      <c r="M1311" s="112" t="s">
        <v>1990</v>
      </c>
      <c r="N1311" s="470"/>
    </row>
    <row r="1312" spans="1:14">
      <c r="A1312" s="112" t="s">
        <v>1457</v>
      </c>
      <c r="B1312" s="112" t="s">
        <v>377</v>
      </c>
      <c r="C1312" s="112">
        <v>115.75</v>
      </c>
      <c r="D1312" s="112">
        <v>115.75</v>
      </c>
      <c r="E1312" s="112">
        <v>113.3</v>
      </c>
      <c r="F1312" s="112">
        <v>114.1</v>
      </c>
      <c r="G1312" s="112">
        <v>114.7</v>
      </c>
      <c r="H1312" s="112">
        <v>116.2</v>
      </c>
      <c r="I1312" s="112">
        <v>4514</v>
      </c>
      <c r="J1312" s="112">
        <v>516106.75</v>
      </c>
      <c r="K1312" s="114">
        <v>43654</v>
      </c>
      <c r="L1312" s="112">
        <v>184</v>
      </c>
      <c r="M1312" s="112" t="s">
        <v>1458</v>
      </c>
      <c r="N1312" s="470"/>
    </row>
    <row r="1313" spans="1:14">
      <c r="A1313" s="112" t="s">
        <v>1459</v>
      </c>
      <c r="B1313" s="112" t="s">
        <v>377</v>
      </c>
      <c r="C1313" s="112">
        <v>315.89999999999998</v>
      </c>
      <c r="D1313" s="112">
        <v>324.85000000000002</v>
      </c>
      <c r="E1313" s="112">
        <v>310</v>
      </c>
      <c r="F1313" s="112">
        <v>310.75</v>
      </c>
      <c r="G1313" s="112">
        <v>312.39999999999998</v>
      </c>
      <c r="H1313" s="112">
        <v>316.39999999999998</v>
      </c>
      <c r="I1313" s="112">
        <v>3010</v>
      </c>
      <c r="J1313" s="112">
        <v>941312.85</v>
      </c>
      <c r="K1313" s="114">
        <v>43654</v>
      </c>
      <c r="L1313" s="112">
        <v>216</v>
      </c>
      <c r="M1313" s="112" t="s">
        <v>1460</v>
      </c>
      <c r="N1313" s="470"/>
    </row>
    <row r="1314" spans="1:14">
      <c r="A1314" s="112" t="s">
        <v>1461</v>
      </c>
      <c r="B1314" s="112" t="s">
        <v>377</v>
      </c>
      <c r="C1314" s="112">
        <v>1291.8499999999999</v>
      </c>
      <c r="D1314" s="112">
        <v>1291.8499999999999</v>
      </c>
      <c r="E1314" s="112">
        <v>1233</v>
      </c>
      <c r="F1314" s="112">
        <v>1242.9000000000001</v>
      </c>
      <c r="G1314" s="112">
        <v>1241.6500000000001</v>
      </c>
      <c r="H1314" s="112">
        <v>1291.8499999999999</v>
      </c>
      <c r="I1314" s="112">
        <v>535</v>
      </c>
      <c r="J1314" s="112">
        <v>677532.45</v>
      </c>
      <c r="K1314" s="114">
        <v>43654</v>
      </c>
      <c r="L1314" s="112">
        <v>168</v>
      </c>
      <c r="M1314" s="112" t="s">
        <v>1462</v>
      </c>
      <c r="N1314" s="470"/>
    </row>
    <row r="1315" spans="1:14">
      <c r="A1315" s="112" t="s">
        <v>3582</v>
      </c>
      <c r="B1315" s="112" t="s">
        <v>377</v>
      </c>
      <c r="C1315" s="112">
        <v>264</v>
      </c>
      <c r="D1315" s="112">
        <v>264</v>
      </c>
      <c r="E1315" s="112">
        <v>247</v>
      </c>
      <c r="F1315" s="112">
        <v>247</v>
      </c>
      <c r="G1315" s="112">
        <v>247</v>
      </c>
      <c r="H1315" s="112">
        <v>248.69</v>
      </c>
      <c r="I1315" s="112">
        <v>11</v>
      </c>
      <c r="J1315" s="112">
        <v>2760.84</v>
      </c>
      <c r="K1315" s="114">
        <v>43654</v>
      </c>
      <c r="L1315" s="112">
        <v>9</v>
      </c>
      <c r="M1315" s="112" t="s">
        <v>3583</v>
      </c>
      <c r="N1315" s="470"/>
    </row>
    <row r="1316" spans="1:14">
      <c r="A1316" s="112" t="s">
        <v>1463</v>
      </c>
      <c r="B1316" s="112" t="s">
        <v>377</v>
      </c>
      <c r="C1316" s="112">
        <v>322.35000000000002</v>
      </c>
      <c r="D1316" s="112">
        <v>332</v>
      </c>
      <c r="E1316" s="112">
        <v>313.25</v>
      </c>
      <c r="F1316" s="112">
        <v>320.35000000000002</v>
      </c>
      <c r="G1316" s="112">
        <v>320.10000000000002</v>
      </c>
      <c r="H1316" s="112">
        <v>320.64999999999998</v>
      </c>
      <c r="I1316" s="112">
        <v>7378</v>
      </c>
      <c r="J1316" s="112">
        <v>2351429.5499999998</v>
      </c>
      <c r="K1316" s="114">
        <v>43654</v>
      </c>
      <c r="L1316" s="112">
        <v>667</v>
      </c>
      <c r="M1316" s="112" t="s">
        <v>1464</v>
      </c>
      <c r="N1316" s="470"/>
    </row>
    <row r="1317" spans="1:14">
      <c r="A1317" s="112" t="s">
        <v>1465</v>
      </c>
      <c r="B1317" s="112" t="s">
        <v>377</v>
      </c>
      <c r="C1317" s="112">
        <v>343.25</v>
      </c>
      <c r="D1317" s="112">
        <v>346.15</v>
      </c>
      <c r="E1317" s="112">
        <v>338.2</v>
      </c>
      <c r="F1317" s="112">
        <v>343.7</v>
      </c>
      <c r="G1317" s="112">
        <v>344</v>
      </c>
      <c r="H1317" s="112">
        <v>343.95</v>
      </c>
      <c r="I1317" s="112">
        <v>138698</v>
      </c>
      <c r="J1317" s="112">
        <v>47442691.350000001</v>
      </c>
      <c r="K1317" s="114">
        <v>43654</v>
      </c>
      <c r="L1317" s="112">
        <v>971</v>
      </c>
      <c r="M1317" s="112" t="s">
        <v>1466</v>
      </c>
      <c r="N1317" s="470"/>
    </row>
    <row r="1318" spans="1:14">
      <c r="A1318" s="112" t="s">
        <v>1467</v>
      </c>
      <c r="B1318" s="112" t="s">
        <v>377</v>
      </c>
      <c r="C1318" s="112">
        <v>14.8</v>
      </c>
      <c r="D1318" s="112">
        <v>16</v>
      </c>
      <c r="E1318" s="112">
        <v>14.8</v>
      </c>
      <c r="F1318" s="112">
        <v>15.9</v>
      </c>
      <c r="G1318" s="112">
        <v>16</v>
      </c>
      <c r="H1318" s="112">
        <v>15.25</v>
      </c>
      <c r="I1318" s="112">
        <v>96442</v>
      </c>
      <c r="J1318" s="112">
        <v>1498884.2</v>
      </c>
      <c r="K1318" s="114">
        <v>43654</v>
      </c>
      <c r="L1318" s="112">
        <v>303</v>
      </c>
      <c r="M1318" s="112" t="s">
        <v>1468</v>
      </c>
      <c r="N1318" s="470"/>
    </row>
    <row r="1319" spans="1:14">
      <c r="A1319" s="112" t="s">
        <v>1469</v>
      </c>
      <c r="B1319" s="112" t="s">
        <v>377</v>
      </c>
      <c r="C1319" s="112">
        <v>29</v>
      </c>
      <c r="D1319" s="112">
        <v>29</v>
      </c>
      <c r="E1319" s="112">
        <v>28</v>
      </c>
      <c r="F1319" s="112">
        <v>28.2</v>
      </c>
      <c r="G1319" s="112">
        <v>28.25</v>
      </c>
      <c r="H1319" s="112">
        <v>29.15</v>
      </c>
      <c r="I1319" s="112">
        <v>18718</v>
      </c>
      <c r="J1319" s="112">
        <v>528357.44999999995</v>
      </c>
      <c r="K1319" s="114">
        <v>43654</v>
      </c>
      <c r="L1319" s="112">
        <v>296</v>
      </c>
      <c r="M1319" s="112" t="s">
        <v>1470</v>
      </c>
      <c r="N1319" s="470"/>
    </row>
    <row r="1320" spans="1:14">
      <c r="A1320" s="112" t="s">
        <v>2455</v>
      </c>
      <c r="B1320" s="112" t="s">
        <v>377</v>
      </c>
      <c r="C1320" s="112">
        <v>45.2</v>
      </c>
      <c r="D1320" s="112">
        <v>46.45</v>
      </c>
      <c r="E1320" s="112">
        <v>45.2</v>
      </c>
      <c r="F1320" s="112">
        <v>46.45</v>
      </c>
      <c r="G1320" s="112">
        <v>46.45</v>
      </c>
      <c r="H1320" s="112">
        <v>46.8</v>
      </c>
      <c r="I1320" s="112">
        <v>56</v>
      </c>
      <c r="J1320" s="112">
        <v>2588.9499999999998</v>
      </c>
      <c r="K1320" s="114">
        <v>43654</v>
      </c>
      <c r="L1320" s="112">
        <v>5</v>
      </c>
      <c r="M1320" s="112" t="s">
        <v>2456</v>
      </c>
      <c r="N1320" s="470"/>
    </row>
    <row r="1321" spans="1:14">
      <c r="A1321" s="112" t="s">
        <v>2270</v>
      </c>
      <c r="B1321" s="112" t="s">
        <v>377</v>
      </c>
      <c r="C1321" s="112">
        <v>140</v>
      </c>
      <c r="D1321" s="112">
        <v>140</v>
      </c>
      <c r="E1321" s="112">
        <v>124.5</v>
      </c>
      <c r="F1321" s="112">
        <v>133.9</v>
      </c>
      <c r="G1321" s="112">
        <v>133.9</v>
      </c>
      <c r="H1321" s="112">
        <v>130.69999999999999</v>
      </c>
      <c r="I1321" s="112">
        <v>702</v>
      </c>
      <c r="J1321" s="112">
        <v>91149.65</v>
      </c>
      <c r="K1321" s="114">
        <v>43654</v>
      </c>
      <c r="L1321" s="112">
        <v>63</v>
      </c>
      <c r="M1321" s="112" t="s">
        <v>2271</v>
      </c>
      <c r="N1321" s="470"/>
    </row>
    <row r="1322" spans="1:14">
      <c r="A1322" s="112" t="s">
        <v>1471</v>
      </c>
      <c r="B1322" s="112" t="s">
        <v>377</v>
      </c>
      <c r="C1322" s="112">
        <v>128</v>
      </c>
      <c r="D1322" s="112">
        <v>129.6</v>
      </c>
      <c r="E1322" s="112">
        <v>125</v>
      </c>
      <c r="F1322" s="112">
        <v>125.8</v>
      </c>
      <c r="G1322" s="112">
        <v>127.9</v>
      </c>
      <c r="H1322" s="112">
        <v>129.65</v>
      </c>
      <c r="I1322" s="112">
        <v>24627</v>
      </c>
      <c r="J1322" s="112">
        <v>3123708.05</v>
      </c>
      <c r="K1322" s="114">
        <v>43654</v>
      </c>
      <c r="L1322" s="112">
        <v>1035</v>
      </c>
      <c r="M1322" s="112" t="s">
        <v>1472</v>
      </c>
      <c r="N1322" s="470"/>
    </row>
    <row r="1323" spans="1:14">
      <c r="A1323" s="112" t="s">
        <v>1473</v>
      </c>
      <c r="B1323" s="112" t="s">
        <v>377</v>
      </c>
      <c r="C1323" s="112">
        <v>500</v>
      </c>
      <c r="D1323" s="112">
        <v>502.05</v>
      </c>
      <c r="E1323" s="112">
        <v>482.4</v>
      </c>
      <c r="F1323" s="112">
        <v>487.75</v>
      </c>
      <c r="G1323" s="112">
        <v>485.05</v>
      </c>
      <c r="H1323" s="112">
        <v>499.85</v>
      </c>
      <c r="I1323" s="112">
        <v>16463</v>
      </c>
      <c r="J1323" s="112">
        <v>8059013.7000000002</v>
      </c>
      <c r="K1323" s="114">
        <v>43654</v>
      </c>
      <c r="L1323" s="112">
        <v>1053</v>
      </c>
      <c r="M1323" s="112" t="s">
        <v>1474</v>
      </c>
      <c r="N1323" s="470"/>
    </row>
    <row r="1324" spans="1:14">
      <c r="A1324" s="112" t="s">
        <v>207</v>
      </c>
      <c r="B1324" s="112" t="s">
        <v>377</v>
      </c>
      <c r="C1324" s="112">
        <v>21400</v>
      </c>
      <c r="D1324" s="112">
        <v>21433.75</v>
      </c>
      <c r="E1324" s="112">
        <v>20771.25</v>
      </c>
      <c r="F1324" s="112">
        <v>20815</v>
      </c>
      <c r="G1324" s="112">
        <v>20840</v>
      </c>
      <c r="H1324" s="112">
        <v>21366</v>
      </c>
      <c r="I1324" s="112">
        <v>18389</v>
      </c>
      <c r="J1324" s="112">
        <v>386094446</v>
      </c>
      <c r="K1324" s="114">
        <v>43654</v>
      </c>
      <c r="L1324" s="112">
        <v>4082</v>
      </c>
      <c r="M1324" s="112" t="s">
        <v>1475</v>
      </c>
      <c r="N1324" s="470"/>
    </row>
    <row r="1325" spans="1:14">
      <c r="A1325" s="112" t="s">
        <v>1476</v>
      </c>
      <c r="B1325" s="112" t="s">
        <v>377</v>
      </c>
      <c r="C1325" s="112">
        <v>103</v>
      </c>
      <c r="D1325" s="112">
        <v>105.75</v>
      </c>
      <c r="E1325" s="112">
        <v>99.9</v>
      </c>
      <c r="F1325" s="112">
        <v>100.35</v>
      </c>
      <c r="G1325" s="112">
        <v>100</v>
      </c>
      <c r="H1325" s="112">
        <v>106.9</v>
      </c>
      <c r="I1325" s="112">
        <v>46998</v>
      </c>
      <c r="J1325" s="112">
        <v>4784471.9000000004</v>
      </c>
      <c r="K1325" s="114">
        <v>43654</v>
      </c>
      <c r="L1325" s="112">
        <v>1523</v>
      </c>
      <c r="M1325" s="112" t="s">
        <v>1477</v>
      </c>
      <c r="N1325" s="470"/>
    </row>
    <row r="1326" spans="1:14">
      <c r="A1326" s="112" t="s">
        <v>2412</v>
      </c>
      <c r="B1326" s="112" t="s">
        <v>377</v>
      </c>
      <c r="C1326" s="112">
        <v>5.15</v>
      </c>
      <c r="D1326" s="112">
        <v>5.5</v>
      </c>
      <c r="E1326" s="112">
        <v>5</v>
      </c>
      <c r="F1326" s="112">
        <v>5.35</v>
      </c>
      <c r="G1326" s="112">
        <v>5.4</v>
      </c>
      <c r="H1326" s="112">
        <v>5.05</v>
      </c>
      <c r="I1326" s="112">
        <v>45115</v>
      </c>
      <c r="J1326" s="112">
        <v>233083.3</v>
      </c>
      <c r="K1326" s="114">
        <v>43654</v>
      </c>
      <c r="L1326" s="112">
        <v>121</v>
      </c>
      <c r="M1326" s="112" t="s">
        <v>2413</v>
      </c>
      <c r="N1326" s="470"/>
    </row>
    <row r="1327" spans="1:14">
      <c r="A1327" s="112" t="s">
        <v>1478</v>
      </c>
      <c r="B1327" s="112" t="s">
        <v>377</v>
      </c>
      <c r="C1327" s="112">
        <v>145</v>
      </c>
      <c r="D1327" s="112">
        <v>145</v>
      </c>
      <c r="E1327" s="112">
        <v>136.25</v>
      </c>
      <c r="F1327" s="112">
        <v>136.69999999999999</v>
      </c>
      <c r="G1327" s="112">
        <v>136.5</v>
      </c>
      <c r="H1327" s="112">
        <v>144.85</v>
      </c>
      <c r="I1327" s="112">
        <v>17430</v>
      </c>
      <c r="J1327" s="112">
        <v>2407141.35</v>
      </c>
      <c r="K1327" s="114">
        <v>43654</v>
      </c>
      <c r="L1327" s="112">
        <v>537</v>
      </c>
      <c r="M1327" s="112" t="s">
        <v>1479</v>
      </c>
      <c r="N1327" s="470"/>
    </row>
    <row r="1328" spans="1:14">
      <c r="A1328" s="112" t="s">
        <v>1480</v>
      </c>
      <c r="B1328" s="112" t="s">
        <v>377</v>
      </c>
      <c r="C1328" s="112">
        <v>138.05000000000001</v>
      </c>
      <c r="D1328" s="112">
        <v>140.05000000000001</v>
      </c>
      <c r="E1328" s="112">
        <v>136</v>
      </c>
      <c r="F1328" s="112">
        <v>137.44999999999999</v>
      </c>
      <c r="G1328" s="112">
        <v>138</v>
      </c>
      <c r="H1328" s="112">
        <v>139.44999999999999</v>
      </c>
      <c r="I1328" s="112">
        <v>3887</v>
      </c>
      <c r="J1328" s="112">
        <v>535938.44999999995</v>
      </c>
      <c r="K1328" s="114">
        <v>43654</v>
      </c>
      <c r="L1328" s="112">
        <v>152</v>
      </c>
      <c r="M1328" s="112" t="s">
        <v>1481</v>
      </c>
      <c r="N1328" s="470"/>
    </row>
    <row r="1329" spans="1:14">
      <c r="A1329" s="112" t="s">
        <v>3479</v>
      </c>
      <c r="B1329" s="112" t="s">
        <v>3067</v>
      </c>
      <c r="C1329" s="112">
        <v>922</v>
      </c>
      <c r="D1329" s="112">
        <v>922</v>
      </c>
      <c r="E1329" s="112">
        <v>922</v>
      </c>
      <c r="F1329" s="112">
        <v>922</v>
      </c>
      <c r="G1329" s="112">
        <v>922</v>
      </c>
      <c r="H1329" s="112">
        <v>918</v>
      </c>
      <c r="I1329" s="112">
        <v>1</v>
      </c>
      <c r="J1329" s="112">
        <v>922</v>
      </c>
      <c r="K1329" s="114">
        <v>43654</v>
      </c>
      <c r="L1329" s="112">
        <v>1</v>
      </c>
      <c r="M1329" s="112" t="s">
        <v>3480</v>
      </c>
      <c r="N1329" s="470"/>
    </row>
    <row r="1330" spans="1:14">
      <c r="A1330" s="112" t="s">
        <v>1482</v>
      </c>
      <c r="B1330" s="112" t="s">
        <v>377</v>
      </c>
      <c r="C1330" s="112">
        <v>1492</v>
      </c>
      <c r="D1330" s="112">
        <v>1510.6</v>
      </c>
      <c r="E1330" s="112">
        <v>1460.15</v>
      </c>
      <c r="F1330" s="112">
        <v>1482.15</v>
      </c>
      <c r="G1330" s="112">
        <v>1479.75</v>
      </c>
      <c r="H1330" s="112">
        <v>1493</v>
      </c>
      <c r="I1330" s="112">
        <v>4280</v>
      </c>
      <c r="J1330" s="112">
        <v>6339580.1500000004</v>
      </c>
      <c r="K1330" s="114">
        <v>43654</v>
      </c>
      <c r="L1330" s="112">
        <v>767</v>
      </c>
      <c r="M1330" s="112" t="s">
        <v>1483</v>
      </c>
      <c r="N1330" s="470"/>
    </row>
    <row r="1331" spans="1:14">
      <c r="A1331" s="112" t="s">
        <v>1484</v>
      </c>
      <c r="B1331" s="112" t="s">
        <v>377</v>
      </c>
      <c r="C1331" s="112">
        <v>9.15</v>
      </c>
      <c r="D1331" s="112">
        <v>9.1999999999999993</v>
      </c>
      <c r="E1331" s="112">
        <v>8.5500000000000007</v>
      </c>
      <c r="F1331" s="112">
        <v>8.65</v>
      </c>
      <c r="G1331" s="112">
        <v>8.6999999999999993</v>
      </c>
      <c r="H1331" s="112">
        <v>9.1</v>
      </c>
      <c r="I1331" s="112">
        <v>130583</v>
      </c>
      <c r="J1331" s="112">
        <v>1141999.1499999999</v>
      </c>
      <c r="K1331" s="114">
        <v>43654</v>
      </c>
      <c r="L1331" s="112">
        <v>461</v>
      </c>
      <c r="M1331" s="112" t="s">
        <v>1485</v>
      </c>
      <c r="N1331" s="470"/>
    </row>
    <row r="1332" spans="1:14">
      <c r="A1332" s="112" t="s">
        <v>2603</v>
      </c>
      <c r="B1332" s="112" t="s">
        <v>377</v>
      </c>
      <c r="C1332" s="112">
        <v>4.45</v>
      </c>
      <c r="D1332" s="112">
        <v>4.45</v>
      </c>
      <c r="E1332" s="112">
        <v>3.8</v>
      </c>
      <c r="F1332" s="112">
        <v>3.9</v>
      </c>
      <c r="G1332" s="112">
        <v>3.9</v>
      </c>
      <c r="H1332" s="112">
        <v>4.4000000000000004</v>
      </c>
      <c r="I1332" s="112">
        <v>58825</v>
      </c>
      <c r="J1332" s="112">
        <v>238521.25</v>
      </c>
      <c r="K1332" s="114">
        <v>43654</v>
      </c>
      <c r="L1332" s="112">
        <v>128</v>
      </c>
      <c r="M1332" s="112" t="s">
        <v>2604</v>
      </c>
      <c r="N1332" s="470"/>
    </row>
    <row r="1333" spans="1:14">
      <c r="A1333" s="112" t="s">
        <v>1486</v>
      </c>
      <c r="B1333" s="112" t="s">
        <v>377</v>
      </c>
      <c r="C1333" s="112">
        <v>26.25</v>
      </c>
      <c r="D1333" s="112">
        <v>26.7</v>
      </c>
      <c r="E1333" s="112">
        <v>24.5</v>
      </c>
      <c r="F1333" s="112">
        <v>25.4</v>
      </c>
      <c r="G1333" s="112">
        <v>25.75</v>
      </c>
      <c r="H1333" s="112">
        <v>25.8</v>
      </c>
      <c r="I1333" s="112">
        <v>34583</v>
      </c>
      <c r="J1333" s="112">
        <v>874818.3</v>
      </c>
      <c r="K1333" s="114">
        <v>43654</v>
      </c>
      <c r="L1333" s="112">
        <v>325</v>
      </c>
      <c r="M1333" s="112" t="s">
        <v>1487</v>
      </c>
      <c r="N1333" s="470"/>
    </row>
    <row r="1334" spans="1:14">
      <c r="A1334" s="112" t="s">
        <v>1488</v>
      </c>
      <c r="B1334" s="112" t="s">
        <v>377</v>
      </c>
      <c r="C1334" s="112">
        <v>101.7</v>
      </c>
      <c r="D1334" s="112">
        <v>101.75</v>
      </c>
      <c r="E1334" s="112">
        <v>95.65</v>
      </c>
      <c r="F1334" s="112">
        <v>96.3</v>
      </c>
      <c r="G1334" s="112">
        <v>97</v>
      </c>
      <c r="H1334" s="112">
        <v>99.9</v>
      </c>
      <c r="I1334" s="112">
        <v>5180</v>
      </c>
      <c r="J1334" s="112">
        <v>500877.45</v>
      </c>
      <c r="K1334" s="114">
        <v>43654</v>
      </c>
      <c r="L1334" s="112">
        <v>192</v>
      </c>
      <c r="M1334" s="112" t="s">
        <v>1489</v>
      </c>
      <c r="N1334" s="470"/>
    </row>
    <row r="1335" spans="1:14">
      <c r="A1335" s="112" t="s">
        <v>137</v>
      </c>
      <c r="B1335" s="112" t="s">
        <v>377</v>
      </c>
      <c r="C1335" s="112">
        <v>1270</v>
      </c>
      <c r="D1335" s="112">
        <v>1283.45</v>
      </c>
      <c r="E1335" s="112">
        <v>1232.2</v>
      </c>
      <c r="F1335" s="112">
        <v>1247.3499999999999</v>
      </c>
      <c r="G1335" s="112">
        <v>1250</v>
      </c>
      <c r="H1335" s="112">
        <v>1259.5999999999999</v>
      </c>
      <c r="I1335" s="112">
        <v>874370</v>
      </c>
      <c r="J1335" s="112">
        <v>1098642145.1500001</v>
      </c>
      <c r="K1335" s="114">
        <v>43654</v>
      </c>
      <c r="L1335" s="112">
        <v>41257</v>
      </c>
      <c r="M1335" s="112" t="s">
        <v>2997</v>
      </c>
      <c r="N1335" s="470"/>
    </row>
    <row r="1336" spans="1:14">
      <c r="A1336" s="112" t="s">
        <v>2688</v>
      </c>
      <c r="B1336" s="112" t="s">
        <v>377</v>
      </c>
      <c r="C1336" s="112">
        <v>30.05</v>
      </c>
      <c r="D1336" s="112">
        <v>31.5</v>
      </c>
      <c r="E1336" s="112">
        <v>28.45</v>
      </c>
      <c r="F1336" s="112">
        <v>28.8</v>
      </c>
      <c r="G1336" s="112">
        <v>28.65</v>
      </c>
      <c r="H1336" s="112">
        <v>30.6</v>
      </c>
      <c r="I1336" s="112">
        <v>12293</v>
      </c>
      <c r="J1336" s="112">
        <v>355222.4</v>
      </c>
      <c r="K1336" s="114">
        <v>43654</v>
      </c>
      <c r="L1336" s="112">
        <v>114</v>
      </c>
      <c r="M1336" s="112" t="s">
        <v>2689</v>
      </c>
      <c r="N1336" s="470"/>
    </row>
    <row r="1337" spans="1:14">
      <c r="A1337" s="112" t="s">
        <v>3154</v>
      </c>
      <c r="B1337" s="112" t="s">
        <v>3067</v>
      </c>
      <c r="C1337" s="112">
        <v>15.1</v>
      </c>
      <c r="D1337" s="112">
        <v>15.8</v>
      </c>
      <c r="E1337" s="112">
        <v>14.45</v>
      </c>
      <c r="F1337" s="112">
        <v>15.3</v>
      </c>
      <c r="G1337" s="112">
        <v>15.35</v>
      </c>
      <c r="H1337" s="112">
        <v>15.1</v>
      </c>
      <c r="I1337" s="112">
        <v>13785</v>
      </c>
      <c r="J1337" s="112">
        <v>208000.5</v>
      </c>
      <c r="K1337" s="114">
        <v>43654</v>
      </c>
      <c r="L1337" s="112">
        <v>34</v>
      </c>
      <c r="M1337" s="112" t="s">
        <v>3155</v>
      </c>
      <c r="N1337" s="470"/>
    </row>
    <row r="1338" spans="1:14">
      <c r="A1338" s="112" t="s">
        <v>2414</v>
      </c>
      <c r="B1338" s="112" t="s">
        <v>377</v>
      </c>
      <c r="C1338" s="112">
        <v>165.2</v>
      </c>
      <c r="D1338" s="112">
        <v>177</v>
      </c>
      <c r="E1338" s="112">
        <v>165.2</v>
      </c>
      <c r="F1338" s="112">
        <v>171.15</v>
      </c>
      <c r="G1338" s="112">
        <v>172.3</v>
      </c>
      <c r="H1338" s="112">
        <v>176.25</v>
      </c>
      <c r="I1338" s="112">
        <v>1407</v>
      </c>
      <c r="J1338" s="112">
        <v>241098.75</v>
      </c>
      <c r="K1338" s="114">
        <v>43654</v>
      </c>
      <c r="L1338" s="112">
        <v>111</v>
      </c>
      <c r="M1338" s="112" t="s">
        <v>2415</v>
      </c>
      <c r="N1338" s="470"/>
    </row>
    <row r="1339" spans="1:14">
      <c r="A1339" s="112" t="s">
        <v>3156</v>
      </c>
      <c r="B1339" s="112" t="s">
        <v>377</v>
      </c>
      <c r="C1339" s="112">
        <v>6.9</v>
      </c>
      <c r="D1339" s="112">
        <v>7</v>
      </c>
      <c r="E1339" s="112">
        <v>6.65</v>
      </c>
      <c r="F1339" s="112">
        <v>6.75</v>
      </c>
      <c r="G1339" s="112">
        <v>6.7</v>
      </c>
      <c r="H1339" s="112">
        <v>7</v>
      </c>
      <c r="I1339" s="112">
        <v>18250</v>
      </c>
      <c r="J1339" s="112">
        <v>123966.2</v>
      </c>
      <c r="K1339" s="114">
        <v>43654</v>
      </c>
      <c r="L1339" s="112">
        <v>75</v>
      </c>
      <c r="M1339" s="112" t="s">
        <v>3157</v>
      </c>
      <c r="N1339" s="470"/>
    </row>
    <row r="1340" spans="1:14">
      <c r="A1340" s="112" t="s">
        <v>1490</v>
      </c>
      <c r="B1340" s="112" t="s">
        <v>377</v>
      </c>
      <c r="C1340" s="112">
        <v>112.2</v>
      </c>
      <c r="D1340" s="112">
        <v>114.5</v>
      </c>
      <c r="E1340" s="112">
        <v>107.15</v>
      </c>
      <c r="F1340" s="112">
        <v>110</v>
      </c>
      <c r="G1340" s="112">
        <v>110</v>
      </c>
      <c r="H1340" s="112">
        <v>115.9</v>
      </c>
      <c r="I1340" s="112">
        <v>28807</v>
      </c>
      <c r="J1340" s="112">
        <v>3180514.5</v>
      </c>
      <c r="K1340" s="114">
        <v>43654</v>
      </c>
      <c r="L1340" s="112">
        <v>634</v>
      </c>
      <c r="M1340" s="112" t="s">
        <v>1491</v>
      </c>
      <c r="N1340" s="470"/>
    </row>
    <row r="1341" spans="1:14">
      <c r="A1341" s="112" t="s">
        <v>1492</v>
      </c>
      <c r="B1341" s="112" t="s">
        <v>377</v>
      </c>
      <c r="C1341" s="112">
        <v>2.95</v>
      </c>
      <c r="D1341" s="112">
        <v>3.1</v>
      </c>
      <c r="E1341" s="112">
        <v>2.95</v>
      </c>
      <c r="F1341" s="112">
        <v>2.95</v>
      </c>
      <c r="G1341" s="112">
        <v>2.95</v>
      </c>
      <c r="H1341" s="112">
        <v>3.1</v>
      </c>
      <c r="I1341" s="112">
        <v>1435492</v>
      </c>
      <c r="J1341" s="112">
        <v>4271352.3</v>
      </c>
      <c r="K1341" s="114">
        <v>43654</v>
      </c>
      <c r="L1341" s="112">
        <v>1123</v>
      </c>
      <c r="M1341" s="112" t="s">
        <v>1493</v>
      </c>
      <c r="N1341" s="470"/>
    </row>
    <row r="1342" spans="1:14">
      <c r="A1342" s="112" t="s">
        <v>2077</v>
      </c>
      <c r="B1342" s="112" t="s">
        <v>377</v>
      </c>
      <c r="C1342" s="112">
        <v>878</v>
      </c>
      <c r="D1342" s="112">
        <v>891.5</v>
      </c>
      <c r="E1342" s="112">
        <v>848.55</v>
      </c>
      <c r="F1342" s="112">
        <v>884</v>
      </c>
      <c r="G1342" s="112">
        <v>867</v>
      </c>
      <c r="H1342" s="112">
        <v>885.15</v>
      </c>
      <c r="I1342" s="112">
        <v>7991</v>
      </c>
      <c r="J1342" s="112">
        <v>6979382.8499999996</v>
      </c>
      <c r="K1342" s="114">
        <v>43654</v>
      </c>
      <c r="L1342" s="112">
        <v>1611</v>
      </c>
      <c r="M1342" s="112" t="s">
        <v>2078</v>
      </c>
      <c r="N1342" s="470"/>
    </row>
    <row r="1343" spans="1:14">
      <c r="A1343" s="112" t="s">
        <v>3285</v>
      </c>
      <c r="B1343" s="112" t="s">
        <v>3067</v>
      </c>
      <c r="C1343" s="112">
        <v>0.4</v>
      </c>
      <c r="D1343" s="112">
        <v>0.45</v>
      </c>
      <c r="E1343" s="112">
        <v>0.4</v>
      </c>
      <c r="F1343" s="112">
        <v>0.45</v>
      </c>
      <c r="G1343" s="112">
        <v>0.45</v>
      </c>
      <c r="H1343" s="112">
        <v>0.4</v>
      </c>
      <c r="I1343" s="112">
        <v>5774</v>
      </c>
      <c r="J1343" s="112">
        <v>2389.6</v>
      </c>
      <c r="K1343" s="114">
        <v>43654</v>
      </c>
      <c r="L1343" s="112">
        <v>7</v>
      </c>
      <c r="M1343" s="112" t="s">
        <v>3286</v>
      </c>
      <c r="N1343" s="470"/>
    </row>
    <row r="1344" spans="1:14">
      <c r="A1344" s="112" t="s">
        <v>1837</v>
      </c>
      <c r="B1344" s="112" t="s">
        <v>377</v>
      </c>
      <c r="C1344" s="112">
        <v>2.65</v>
      </c>
      <c r="D1344" s="112">
        <v>2.75</v>
      </c>
      <c r="E1344" s="112">
        <v>2.6</v>
      </c>
      <c r="F1344" s="112">
        <v>2.6</v>
      </c>
      <c r="G1344" s="112">
        <v>2.6</v>
      </c>
      <c r="H1344" s="112">
        <v>2.7</v>
      </c>
      <c r="I1344" s="112">
        <v>56201</v>
      </c>
      <c r="J1344" s="112">
        <v>146946.5</v>
      </c>
      <c r="K1344" s="114">
        <v>43654</v>
      </c>
      <c r="L1344" s="112">
        <v>73</v>
      </c>
      <c r="M1344" s="112" t="s">
        <v>1494</v>
      </c>
      <c r="N1344" s="470"/>
    </row>
    <row r="1345" spans="1:14">
      <c r="A1345" s="112" t="s">
        <v>1495</v>
      </c>
      <c r="B1345" s="112" t="s">
        <v>377</v>
      </c>
      <c r="C1345" s="112">
        <v>308.10000000000002</v>
      </c>
      <c r="D1345" s="112">
        <v>308.95</v>
      </c>
      <c r="E1345" s="112">
        <v>304.85000000000002</v>
      </c>
      <c r="F1345" s="112">
        <v>306.05</v>
      </c>
      <c r="G1345" s="112">
        <v>306</v>
      </c>
      <c r="H1345" s="112">
        <v>308.25</v>
      </c>
      <c r="I1345" s="112">
        <v>5702</v>
      </c>
      <c r="J1345" s="112">
        <v>1751614.4</v>
      </c>
      <c r="K1345" s="114">
        <v>43654</v>
      </c>
      <c r="L1345" s="112">
        <v>270</v>
      </c>
      <c r="M1345" s="112" t="s">
        <v>2183</v>
      </c>
      <c r="N1345" s="470"/>
    </row>
    <row r="1346" spans="1:14">
      <c r="A1346" s="112" t="s">
        <v>1496</v>
      </c>
      <c r="B1346" s="112" t="s">
        <v>377</v>
      </c>
      <c r="C1346" s="112">
        <v>24.5</v>
      </c>
      <c r="D1346" s="112">
        <v>24.65</v>
      </c>
      <c r="E1346" s="112">
        <v>24.05</v>
      </c>
      <c r="F1346" s="112">
        <v>24.2</v>
      </c>
      <c r="G1346" s="112">
        <v>24.3</v>
      </c>
      <c r="H1346" s="112">
        <v>24.65</v>
      </c>
      <c r="I1346" s="112">
        <v>640991</v>
      </c>
      <c r="J1346" s="112">
        <v>15521426.050000001</v>
      </c>
      <c r="K1346" s="114">
        <v>43654</v>
      </c>
      <c r="L1346" s="112">
        <v>2933</v>
      </c>
      <c r="M1346" s="112" t="s">
        <v>1497</v>
      </c>
      <c r="N1346" s="470"/>
    </row>
    <row r="1347" spans="1:14">
      <c r="A1347" s="112" t="s">
        <v>1498</v>
      </c>
      <c r="B1347" s="112" t="s">
        <v>377</v>
      </c>
      <c r="C1347" s="112">
        <v>1990</v>
      </c>
      <c r="D1347" s="112">
        <v>1995.05</v>
      </c>
      <c r="E1347" s="112">
        <v>1946.05</v>
      </c>
      <c r="F1347" s="112">
        <v>1956.15</v>
      </c>
      <c r="G1347" s="112">
        <v>1947.1</v>
      </c>
      <c r="H1347" s="112">
        <v>1996.7</v>
      </c>
      <c r="I1347" s="112">
        <v>2000</v>
      </c>
      <c r="J1347" s="112">
        <v>3924291.8</v>
      </c>
      <c r="K1347" s="114">
        <v>43654</v>
      </c>
      <c r="L1347" s="112">
        <v>553</v>
      </c>
      <c r="M1347" s="112" t="s">
        <v>1499</v>
      </c>
      <c r="N1347" s="470"/>
    </row>
    <row r="1348" spans="1:14">
      <c r="A1348" s="112" t="s">
        <v>2529</v>
      </c>
      <c r="B1348" s="112" t="s">
        <v>377</v>
      </c>
      <c r="C1348" s="112">
        <v>7.9</v>
      </c>
      <c r="D1348" s="112">
        <v>8.25</v>
      </c>
      <c r="E1348" s="112">
        <v>7.6</v>
      </c>
      <c r="F1348" s="112">
        <v>7.85</v>
      </c>
      <c r="G1348" s="112">
        <v>7.85</v>
      </c>
      <c r="H1348" s="112">
        <v>7.95</v>
      </c>
      <c r="I1348" s="112">
        <v>2235</v>
      </c>
      <c r="J1348" s="112">
        <v>17350.45</v>
      </c>
      <c r="K1348" s="114">
        <v>43654</v>
      </c>
      <c r="L1348" s="112">
        <v>12</v>
      </c>
      <c r="M1348" s="112" t="s">
        <v>2530</v>
      </c>
      <c r="N1348" s="470"/>
    </row>
    <row r="1349" spans="1:14">
      <c r="A1349" s="112" t="s">
        <v>1500</v>
      </c>
      <c r="B1349" s="112" t="s">
        <v>377</v>
      </c>
      <c r="C1349" s="112">
        <v>58.2</v>
      </c>
      <c r="D1349" s="112">
        <v>58.2</v>
      </c>
      <c r="E1349" s="112">
        <v>51.5</v>
      </c>
      <c r="F1349" s="112">
        <v>54.05</v>
      </c>
      <c r="G1349" s="112">
        <v>54</v>
      </c>
      <c r="H1349" s="112">
        <v>58.25</v>
      </c>
      <c r="I1349" s="112">
        <v>51163</v>
      </c>
      <c r="J1349" s="112">
        <v>2762817.05</v>
      </c>
      <c r="K1349" s="114">
        <v>43654</v>
      </c>
      <c r="L1349" s="112">
        <v>806</v>
      </c>
      <c r="M1349" s="112" t="s">
        <v>1501</v>
      </c>
      <c r="N1349" s="470"/>
    </row>
    <row r="1350" spans="1:14">
      <c r="A1350" s="112" t="s">
        <v>2051</v>
      </c>
      <c r="B1350" s="112" t="s">
        <v>377</v>
      </c>
      <c r="C1350" s="112">
        <v>40</v>
      </c>
      <c r="D1350" s="112">
        <v>40.5</v>
      </c>
      <c r="E1350" s="112">
        <v>36.25</v>
      </c>
      <c r="F1350" s="112">
        <v>38.049999999999997</v>
      </c>
      <c r="G1350" s="112">
        <v>38</v>
      </c>
      <c r="H1350" s="112">
        <v>39.75</v>
      </c>
      <c r="I1350" s="112">
        <v>13077</v>
      </c>
      <c r="J1350" s="112">
        <v>498192.45</v>
      </c>
      <c r="K1350" s="114">
        <v>43654</v>
      </c>
      <c r="L1350" s="112">
        <v>279</v>
      </c>
      <c r="M1350" s="112" t="s">
        <v>2052</v>
      </c>
      <c r="N1350" s="470"/>
    </row>
    <row r="1351" spans="1:14">
      <c r="A1351" s="112" t="s">
        <v>1502</v>
      </c>
      <c r="B1351" s="112" t="s">
        <v>3067</v>
      </c>
      <c r="C1351" s="112">
        <v>102.15</v>
      </c>
      <c r="D1351" s="112">
        <v>104</v>
      </c>
      <c r="E1351" s="112">
        <v>100.85</v>
      </c>
      <c r="F1351" s="112">
        <v>100.85</v>
      </c>
      <c r="G1351" s="112">
        <v>100.85</v>
      </c>
      <c r="H1351" s="112">
        <v>106.15</v>
      </c>
      <c r="I1351" s="112">
        <v>11828</v>
      </c>
      <c r="J1351" s="112">
        <v>1203460.8</v>
      </c>
      <c r="K1351" s="114">
        <v>43654</v>
      </c>
      <c r="L1351" s="112">
        <v>117</v>
      </c>
      <c r="M1351" s="112" t="s">
        <v>1503</v>
      </c>
      <c r="N1351" s="470"/>
    </row>
    <row r="1352" spans="1:14">
      <c r="A1352" s="112" t="s">
        <v>1504</v>
      </c>
      <c r="B1352" s="112" t="s">
        <v>377</v>
      </c>
      <c r="C1352" s="112">
        <v>705</v>
      </c>
      <c r="D1352" s="112">
        <v>705.2</v>
      </c>
      <c r="E1352" s="112">
        <v>675</v>
      </c>
      <c r="F1352" s="112">
        <v>677.15</v>
      </c>
      <c r="G1352" s="112">
        <v>676.15</v>
      </c>
      <c r="H1352" s="112">
        <v>709.55</v>
      </c>
      <c r="I1352" s="112">
        <v>6122</v>
      </c>
      <c r="J1352" s="112">
        <v>4196143.4000000004</v>
      </c>
      <c r="K1352" s="114">
        <v>43654</v>
      </c>
      <c r="L1352" s="112">
        <v>601</v>
      </c>
      <c r="M1352" s="112" t="s">
        <v>1505</v>
      </c>
      <c r="N1352" s="470"/>
    </row>
    <row r="1353" spans="1:14">
      <c r="A1353" s="112" t="s">
        <v>3398</v>
      </c>
      <c r="B1353" s="112" t="s">
        <v>3067</v>
      </c>
      <c r="C1353" s="112">
        <v>0.35</v>
      </c>
      <c r="D1353" s="112">
        <v>0.35</v>
      </c>
      <c r="E1353" s="112">
        <v>0.3</v>
      </c>
      <c r="F1353" s="112">
        <v>0.35</v>
      </c>
      <c r="G1353" s="112">
        <v>0.35</v>
      </c>
      <c r="H1353" s="112">
        <v>0.35</v>
      </c>
      <c r="I1353" s="112">
        <v>62629</v>
      </c>
      <c r="J1353" s="112">
        <v>18913.45</v>
      </c>
      <c r="K1353" s="114">
        <v>43654</v>
      </c>
      <c r="L1353" s="112">
        <v>18</v>
      </c>
      <c r="M1353" s="112" t="s">
        <v>3399</v>
      </c>
      <c r="N1353" s="470"/>
    </row>
    <row r="1354" spans="1:14">
      <c r="A1354" s="112" t="s">
        <v>2184</v>
      </c>
      <c r="B1354" s="112" t="s">
        <v>377</v>
      </c>
      <c r="C1354" s="112">
        <v>424</v>
      </c>
      <c r="D1354" s="112">
        <v>424</v>
      </c>
      <c r="E1354" s="112">
        <v>395.4</v>
      </c>
      <c r="F1354" s="112">
        <v>406.85</v>
      </c>
      <c r="G1354" s="112">
        <v>405.5</v>
      </c>
      <c r="H1354" s="112">
        <v>420.7</v>
      </c>
      <c r="I1354" s="112">
        <v>1839</v>
      </c>
      <c r="J1354" s="112">
        <v>749290.6</v>
      </c>
      <c r="K1354" s="114">
        <v>43654</v>
      </c>
      <c r="L1354" s="112">
        <v>168</v>
      </c>
      <c r="M1354" s="112" t="s">
        <v>2185</v>
      </c>
      <c r="N1354" s="470"/>
    </row>
    <row r="1355" spans="1:14">
      <c r="A1355" s="112" t="s">
        <v>2058</v>
      </c>
      <c r="B1355" s="112" t="s">
        <v>377</v>
      </c>
      <c r="C1355" s="112">
        <v>53.05</v>
      </c>
      <c r="D1355" s="112">
        <v>53.05</v>
      </c>
      <c r="E1355" s="112">
        <v>47.6</v>
      </c>
      <c r="F1355" s="112">
        <v>51.45</v>
      </c>
      <c r="G1355" s="112">
        <v>52</v>
      </c>
      <c r="H1355" s="112">
        <v>53.6</v>
      </c>
      <c r="I1355" s="112">
        <v>74906</v>
      </c>
      <c r="J1355" s="112">
        <v>3734909.2</v>
      </c>
      <c r="K1355" s="114">
        <v>43654</v>
      </c>
      <c r="L1355" s="112">
        <v>726</v>
      </c>
      <c r="M1355" s="112" t="s">
        <v>2059</v>
      </c>
      <c r="N1355" s="470"/>
    </row>
    <row r="1356" spans="1:14">
      <c r="A1356" s="112" t="s">
        <v>1506</v>
      </c>
      <c r="B1356" s="112" t="s">
        <v>377</v>
      </c>
      <c r="C1356" s="112">
        <v>33.75</v>
      </c>
      <c r="D1356" s="112">
        <v>33.75</v>
      </c>
      <c r="E1356" s="112">
        <v>32.25</v>
      </c>
      <c r="F1356" s="112">
        <v>33.200000000000003</v>
      </c>
      <c r="G1356" s="112">
        <v>33.4</v>
      </c>
      <c r="H1356" s="112">
        <v>34.049999999999997</v>
      </c>
      <c r="I1356" s="112">
        <v>132258</v>
      </c>
      <c r="J1356" s="112">
        <v>4339785.9000000004</v>
      </c>
      <c r="K1356" s="114">
        <v>43654</v>
      </c>
      <c r="L1356" s="112">
        <v>669</v>
      </c>
      <c r="M1356" s="112" t="s">
        <v>1507</v>
      </c>
      <c r="N1356" s="470"/>
    </row>
    <row r="1357" spans="1:14">
      <c r="A1357" s="112" t="s">
        <v>1508</v>
      </c>
      <c r="B1357" s="112" t="s">
        <v>377</v>
      </c>
      <c r="C1357" s="112">
        <v>550</v>
      </c>
      <c r="D1357" s="112">
        <v>571.4</v>
      </c>
      <c r="E1357" s="112">
        <v>543.15</v>
      </c>
      <c r="F1357" s="112">
        <v>550.5</v>
      </c>
      <c r="G1357" s="112">
        <v>550.5</v>
      </c>
      <c r="H1357" s="112">
        <v>559.15</v>
      </c>
      <c r="I1357" s="112">
        <v>176249</v>
      </c>
      <c r="J1357" s="112">
        <v>97688060.349999994</v>
      </c>
      <c r="K1357" s="114">
        <v>43654</v>
      </c>
      <c r="L1357" s="112">
        <v>11000</v>
      </c>
      <c r="M1357" s="112" t="s">
        <v>1509</v>
      </c>
      <c r="N1357" s="470"/>
    </row>
    <row r="1358" spans="1:14">
      <c r="A1358" s="112" t="s">
        <v>2642</v>
      </c>
      <c r="B1358" s="112" t="s">
        <v>377</v>
      </c>
      <c r="C1358" s="112">
        <v>444</v>
      </c>
      <c r="D1358" s="112">
        <v>450.5</v>
      </c>
      <c r="E1358" s="112">
        <v>434.8</v>
      </c>
      <c r="F1358" s="112">
        <v>435.4</v>
      </c>
      <c r="G1358" s="112">
        <v>435</v>
      </c>
      <c r="H1358" s="112">
        <v>445.2</v>
      </c>
      <c r="I1358" s="112">
        <v>19699</v>
      </c>
      <c r="J1358" s="112">
        <v>8672768.9499999993</v>
      </c>
      <c r="K1358" s="114">
        <v>43654</v>
      </c>
      <c r="L1358" s="112">
        <v>815</v>
      </c>
      <c r="M1358" s="112" t="s">
        <v>2643</v>
      </c>
      <c r="N1358" s="470"/>
    </row>
    <row r="1359" spans="1:14">
      <c r="A1359" s="112" t="s">
        <v>1510</v>
      </c>
      <c r="B1359" s="112" t="s">
        <v>377</v>
      </c>
      <c r="C1359" s="112">
        <v>1194.9000000000001</v>
      </c>
      <c r="D1359" s="112">
        <v>1203.05</v>
      </c>
      <c r="E1359" s="112">
        <v>1151</v>
      </c>
      <c r="F1359" s="112">
        <v>1155.8</v>
      </c>
      <c r="G1359" s="112">
        <v>1159</v>
      </c>
      <c r="H1359" s="112">
        <v>1188.3</v>
      </c>
      <c r="I1359" s="112">
        <v>3264</v>
      </c>
      <c r="J1359" s="112">
        <v>3809763.6</v>
      </c>
      <c r="K1359" s="114">
        <v>43654</v>
      </c>
      <c r="L1359" s="112">
        <v>400</v>
      </c>
      <c r="M1359" s="112" t="s">
        <v>2734</v>
      </c>
      <c r="N1359" s="470"/>
    </row>
    <row r="1360" spans="1:14">
      <c r="A1360" s="112" t="s">
        <v>1511</v>
      </c>
      <c r="B1360" s="112" t="s">
        <v>377</v>
      </c>
      <c r="C1360" s="112">
        <v>439.4</v>
      </c>
      <c r="D1360" s="112">
        <v>439.4</v>
      </c>
      <c r="E1360" s="112">
        <v>424</v>
      </c>
      <c r="F1360" s="112">
        <v>428.8</v>
      </c>
      <c r="G1360" s="112">
        <v>429.5</v>
      </c>
      <c r="H1360" s="112">
        <v>440</v>
      </c>
      <c r="I1360" s="112">
        <v>7740</v>
      </c>
      <c r="J1360" s="112">
        <v>3317531.95</v>
      </c>
      <c r="K1360" s="114">
        <v>43654</v>
      </c>
      <c r="L1360" s="112">
        <v>538</v>
      </c>
      <c r="M1360" s="112" t="s">
        <v>1512</v>
      </c>
      <c r="N1360" s="470"/>
    </row>
    <row r="1361" spans="1:14">
      <c r="A1361" s="112" t="s">
        <v>3453</v>
      </c>
      <c r="B1361" s="112" t="s">
        <v>377</v>
      </c>
      <c r="C1361" s="112">
        <v>2.85</v>
      </c>
      <c r="D1361" s="112">
        <v>2.85</v>
      </c>
      <c r="E1361" s="112">
        <v>2.85</v>
      </c>
      <c r="F1361" s="112">
        <v>2.85</v>
      </c>
      <c r="G1361" s="112">
        <v>2.85</v>
      </c>
      <c r="H1361" s="112">
        <v>2.85</v>
      </c>
      <c r="I1361" s="112">
        <v>2701</v>
      </c>
      <c r="J1361" s="112">
        <v>7697.85</v>
      </c>
      <c r="K1361" s="114">
        <v>43654</v>
      </c>
      <c r="L1361" s="112">
        <v>8</v>
      </c>
      <c r="M1361" s="112" t="s">
        <v>3454</v>
      </c>
      <c r="N1361" s="470"/>
    </row>
    <row r="1362" spans="1:14">
      <c r="A1362" s="112" t="s">
        <v>2998</v>
      </c>
      <c r="B1362" s="112" t="s">
        <v>377</v>
      </c>
      <c r="C1362" s="112">
        <v>17.350000000000001</v>
      </c>
      <c r="D1362" s="112">
        <v>17.350000000000001</v>
      </c>
      <c r="E1362" s="112">
        <v>15.85</v>
      </c>
      <c r="F1362" s="112">
        <v>16.05</v>
      </c>
      <c r="G1362" s="112">
        <v>16.5</v>
      </c>
      <c r="H1362" s="112">
        <v>17.350000000000001</v>
      </c>
      <c r="I1362" s="112">
        <v>1079</v>
      </c>
      <c r="J1362" s="112">
        <v>17451.099999999999</v>
      </c>
      <c r="K1362" s="114">
        <v>43654</v>
      </c>
      <c r="L1362" s="112">
        <v>32</v>
      </c>
      <c r="M1362" s="112" t="s">
        <v>2999</v>
      </c>
      <c r="N1362" s="470"/>
    </row>
    <row r="1363" spans="1:14">
      <c r="A1363" s="112" t="s">
        <v>1514</v>
      </c>
      <c r="B1363" s="112" t="s">
        <v>377</v>
      </c>
      <c r="C1363" s="112">
        <v>355</v>
      </c>
      <c r="D1363" s="112">
        <v>362</v>
      </c>
      <c r="E1363" s="112">
        <v>354.25</v>
      </c>
      <c r="F1363" s="112">
        <v>356.6</v>
      </c>
      <c r="G1363" s="112">
        <v>356</v>
      </c>
      <c r="H1363" s="112">
        <v>352.1</v>
      </c>
      <c r="I1363" s="112">
        <v>210530</v>
      </c>
      <c r="J1363" s="112">
        <v>75412365.299999997</v>
      </c>
      <c r="K1363" s="114">
        <v>43654</v>
      </c>
      <c r="L1363" s="112">
        <v>8324</v>
      </c>
      <c r="M1363" s="112" t="s">
        <v>1515</v>
      </c>
      <c r="N1363" s="470"/>
    </row>
    <row r="1364" spans="1:14">
      <c r="A1364" s="112" t="s">
        <v>2606</v>
      </c>
      <c r="B1364" s="112" t="s">
        <v>377</v>
      </c>
      <c r="C1364" s="112">
        <v>197.95</v>
      </c>
      <c r="D1364" s="112">
        <v>197.95</v>
      </c>
      <c r="E1364" s="112">
        <v>188.15</v>
      </c>
      <c r="F1364" s="112">
        <v>188.15</v>
      </c>
      <c r="G1364" s="112">
        <v>188.15</v>
      </c>
      <c r="H1364" s="112">
        <v>198.05</v>
      </c>
      <c r="I1364" s="112">
        <v>62743</v>
      </c>
      <c r="J1364" s="112">
        <v>11914440.300000001</v>
      </c>
      <c r="K1364" s="114">
        <v>43654</v>
      </c>
      <c r="L1364" s="112">
        <v>778</v>
      </c>
      <c r="M1364" s="112" t="s">
        <v>2607</v>
      </c>
      <c r="N1364" s="470"/>
    </row>
    <row r="1365" spans="1:14">
      <c r="A1365" s="112" t="s">
        <v>1516</v>
      </c>
      <c r="B1365" s="112" t="s">
        <v>377</v>
      </c>
      <c r="C1365" s="112">
        <v>1055.05</v>
      </c>
      <c r="D1365" s="112">
        <v>1075</v>
      </c>
      <c r="E1365" s="112">
        <v>1026.3</v>
      </c>
      <c r="F1365" s="112">
        <v>1032.45</v>
      </c>
      <c r="G1365" s="112">
        <v>1029</v>
      </c>
      <c r="H1365" s="112">
        <v>1036.6500000000001</v>
      </c>
      <c r="I1365" s="112">
        <v>830</v>
      </c>
      <c r="J1365" s="112">
        <v>871142.25</v>
      </c>
      <c r="K1365" s="114">
        <v>43654</v>
      </c>
      <c r="L1365" s="112">
        <v>164</v>
      </c>
      <c r="M1365" s="112" t="s">
        <v>1517</v>
      </c>
      <c r="N1365" s="470"/>
    </row>
    <row r="1366" spans="1:14">
      <c r="A1366" s="112" t="s">
        <v>208</v>
      </c>
      <c r="B1366" s="112" t="s">
        <v>377</v>
      </c>
      <c r="C1366" s="112">
        <v>13</v>
      </c>
      <c r="D1366" s="112">
        <v>13</v>
      </c>
      <c r="E1366" s="112">
        <v>12.8</v>
      </c>
      <c r="F1366" s="112">
        <v>12.9</v>
      </c>
      <c r="G1366" s="112">
        <v>13</v>
      </c>
      <c r="H1366" s="112">
        <v>13</v>
      </c>
      <c r="I1366" s="112">
        <v>5276603</v>
      </c>
      <c r="J1366" s="112">
        <v>68057290.950000003</v>
      </c>
      <c r="K1366" s="114">
        <v>43654</v>
      </c>
      <c r="L1366" s="112">
        <v>4081</v>
      </c>
      <c r="M1366" s="112" t="s">
        <v>1518</v>
      </c>
      <c r="N1366" s="470"/>
    </row>
    <row r="1367" spans="1:14">
      <c r="A1367" s="112" t="s">
        <v>3648</v>
      </c>
      <c r="B1367" s="112" t="s">
        <v>3067</v>
      </c>
      <c r="C1367" s="112">
        <v>23.6</v>
      </c>
      <c r="D1367" s="112">
        <v>24.4</v>
      </c>
      <c r="E1367" s="112">
        <v>23.3</v>
      </c>
      <c r="F1367" s="112">
        <v>23.3</v>
      </c>
      <c r="G1367" s="112">
        <v>23.3</v>
      </c>
      <c r="H1367" s="112">
        <v>24.5</v>
      </c>
      <c r="I1367" s="112">
        <v>275</v>
      </c>
      <c r="J1367" s="112">
        <v>6569.5</v>
      </c>
      <c r="K1367" s="114">
        <v>43654</v>
      </c>
      <c r="L1367" s="112">
        <v>6</v>
      </c>
      <c r="M1367" s="112" t="s">
        <v>3649</v>
      </c>
      <c r="N1367" s="470"/>
    </row>
    <row r="1368" spans="1:14">
      <c r="A1368" s="112" t="s">
        <v>1843</v>
      </c>
      <c r="B1368" s="112" t="s">
        <v>377</v>
      </c>
      <c r="C1368" s="112">
        <v>281</v>
      </c>
      <c r="D1368" s="112">
        <v>281.05</v>
      </c>
      <c r="E1368" s="112">
        <v>264.25</v>
      </c>
      <c r="F1368" s="112">
        <v>277.3</v>
      </c>
      <c r="G1368" s="112">
        <v>273</v>
      </c>
      <c r="H1368" s="112">
        <v>286.95</v>
      </c>
      <c r="I1368" s="112">
        <v>15198</v>
      </c>
      <c r="J1368" s="112">
        <v>4152901.15</v>
      </c>
      <c r="K1368" s="114">
        <v>43654</v>
      </c>
      <c r="L1368" s="112">
        <v>429</v>
      </c>
      <c r="M1368" s="112" t="s">
        <v>1844</v>
      </c>
      <c r="N1368" s="470"/>
    </row>
    <row r="1369" spans="1:14">
      <c r="A1369" s="112" t="s">
        <v>1519</v>
      </c>
      <c r="B1369" s="112" t="s">
        <v>377</v>
      </c>
      <c r="C1369" s="112">
        <v>117.95</v>
      </c>
      <c r="D1369" s="112">
        <v>117.95</v>
      </c>
      <c r="E1369" s="112">
        <v>113</v>
      </c>
      <c r="F1369" s="112">
        <v>113.35</v>
      </c>
      <c r="G1369" s="112">
        <v>113.9</v>
      </c>
      <c r="H1369" s="112">
        <v>117.2</v>
      </c>
      <c r="I1369" s="112">
        <v>319711</v>
      </c>
      <c r="J1369" s="112">
        <v>36487497.5</v>
      </c>
      <c r="K1369" s="114">
        <v>43654</v>
      </c>
      <c r="L1369" s="112">
        <v>6498</v>
      </c>
      <c r="M1369" s="112" t="s">
        <v>1520</v>
      </c>
      <c r="N1369" s="470"/>
    </row>
    <row r="1370" spans="1:14">
      <c r="A1370" s="112" t="s">
        <v>3158</v>
      </c>
      <c r="B1370" s="112" t="s">
        <v>3067</v>
      </c>
      <c r="C1370" s="112">
        <v>1.1000000000000001</v>
      </c>
      <c r="D1370" s="112">
        <v>1.1499999999999999</v>
      </c>
      <c r="E1370" s="112">
        <v>1.05</v>
      </c>
      <c r="F1370" s="112">
        <v>1.1499999999999999</v>
      </c>
      <c r="G1370" s="112">
        <v>1.1499999999999999</v>
      </c>
      <c r="H1370" s="112">
        <v>1.1000000000000001</v>
      </c>
      <c r="I1370" s="112">
        <v>13261</v>
      </c>
      <c r="J1370" s="112">
        <v>13968.05</v>
      </c>
      <c r="K1370" s="114">
        <v>43654</v>
      </c>
      <c r="L1370" s="112">
        <v>74</v>
      </c>
      <c r="M1370" s="112" t="s">
        <v>3159</v>
      </c>
      <c r="N1370" s="470"/>
    </row>
    <row r="1371" spans="1:14">
      <c r="A1371" s="112" t="s">
        <v>2756</v>
      </c>
      <c r="B1371" s="112" t="s">
        <v>377</v>
      </c>
      <c r="C1371" s="112">
        <v>78.3</v>
      </c>
      <c r="D1371" s="112">
        <v>78.3</v>
      </c>
      <c r="E1371" s="112">
        <v>73</v>
      </c>
      <c r="F1371" s="112">
        <v>75.55</v>
      </c>
      <c r="G1371" s="112">
        <v>75.849999999999994</v>
      </c>
      <c r="H1371" s="112">
        <v>78.45</v>
      </c>
      <c r="I1371" s="112">
        <v>23318</v>
      </c>
      <c r="J1371" s="112">
        <v>1746846.65</v>
      </c>
      <c r="K1371" s="114">
        <v>43654</v>
      </c>
      <c r="L1371" s="112">
        <v>607</v>
      </c>
      <c r="M1371" s="112" t="s">
        <v>2757</v>
      </c>
      <c r="N1371" s="470"/>
    </row>
    <row r="1372" spans="1:14">
      <c r="A1372" s="112" t="s">
        <v>3220</v>
      </c>
      <c r="B1372" s="112" t="s">
        <v>377</v>
      </c>
      <c r="C1372" s="112">
        <v>93.9</v>
      </c>
      <c r="D1372" s="112">
        <v>95.4</v>
      </c>
      <c r="E1372" s="112">
        <v>88.35</v>
      </c>
      <c r="F1372" s="112">
        <v>91.7</v>
      </c>
      <c r="G1372" s="112">
        <v>91</v>
      </c>
      <c r="H1372" s="112">
        <v>93.2</v>
      </c>
      <c r="I1372" s="112">
        <v>169682</v>
      </c>
      <c r="J1372" s="112">
        <v>15425456.050000001</v>
      </c>
      <c r="K1372" s="114">
        <v>43654</v>
      </c>
      <c r="L1372" s="112">
        <v>2701</v>
      </c>
      <c r="M1372" s="112" t="s">
        <v>3221</v>
      </c>
      <c r="N1372" s="470"/>
    </row>
    <row r="1373" spans="1:14">
      <c r="A1373" s="112" t="s">
        <v>3455</v>
      </c>
      <c r="B1373" s="112" t="s">
        <v>3067</v>
      </c>
      <c r="C1373" s="112">
        <v>0.85</v>
      </c>
      <c r="D1373" s="112">
        <v>0.85</v>
      </c>
      <c r="E1373" s="112">
        <v>0.85</v>
      </c>
      <c r="F1373" s="112">
        <v>0.85</v>
      </c>
      <c r="G1373" s="112">
        <v>0.85</v>
      </c>
      <c r="H1373" s="112">
        <v>0.9</v>
      </c>
      <c r="I1373" s="112">
        <v>101</v>
      </c>
      <c r="J1373" s="112">
        <v>85.85</v>
      </c>
      <c r="K1373" s="114">
        <v>43654</v>
      </c>
      <c r="L1373" s="112">
        <v>2</v>
      </c>
      <c r="M1373" s="112" t="s">
        <v>3456</v>
      </c>
      <c r="N1373" s="470"/>
    </row>
    <row r="1374" spans="1:14">
      <c r="A1374" s="112" t="s">
        <v>2735</v>
      </c>
      <c r="B1374" s="112" t="s">
        <v>377</v>
      </c>
      <c r="C1374" s="112">
        <v>21.35</v>
      </c>
      <c r="D1374" s="112">
        <v>21.75</v>
      </c>
      <c r="E1374" s="112">
        <v>20.5</v>
      </c>
      <c r="F1374" s="112">
        <v>21.6</v>
      </c>
      <c r="G1374" s="112">
        <v>21.75</v>
      </c>
      <c r="H1374" s="112">
        <v>21.9</v>
      </c>
      <c r="I1374" s="112">
        <v>115785</v>
      </c>
      <c r="J1374" s="112">
        <v>2431769.75</v>
      </c>
      <c r="K1374" s="114">
        <v>43654</v>
      </c>
      <c r="L1374" s="112">
        <v>689</v>
      </c>
      <c r="M1374" s="112" t="s">
        <v>2736</v>
      </c>
      <c r="N1374" s="470"/>
    </row>
    <row r="1375" spans="1:14">
      <c r="A1375" s="112" t="s">
        <v>3000</v>
      </c>
      <c r="B1375" s="112" t="s">
        <v>3067</v>
      </c>
      <c r="C1375" s="112">
        <v>8.8000000000000007</v>
      </c>
      <c r="D1375" s="112">
        <v>8.8000000000000007</v>
      </c>
      <c r="E1375" s="112">
        <v>8.8000000000000007</v>
      </c>
      <c r="F1375" s="112">
        <v>8.8000000000000007</v>
      </c>
      <c r="G1375" s="112">
        <v>8.8000000000000007</v>
      </c>
      <c r="H1375" s="112">
        <v>8.5</v>
      </c>
      <c r="I1375" s="112">
        <v>100</v>
      </c>
      <c r="J1375" s="112">
        <v>880</v>
      </c>
      <c r="K1375" s="114">
        <v>43654</v>
      </c>
      <c r="L1375" s="112">
        <v>1</v>
      </c>
      <c r="M1375" s="112" t="s">
        <v>3001</v>
      </c>
      <c r="N1375" s="470"/>
    </row>
    <row r="1376" spans="1:14">
      <c r="A1376" s="112" t="s">
        <v>3002</v>
      </c>
      <c r="B1376" s="112" t="s">
        <v>377</v>
      </c>
      <c r="C1376" s="112">
        <v>41</v>
      </c>
      <c r="D1376" s="112">
        <v>42</v>
      </c>
      <c r="E1376" s="112">
        <v>39.5</v>
      </c>
      <c r="F1376" s="112">
        <v>40.700000000000003</v>
      </c>
      <c r="G1376" s="112">
        <v>41.8</v>
      </c>
      <c r="H1376" s="112">
        <v>41.05</v>
      </c>
      <c r="I1376" s="112">
        <v>26351</v>
      </c>
      <c r="J1376" s="112">
        <v>1064651.05</v>
      </c>
      <c r="K1376" s="114">
        <v>43654</v>
      </c>
      <c r="L1376" s="112">
        <v>340</v>
      </c>
      <c r="M1376" s="112" t="s">
        <v>3003</v>
      </c>
      <c r="N1376" s="470"/>
    </row>
    <row r="1377" spans="1:14">
      <c r="A1377" s="112" t="s">
        <v>3004</v>
      </c>
      <c r="B1377" s="112" t="s">
        <v>377</v>
      </c>
      <c r="C1377" s="112">
        <v>18.2</v>
      </c>
      <c r="D1377" s="112">
        <v>18.25</v>
      </c>
      <c r="E1377" s="112">
        <v>17.5</v>
      </c>
      <c r="F1377" s="112">
        <v>17.600000000000001</v>
      </c>
      <c r="G1377" s="112">
        <v>17.5</v>
      </c>
      <c r="H1377" s="112">
        <v>18.25</v>
      </c>
      <c r="I1377" s="112">
        <v>7973</v>
      </c>
      <c r="J1377" s="112">
        <v>141379.85</v>
      </c>
      <c r="K1377" s="114">
        <v>43654</v>
      </c>
      <c r="L1377" s="112">
        <v>74</v>
      </c>
      <c r="M1377" s="112" t="s">
        <v>3005</v>
      </c>
      <c r="N1377" s="470"/>
    </row>
    <row r="1378" spans="1:14">
      <c r="A1378" s="112" t="s">
        <v>2121</v>
      </c>
      <c r="B1378" s="112" t="s">
        <v>377</v>
      </c>
      <c r="C1378" s="112">
        <v>6.6</v>
      </c>
      <c r="D1378" s="112">
        <v>6.6</v>
      </c>
      <c r="E1378" s="112">
        <v>6.6</v>
      </c>
      <c r="F1378" s="112">
        <v>6.6</v>
      </c>
      <c r="G1378" s="112">
        <v>6.6</v>
      </c>
      <c r="H1378" s="112">
        <v>6.9</v>
      </c>
      <c r="I1378" s="112">
        <v>200573</v>
      </c>
      <c r="J1378" s="112">
        <v>1323781.8</v>
      </c>
      <c r="K1378" s="114">
        <v>43654</v>
      </c>
      <c r="L1378" s="112">
        <v>321</v>
      </c>
      <c r="M1378" s="112" t="s">
        <v>2122</v>
      </c>
      <c r="N1378" s="470"/>
    </row>
    <row r="1379" spans="1:14">
      <c r="A1379" s="112" t="s">
        <v>3160</v>
      </c>
      <c r="B1379" s="112" t="s">
        <v>3067</v>
      </c>
      <c r="C1379" s="112">
        <v>0.2</v>
      </c>
      <c r="D1379" s="112">
        <v>0.25</v>
      </c>
      <c r="E1379" s="112">
        <v>0.15</v>
      </c>
      <c r="F1379" s="112">
        <v>0.2</v>
      </c>
      <c r="G1379" s="112">
        <v>0.2</v>
      </c>
      <c r="H1379" s="112">
        <v>0.2</v>
      </c>
      <c r="I1379" s="112">
        <v>295685</v>
      </c>
      <c r="J1379" s="112">
        <v>52247.05</v>
      </c>
      <c r="K1379" s="114">
        <v>43654</v>
      </c>
      <c r="L1379" s="112">
        <v>33</v>
      </c>
      <c r="M1379" s="112" t="s">
        <v>3161</v>
      </c>
      <c r="N1379" s="470"/>
    </row>
    <row r="1380" spans="1:14">
      <c r="A1380" s="112" t="s">
        <v>2123</v>
      </c>
      <c r="B1380" s="112" t="s">
        <v>377</v>
      </c>
      <c r="C1380" s="112">
        <v>181</v>
      </c>
      <c r="D1380" s="112">
        <v>185</v>
      </c>
      <c r="E1380" s="112">
        <v>176</v>
      </c>
      <c r="F1380" s="112">
        <v>178.05</v>
      </c>
      <c r="G1380" s="112">
        <v>177.05</v>
      </c>
      <c r="H1380" s="112">
        <v>181</v>
      </c>
      <c r="I1380" s="112">
        <v>8620</v>
      </c>
      <c r="J1380" s="112">
        <v>1539721.8</v>
      </c>
      <c r="K1380" s="114">
        <v>43654</v>
      </c>
      <c r="L1380" s="112">
        <v>304</v>
      </c>
      <c r="M1380" s="112" t="s">
        <v>2124</v>
      </c>
      <c r="N1380" s="470"/>
    </row>
    <row r="1381" spans="1:14">
      <c r="A1381" s="112" t="s">
        <v>1521</v>
      </c>
      <c r="B1381" s="112" t="s">
        <v>377</v>
      </c>
      <c r="C1381" s="112">
        <v>17</v>
      </c>
      <c r="D1381" s="112">
        <v>18.25</v>
      </c>
      <c r="E1381" s="112">
        <v>16.95</v>
      </c>
      <c r="F1381" s="112">
        <v>17.25</v>
      </c>
      <c r="G1381" s="112">
        <v>17.2</v>
      </c>
      <c r="H1381" s="112">
        <v>18.899999999999999</v>
      </c>
      <c r="I1381" s="112">
        <v>1300556</v>
      </c>
      <c r="J1381" s="112">
        <v>22622428.550000001</v>
      </c>
      <c r="K1381" s="114">
        <v>43654</v>
      </c>
      <c r="L1381" s="112">
        <v>4205</v>
      </c>
      <c r="M1381" s="112" t="s">
        <v>1522</v>
      </c>
      <c r="N1381" s="470"/>
    </row>
    <row r="1382" spans="1:14">
      <c r="A1382" s="112" t="s">
        <v>225</v>
      </c>
      <c r="B1382" s="112" t="s">
        <v>377</v>
      </c>
      <c r="C1382" s="112">
        <v>2982.05</v>
      </c>
      <c r="D1382" s="112">
        <v>2982.75</v>
      </c>
      <c r="E1382" s="112">
        <v>2870.75</v>
      </c>
      <c r="F1382" s="112">
        <v>2880.6</v>
      </c>
      <c r="G1382" s="112">
        <v>2897.7</v>
      </c>
      <c r="H1382" s="112">
        <v>2982.05</v>
      </c>
      <c r="I1382" s="112">
        <v>308658</v>
      </c>
      <c r="J1382" s="112">
        <v>898387566.29999995</v>
      </c>
      <c r="K1382" s="114">
        <v>43654</v>
      </c>
      <c r="L1382" s="112">
        <v>18183</v>
      </c>
      <c r="M1382" s="112" t="s">
        <v>1523</v>
      </c>
      <c r="N1382" s="470"/>
    </row>
    <row r="1383" spans="1:14">
      <c r="A1383" s="112" t="s">
        <v>1524</v>
      </c>
      <c r="B1383" s="112" t="s">
        <v>377</v>
      </c>
      <c r="C1383" s="112">
        <v>117</v>
      </c>
      <c r="D1383" s="112">
        <v>120</v>
      </c>
      <c r="E1383" s="112">
        <v>114</v>
      </c>
      <c r="F1383" s="112">
        <v>115.25</v>
      </c>
      <c r="G1383" s="112">
        <v>114.4</v>
      </c>
      <c r="H1383" s="112">
        <v>117.6</v>
      </c>
      <c r="I1383" s="112">
        <v>3421</v>
      </c>
      <c r="J1383" s="112">
        <v>395475</v>
      </c>
      <c r="K1383" s="114">
        <v>43654</v>
      </c>
      <c r="L1383" s="112">
        <v>129</v>
      </c>
      <c r="M1383" s="112" t="s">
        <v>1525</v>
      </c>
      <c r="N1383" s="470"/>
    </row>
    <row r="1384" spans="1:14">
      <c r="A1384" s="112" t="s">
        <v>1526</v>
      </c>
      <c r="B1384" s="112" t="s">
        <v>377</v>
      </c>
      <c r="C1384" s="112">
        <v>180</v>
      </c>
      <c r="D1384" s="112">
        <v>184</v>
      </c>
      <c r="E1384" s="112">
        <v>176.75</v>
      </c>
      <c r="F1384" s="112">
        <v>178.85</v>
      </c>
      <c r="G1384" s="112">
        <v>179</v>
      </c>
      <c r="H1384" s="112">
        <v>183.85</v>
      </c>
      <c r="I1384" s="112">
        <v>43393</v>
      </c>
      <c r="J1384" s="112">
        <v>7812478.25</v>
      </c>
      <c r="K1384" s="114">
        <v>43654</v>
      </c>
      <c r="L1384" s="112">
        <v>1047</v>
      </c>
      <c r="M1384" s="112" t="s">
        <v>1527</v>
      </c>
      <c r="N1384" s="470"/>
    </row>
    <row r="1385" spans="1:14">
      <c r="A1385" s="112" t="s">
        <v>138</v>
      </c>
      <c r="B1385" s="112" t="s">
        <v>377</v>
      </c>
      <c r="C1385" s="112">
        <v>1071</v>
      </c>
      <c r="D1385" s="112">
        <v>1076.4000000000001</v>
      </c>
      <c r="E1385" s="112">
        <v>1020</v>
      </c>
      <c r="F1385" s="112">
        <v>1032.55</v>
      </c>
      <c r="G1385" s="112">
        <v>1035</v>
      </c>
      <c r="H1385" s="112">
        <v>1077.5</v>
      </c>
      <c r="I1385" s="112">
        <v>1131123</v>
      </c>
      <c r="J1385" s="112">
        <v>1173907096.4000001</v>
      </c>
      <c r="K1385" s="114">
        <v>43654</v>
      </c>
      <c r="L1385" s="112">
        <v>41566</v>
      </c>
      <c r="M1385" s="112" t="s">
        <v>1528</v>
      </c>
      <c r="N1385" s="470"/>
    </row>
    <row r="1386" spans="1:14">
      <c r="A1386" s="112" t="s">
        <v>336</v>
      </c>
      <c r="B1386" s="112" t="s">
        <v>377</v>
      </c>
      <c r="C1386" s="112">
        <v>786</v>
      </c>
      <c r="D1386" s="112">
        <v>790</v>
      </c>
      <c r="E1386" s="112">
        <v>766.05</v>
      </c>
      <c r="F1386" s="112">
        <v>781.4</v>
      </c>
      <c r="G1386" s="112">
        <v>789.9</v>
      </c>
      <c r="H1386" s="112">
        <v>785.35</v>
      </c>
      <c r="I1386" s="112">
        <v>27400</v>
      </c>
      <c r="J1386" s="112">
        <v>21361210.550000001</v>
      </c>
      <c r="K1386" s="114">
        <v>43654</v>
      </c>
      <c r="L1386" s="112">
        <v>985</v>
      </c>
      <c r="M1386" s="112" t="s">
        <v>1529</v>
      </c>
      <c r="N1386" s="470"/>
    </row>
    <row r="1387" spans="1:14">
      <c r="A1387" s="112" t="s">
        <v>3162</v>
      </c>
      <c r="B1387" s="112" t="s">
        <v>377</v>
      </c>
      <c r="C1387" s="112">
        <v>1</v>
      </c>
      <c r="D1387" s="112">
        <v>1</v>
      </c>
      <c r="E1387" s="112">
        <v>0.9</v>
      </c>
      <c r="F1387" s="112">
        <v>0.9</v>
      </c>
      <c r="G1387" s="112">
        <v>0.95</v>
      </c>
      <c r="H1387" s="112">
        <v>0.95</v>
      </c>
      <c r="I1387" s="112">
        <v>103059</v>
      </c>
      <c r="J1387" s="112">
        <v>94327</v>
      </c>
      <c r="K1387" s="114">
        <v>43654</v>
      </c>
      <c r="L1387" s="112">
        <v>57</v>
      </c>
      <c r="M1387" s="112" t="s">
        <v>3163</v>
      </c>
      <c r="N1387" s="470"/>
    </row>
    <row r="1388" spans="1:14">
      <c r="A1388" s="112" t="s">
        <v>139</v>
      </c>
      <c r="B1388" s="112" t="s">
        <v>377</v>
      </c>
      <c r="C1388" s="112">
        <v>371</v>
      </c>
      <c r="D1388" s="112">
        <v>380.45</v>
      </c>
      <c r="E1388" s="112">
        <v>366.15</v>
      </c>
      <c r="F1388" s="112">
        <v>372.1</v>
      </c>
      <c r="G1388" s="112">
        <v>371.85</v>
      </c>
      <c r="H1388" s="112">
        <v>376.45</v>
      </c>
      <c r="I1388" s="112">
        <v>932939</v>
      </c>
      <c r="J1388" s="112">
        <v>348123576.94999999</v>
      </c>
      <c r="K1388" s="114">
        <v>43654</v>
      </c>
      <c r="L1388" s="112">
        <v>16759</v>
      </c>
      <c r="M1388" s="112" t="s">
        <v>2737</v>
      </c>
      <c r="N1388" s="470"/>
    </row>
    <row r="1389" spans="1:14">
      <c r="A1389" s="112" t="s">
        <v>2053</v>
      </c>
      <c r="B1389" s="112" t="s">
        <v>377</v>
      </c>
      <c r="C1389" s="112">
        <v>117.2</v>
      </c>
      <c r="D1389" s="112">
        <v>118</v>
      </c>
      <c r="E1389" s="112">
        <v>111.75</v>
      </c>
      <c r="F1389" s="112">
        <v>112.8</v>
      </c>
      <c r="G1389" s="112">
        <v>113</v>
      </c>
      <c r="H1389" s="112">
        <v>118.25</v>
      </c>
      <c r="I1389" s="112">
        <v>152053</v>
      </c>
      <c r="J1389" s="112">
        <v>17677743.850000001</v>
      </c>
      <c r="K1389" s="114">
        <v>43654</v>
      </c>
      <c r="L1389" s="112">
        <v>1058</v>
      </c>
      <c r="M1389" s="112" t="s">
        <v>2054</v>
      </c>
      <c r="N1389" s="470"/>
    </row>
    <row r="1390" spans="1:14">
      <c r="A1390" s="112" t="s">
        <v>1530</v>
      </c>
      <c r="B1390" s="112" t="s">
        <v>377</v>
      </c>
      <c r="C1390" s="112">
        <v>105</v>
      </c>
      <c r="D1390" s="112">
        <v>105</v>
      </c>
      <c r="E1390" s="112">
        <v>102</v>
      </c>
      <c r="F1390" s="112">
        <v>102.75</v>
      </c>
      <c r="G1390" s="112">
        <v>103</v>
      </c>
      <c r="H1390" s="112">
        <v>105.85</v>
      </c>
      <c r="I1390" s="112">
        <v>22644</v>
      </c>
      <c r="J1390" s="112">
        <v>2335571.25</v>
      </c>
      <c r="K1390" s="114">
        <v>43654</v>
      </c>
      <c r="L1390" s="112">
        <v>661</v>
      </c>
      <c r="M1390" s="112" t="s">
        <v>1531</v>
      </c>
      <c r="N1390" s="470"/>
    </row>
    <row r="1391" spans="1:14">
      <c r="A1391" s="112" t="s">
        <v>3006</v>
      </c>
      <c r="B1391" s="112" t="s">
        <v>377</v>
      </c>
      <c r="C1391" s="112">
        <v>113.2</v>
      </c>
      <c r="D1391" s="112">
        <v>113.2</v>
      </c>
      <c r="E1391" s="112">
        <v>108.6</v>
      </c>
      <c r="F1391" s="112">
        <v>109.25</v>
      </c>
      <c r="G1391" s="112">
        <v>109</v>
      </c>
      <c r="H1391" s="112">
        <v>114.45</v>
      </c>
      <c r="I1391" s="112">
        <v>48896</v>
      </c>
      <c r="J1391" s="112">
        <v>5404809.7000000002</v>
      </c>
      <c r="K1391" s="114">
        <v>43654</v>
      </c>
      <c r="L1391" s="112">
        <v>1280</v>
      </c>
      <c r="M1391" s="112" t="s">
        <v>3007</v>
      </c>
      <c r="N1391" s="470"/>
    </row>
    <row r="1392" spans="1:14">
      <c r="A1392" s="112" t="s">
        <v>3498</v>
      </c>
      <c r="B1392" s="112" t="s">
        <v>377</v>
      </c>
      <c r="C1392" s="112">
        <v>56</v>
      </c>
      <c r="D1392" s="112">
        <v>56</v>
      </c>
      <c r="E1392" s="112">
        <v>52.1</v>
      </c>
      <c r="F1392" s="112">
        <v>52.25</v>
      </c>
      <c r="G1392" s="112">
        <v>52.3</v>
      </c>
      <c r="H1392" s="112">
        <v>55.2</v>
      </c>
      <c r="I1392" s="112">
        <v>7517</v>
      </c>
      <c r="J1392" s="112">
        <v>408821.15</v>
      </c>
      <c r="K1392" s="114">
        <v>43654</v>
      </c>
      <c r="L1392" s="112">
        <v>73</v>
      </c>
      <c r="M1392" s="112" t="s">
        <v>3499</v>
      </c>
      <c r="N1392" s="470"/>
    </row>
    <row r="1393" spans="1:14">
      <c r="A1393" s="112" t="s">
        <v>2067</v>
      </c>
      <c r="B1393" s="112" t="s">
        <v>377</v>
      </c>
      <c r="C1393" s="112">
        <v>12</v>
      </c>
      <c r="D1393" s="112">
        <v>12.1</v>
      </c>
      <c r="E1393" s="112">
        <v>11.5</v>
      </c>
      <c r="F1393" s="112">
        <v>11.85</v>
      </c>
      <c r="G1393" s="112">
        <v>11.8</v>
      </c>
      <c r="H1393" s="112">
        <v>11.9</v>
      </c>
      <c r="I1393" s="112">
        <v>5628</v>
      </c>
      <c r="J1393" s="112">
        <v>66818.95</v>
      </c>
      <c r="K1393" s="114">
        <v>43654</v>
      </c>
      <c r="L1393" s="112">
        <v>42</v>
      </c>
      <c r="M1393" s="112" t="s">
        <v>2068</v>
      </c>
      <c r="N1393" s="470"/>
    </row>
    <row r="1394" spans="1:14">
      <c r="A1394" s="112" t="s">
        <v>2738</v>
      </c>
      <c r="B1394" s="112" t="s">
        <v>377</v>
      </c>
      <c r="C1394" s="112">
        <v>82.5</v>
      </c>
      <c r="D1394" s="112">
        <v>84.9</v>
      </c>
      <c r="E1394" s="112">
        <v>81.5</v>
      </c>
      <c r="F1394" s="112">
        <v>82.8</v>
      </c>
      <c r="G1394" s="112">
        <v>83</v>
      </c>
      <c r="H1394" s="112">
        <v>83.8</v>
      </c>
      <c r="I1394" s="112">
        <v>6241</v>
      </c>
      <c r="J1394" s="112">
        <v>514640</v>
      </c>
      <c r="K1394" s="114">
        <v>43654</v>
      </c>
      <c r="L1394" s="112">
        <v>167</v>
      </c>
      <c r="M1394" s="112" t="s">
        <v>2739</v>
      </c>
      <c r="N1394" s="470"/>
    </row>
    <row r="1395" spans="1:14">
      <c r="A1395" s="112" t="s">
        <v>2740</v>
      </c>
      <c r="B1395" s="112" t="s">
        <v>377</v>
      </c>
      <c r="C1395" s="112">
        <v>204.15</v>
      </c>
      <c r="D1395" s="112">
        <v>213.65</v>
      </c>
      <c r="E1395" s="112">
        <v>204</v>
      </c>
      <c r="F1395" s="112">
        <v>209.05</v>
      </c>
      <c r="G1395" s="112">
        <v>206</v>
      </c>
      <c r="H1395" s="112">
        <v>212.9</v>
      </c>
      <c r="I1395" s="112">
        <v>3801</v>
      </c>
      <c r="J1395" s="112">
        <v>789171.4</v>
      </c>
      <c r="K1395" s="114">
        <v>43654</v>
      </c>
      <c r="L1395" s="112">
        <v>86</v>
      </c>
      <c r="M1395" s="112" t="s">
        <v>2741</v>
      </c>
      <c r="N1395" s="470"/>
    </row>
    <row r="1396" spans="1:14">
      <c r="A1396" s="112" t="s">
        <v>3650</v>
      </c>
      <c r="B1396" s="112" t="s">
        <v>377</v>
      </c>
      <c r="C1396" s="112">
        <v>7.6</v>
      </c>
      <c r="D1396" s="112">
        <v>7.6</v>
      </c>
      <c r="E1396" s="112">
        <v>7.25</v>
      </c>
      <c r="F1396" s="112">
        <v>7.6</v>
      </c>
      <c r="G1396" s="112">
        <v>7.6</v>
      </c>
      <c r="H1396" s="112">
        <v>7.6</v>
      </c>
      <c r="I1396" s="112">
        <v>151</v>
      </c>
      <c r="J1396" s="112">
        <v>1147.25</v>
      </c>
      <c r="K1396" s="114">
        <v>43654</v>
      </c>
      <c r="L1396" s="112">
        <v>3</v>
      </c>
      <c r="M1396" s="112" t="s">
        <v>3651</v>
      </c>
      <c r="N1396" s="470"/>
    </row>
    <row r="1397" spans="1:14">
      <c r="A1397" s="112" t="s">
        <v>361</v>
      </c>
      <c r="B1397" s="112" t="s">
        <v>377</v>
      </c>
      <c r="C1397" s="112">
        <v>171.25</v>
      </c>
      <c r="D1397" s="112">
        <v>171.75</v>
      </c>
      <c r="E1397" s="112">
        <v>160.6</v>
      </c>
      <c r="F1397" s="112">
        <v>162.30000000000001</v>
      </c>
      <c r="G1397" s="112">
        <v>162.19999999999999</v>
      </c>
      <c r="H1397" s="112">
        <v>172.35</v>
      </c>
      <c r="I1397" s="112">
        <v>1646295</v>
      </c>
      <c r="J1397" s="112">
        <v>271571363.39999998</v>
      </c>
      <c r="K1397" s="114">
        <v>43654</v>
      </c>
      <c r="L1397" s="112">
        <v>23086</v>
      </c>
      <c r="M1397" s="112" t="s">
        <v>3008</v>
      </c>
      <c r="N1397" s="470"/>
    </row>
    <row r="1398" spans="1:14">
      <c r="A1398" s="112" t="s">
        <v>3500</v>
      </c>
      <c r="B1398" s="112" t="s">
        <v>3067</v>
      </c>
      <c r="C1398" s="112">
        <v>7.75</v>
      </c>
      <c r="D1398" s="112">
        <v>7.75</v>
      </c>
      <c r="E1398" s="112">
        <v>7.75</v>
      </c>
      <c r="F1398" s="112">
        <v>7.75</v>
      </c>
      <c r="G1398" s="112">
        <v>7.75</v>
      </c>
      <c r="H1398" s="112">
        <v>8.15</v>
      </c>
      <c r="I1398" s="112">
        <v>180</v>
      </c>
      <c r="J1398" s="112">
        <v>1395</v>
      </c>
      <c r="K1398" s="114">
        <v>43654</v>
      </c>
      <c r="L1398" s="112">
        <v>2</v>
      </c>
      <c r="M1398" s="112" t="s">
        <v>3501</v>
      </c>
      <c r="N1398" s="470"/>
    </row>
    <row r="1399" spans="1:14">
      <c r="A1399" s="112" t="s">
        <v>3164</v>
      </c>
      <c r="B1399" s="112" t="s">
        <v>377</v>
      </c>
      <c r="C1399" s="112">
        <v>6</v>
      </c>
      <c r="D1399" s="112">
        <v>6.15</v>
      </c>
      <c r="E1399" s="112">
        <v>5.75</v>
      </c>
      <c r="F1399" s="112">
        <v>5.8</v>
      </c>
      <c r="G1399" s="112">
        <v>5.85</v>
      </c>
      <c r="H1399" s="112">
        <v>6.1</v>
      </c>
      <c r="I1399" s="112">
        <v>1119602</v>
      </c>
      <c r="J1399" s="112">
        <v>6570381.0499999998</v>
      </c>
      <c r="K1399" s="114">
        <v>43654</v>
      </c>
      <c r="L1399" s="112">
        <v>633</v>
      </c>
      <c r="M1399" s="112" t="s">
        <v>3165</v>
      </c>
      <c r="N1399" s="470"/>
    </row>
    <row r="1400" spans="1:14">
      <c r="A1400" s="112" t="s">
        <v>1532</v>
      </c>
      <c r="B1400" s="112" t="s">
        <v>377</v>
      </c>
      <c r="C1400" s="112">
        <v>230</v>
      </c>
      <c r="D1400" s="112">
        <v>235.85</v>
      </c>
      <c r="E1400" s="112">
        <v>223</v>
      </c>
      <c r="F1400" s="112">
        <v>227.35</v>
      </c>
      <c r="G1400" s="112">
        <v>226.6</v>
      </c>
      <c r="H1400" s="112">
        <v>233.05</v>
      </c>
      <c r="I1400" s="112">
        <v>12339</v>
      </c>
      <c r="J1400" s="112">
        <v>2804218.85</v>
      </c>
      <c r="K1400" s="114">
        <v>43654</v>
      </c>
      <c r="L1400" s="112">
        <v>437</v>
      </c>
      <c r="M1400" s="112" t="s">
        <v>3009</v>
      </c>
      <c r="N1400" s="470"/>
    </row>
    <row r="1401" spans="1:14">
      <c r="A1401" s="112" t="s">
        <v>1533</v>
      </c>
      <c r="B1401" s="112" t="s">
        <v>377</v>
      </c>
      <c r="C1401" s="112">
        <v>325</v>
      </c>
      <c r="D1401" s="112">
        <v>328</v>
      </c>
      <c r="E1401" s="112">
        <v>318</v>
      </c>
      <c r="F1401" s="112">
        <v>321.3</v>
      </c>
      <c r="G1401" s="112">
        <v>322.10000000000002</v>
      </c>
      <c r="H1401" s="112">
        <v>323.45</v>
      </c>
      <c r="I1401" s="112">
        <v>15142</v>
      </c>
      <c r="J1401" s="112">
        <v>4889861.0999999996</v>
      </c>
      <c r="K1401" s="114">
        <v>43654</v>
      </c>
      <c r="L1401" s="112">
        <v>655</v>
      </c>
      <c r="M1401" s="112" t="s">
        <v>3010</v>
      </c>
      <c r="N1401" s="470"/>
    </row>
    <row r="1402" spans="1:14">
      <c r="A1402" s="112" t="s">
        <v>3205</v>
      </c>
      <c r="B1402" s="112" t="s">
        <v>3067</v>
      </c>
      <c r="C1402" s="112">
        <v>0.2</v>
      </c>
      <c r="D1402" s="112">
        <v>0.25</v>
      </c>
      <c r="E1402" s="112">
        <v>0.2</v>
      </c>
      <c r="F1402" s="112">
        <v>0.2</v>
      </c>
      <c r="G1402" s="112">
        <v>0.2</v>
      </c>
      <c r="H1402" s="112">
        <v>0.25</v>
      </c>
      <c r="I1402" s="112">
        <v>214193</v>
      </c>
      <c r="J1402" s="112">
        <v>46091.7</v>
      </c>
      <c r="K1402" s="114">
        <v>43654</v>
      </c>
      <c r="L1402" s="112">
        <v>46</v>
      </c>
      <c r="M1402" s="112" t="s">
        <v>3206</v>
      </c>
      <c r="N1402" s="470"/>
    </row>
    <row r="1403" spans="1:14">
      <c r="A1403" s="112" t="s">
        <v>1534</v>
      </c>
      <c r="B1403" s="112" t="s">
        <v>377</v>
      </c>
      <c r="C1403" s="112">
        <v>2.65</v>
      </c>
      <c r="D1403" s="112">
        <v>2.8</v>
      </c>
      <c r="E1403" s="112">
        <v>2.6</v>
      </c>
      <c r="F1403" s="112">
        <v>2.75</v>
      </c>
      <c r="G1403" s="112">
        <v>2.8</v>
      </c>
      <c r="H1403" s="112">
        <v>2.65</v>
      </c>
      <c r="I1403" s="112">
        <v>90500</v>
      </c>
      <c r="J1403" s="112">
        <v>244950.85</v>
      </c>
      <c r="K1403" s="114">
        <v>43654</v>
      </c>
      <c r="L1403" s="112">
        <v>135</v>
      </c>
      <c r="M1403" s="112" t="s">
        <v>1535</v>
      </c>
      <c r="N1403" s="470"/>
    </row>
    <row r="1404" spans="1:14">
      <c r="A1404" s="112" t="s">
        <v>2742</v>
      </c>
      <c r="B1404" s="112" t="s">
        <v>377</v>
      </c>
      <c r="C1404" s="112">
        <v>475.1</v>
      </c>
      <c r="D1404" s="112">
        <v>489.9</v>
      </c>
      <c r="E1404" s="112">
        <v>475.1</v>
      </c>
      <c r="F1404" s="112">
        <v>479.1</v>
      </c>
      <c r="G1404" s="112">
        <v>480.3</v>
      </c>
      <c r="H1404" s="112">
        <v>490.1</v>
      </c>
      <c r="I1404" s="112">
        <v>883</v>
      </c>
      <c r="J1404" s="112">
        <v>424052.9</v>
      </c>
      <c r="K1404" s="114">
        <v>43654</v>
      </c>
      <c r="L1404" s="112">
        <v>112</v>
      </c>
      <c r="M1404" s="112" t="s">
        <v>2743</v>
      </c>
      <c r="N1404" s="470"/>
    </row>
    <row r="1405" spans="1:14">
      <c r="A1405" s="112" t="s">
        <v>1536</v>
      </c>
      <c r="B1405" s="112" t="s">
        <v>377</v>
      </c>
      <c r="C1405" s="112">
        <v>2300.0500000000002</v>
      </c>
      <c r="D1405" s="112">
        <v>2323</v>
      </c>
      <c r="E1405" s="112">
        <v>2230</v>
      </c>
      <c r="F1405" s="112">
        <v>2286.85</v>
      </c>
      <c r="G1405" s="112">
        <v>2278</v>
      </c>
      <c r="H1405" s="112">
        <v>2324.35</v>
      </c>
      <c r="I1405" s="112">
        <v>2281</v>
      </c>
      <c r="J1405" s="112">
        <v>5208588.4000000004</v>
      </c>
      <c r="K1405" s="114">
        <v>43654</v>
      </c>
      <c r="L1405" s="112">
        <v>527</v>
      </c>
      <c r="M1405" s="112" t="s">
        <v>1537</v>
      </c>
      <c r="N1405" s="470"/>
    </row>
    <row r="1406" spans="1:14">
      <c r="A1406" s="112" t="s">
        <v>1538</v>
      </c>
      <c r="B1406" s="112" t="s">
        <v>377</v>
      </c>
      <c r="C1406" s="112">
        <v>1.7</v>
      </c>
      <c r="D1406" s="112">
        <v>1.7</v>
      </c>
      <c r="E1406" s="112">
        <v>1.65</v>
      </c>
      <c r="F1406" s="112">
        <v>1.65</v>
      </c>
      <c r="G1406" s="112">
        <v>1.65</v>
      </c>
      <c r="H1406" s="112">
        <v>1.7</v>
      </c>
      <c r="I1406" s="112">
        <v>128730</v>
      </c>
      <c r="J1406" s="112">
        <v>214924.4</v>
      </c>
      <c r="K1406" s="114">
        <v>43654</v>
      </c>
      <c r="L1406" s="112">
        <v>82</v>
      </c>
      <c r="M1406" s="112" t="s">
        <v>1539</v>
      </c>
      <c r="N1406" s="470"/>
    </row>
    <row r="1407" spans="1:14">
      <c r="A1407" s="112" t="s">
        <v>3011</v>
      </c>
      <c r="B1407" s="112" t="s">
        <v>377</v>
      </c>
      <c r="C1407" s="112">
        <v>1610</v>
      </c>
      <c r="D1407" s="112">
        <v>1611.9</v>
      </c>
      <c r="E1407" s="112">
        <v>1573.75</v>
      </c>
      <c r="F1407" s="112">
        <v>1594.15</v>
      </c>
      <c r="G1407" s="112">
        <v>1609</v>
      </c>
      <c r="H1407" s="112">
        <v>1614.8</v>
      </c>
      <c r="I1407" s="112">
        <v>6377</v>
      </c>
      <c r="J1407" s="112">
        <v>10128516.199999999</v>
      </c>
      <c r="K1407" s="114">
        <v>43654</v>
      </c>
      <c r="L1407" s="112">
        <v>1405</v>
      </c>
      <c r="M1407" s="112" t="s">
        <v>3012</v>
      </c>
      <c r="N1407" s="470"/>
    </row>
    <row r="1408" spans="1:14">
      <c r="A1408" s="112" t="s">
        <v>2608</v>
      </c>
      <c r="B1408" s="112" t="s">
        <v>377</v>
      </c>
      <c r="C1408" s="112">
        <v>86</v>
      </c>
      <c r="D1408" s="112">
        <v>88</v>
      </c>
      <c r="E1408" s="112">
        <v>83.45</v>
      </c>
      <c r="F1408" s="112">
        <v>84</v>
      </c>
      <c r="G1408" s="112">
        <v>84.2</v>
      </c>
      <c r="H1408" s="112">
        <v>86.9</v>
      </c>
      <c r="I1408" s="112">
        <v>8690</v>
      </c>
      <c r="J1408" s="112">
        <v>735633.55</v>
      </c>
      <c r="K1408" s="114">
        <v>43654</v>
      </c>
      <c r="L1408" s="112">
        <v>184</v>
      </c>
      <c r="M1408" s="112" t="s">
        <v>2609</v>
      </c>
      <c r="N1408" s="470"/>
    </row>
    <row r="1409" spans="1:14">
      <c r="A1409" s="112" t="s">
        <v>2186</v>
      </c>
      <c r="B1409" s="112" t="s">
        <v>377</v>
      </c>
      <c r="C1409" s="112">
        <v>305.10000000000002</v>
      </c>
      <c r="D1409" s="112">
        <v>314.39999999999998</v>
      </c>
      <c r="E1409" s="112">
        <v>290.10000000000002</v>
      </c>
      <c r="F1409" s="112">
        <v>296.60000000000002</v>
      </c>
      <c r="G1409" s="112">
        <v>295</v>
      </c>
      <c r="H1409" s="112">
        <v>307.55</v>
      </c>
      <c r="I1409" s="112">
        <v>1293</v>
      </c>
      <c r="J1409" s="112">
        <v>384814.3</v>
      </c>
      <c r="K1409" s="114">
        <v>43654</v>
      </c>
      <c r="L1409" s="112">
        <v>232</v>
      </c>
      <c r="M1409" s="112" t="s">
        <v>2187</v>
      </c>
      <c r="N1409" s="470"/>
    </row>
    <row r="1410" spans="1:14">
      <c r="A1410" s="112" t="s">
        <v>1540</v>
      </c>
      <c r="B1410" s="112" t="s">
        <v>377</v>
      </c>
      <c r="C1410" s="112">
        <v>509</v>
      </c>
      <c r="D1410" s="112">
        <v>509</v>
      </c>
      <c r="E1410" s="112">
        <v>485.95</v>
      </c>
      <c r="F1410" s="112">
        <v>491.2</v>
      </c>
      <c r="G1410" s="112">
        <v>491.5</v>
      </c>
      <c r="H1410" s="112">
        <v>509.95</v>
      </c>
      <c r="I1410" s="112">
        <v>78186</v>
      </c>
      <c r="J1410" s="112">
        <v>38865228.200000003</v>
      </c>
      <c r="K1410" s="114">
        <v>43654</v>
      </c>
      <c r="L1410" s="112">
        <v>8117</v>
      </c>
      <c r="M1410" s="112" t="s">
        <v>3013</v>
      </c>
      <c r="N1410" s="470"/>
    </row>
    <row r="1411" spans="1:14">
      <c r="A1411" s="112" t="s">
        <v>1541</v>
      </c>
      <c r="B1411" s="112" t="s">
        <v>377</v>
      </c>
      <c r="C1411" s="112">
        <v>35.200000000000003</v>
      </c>
      <c r="D1411" s="112">
        <v>35.549999999999997</v>
      </c>
      <c r="E1411" s="112">
        <v>33.9</v>
      </c>
      <c r="F1411" s="112">
        <v>34.200000000000003</v>
      </c>
      <c r="G1411" s="112">
        <v>34.1</v>
      </c>
      <c r="H1411" s="112">
        <v>35.299999999999997</v>
      </c>
      <c r="I1411" s="112">
        <v>29719</v>
      </c>
      <c r="J1411" s="112">
        <v>1023747.8</v>
      </c>
      <c r="K1411" s="114">
        <v>43654</v>
      </c>
      <c r="L1411" s="112">
        <v>421</v>
      </c>
      <c r="M1411" s="112" t="s">
        <v>1542</v>
      </c>
      <c r="N1411" s="470"/>
    </row>
    <row r="1412" spans="1:14">
      <c r="A1412" s="112" t="s">
        <v>3166</v>
      </c>
      <c r="B1412" s="112" t="s">
        <v>3067</v>
      </c>
      <c r="C1412" s="112">
        <v>0.5</v>
      </c>
      <c r="D1412" s="112">
        <v>0.5</v>
      </c>
      <c r="E1412" s="112">
        <v>0.45</v>
      </c>
      <c r="F1412" s="112">
        <v>0.45</v>
      </c>
      <c r="G1412" s="112">
        <v>0.5</v>
      </c>
      <c r="H1412" s="112">
        <v>0.5</v>
      </c>
      <c r="I1412" s="112">
        <v>305587</v>
      </c>
      <c r="J1412" s="112">
        <v>138952.35</v>
      </c>
      <c r="K1412" s="114">
        <v>43654</v>
      </c>
      <c r="L1412" s="112">
        <v>92</v>
      </c>
      <c r="M1412" s="112" t="s">
        <v>3167</v>
      </c>
      <c r="N1412" s="470"/>
    </row>
    <row r="1413" spans="1:14">
      <c r="A1413" s="112" t="s">
        <v>140</v>
      </c>
      <c r="B1413" s="112" t="s">
        <v>377</v>
      </c>
      <c r="C1413" s="112">
        <v>375</v>
      </c>
      <c r="D1413" s="112">
        <v>380.9</v>
      </c>
      <c r="E1413" s="112">
        <v>365.4</v>
      </c>
      <c r="F1413" s="112">
        <v>366.8</v>
      </c>
      <c r="G1413" s="112">
        <v>368</v>
      </c>
      <c r="H1413" s="112">
        <v>375.25</v>
      </c>
      <c r="I1413" s="112">
        <v>7355520</v>
      </c>
      <c r="J1413" s="112">
        <v>2725488778.5</v>
      </c>
      <c r="K1413" s="114">
        <v>43654</v>
      </c>
      <c r="L1413" s="112">
        <v>93616</v>
      </c>
      <c r="M1413" s="112" t="s">
        <v>1543</v>
      </c>
      <c r="N1413" s="470"/>
    </row>
    <row r="1414" spans="1:14">
      <c r="A1414" s="112" t="s">
        <v>1544</v>
      </c>
      <c r="B1414" s="112" t="s">
        <v>377</v>
      </c>
      <c r="C1414" s="112">
        <v>454</v>
      </c>
      <c r="D1414" s="112">
        <v>454</v>
      </c>
      <c r="E1414" s="112">
        <v>435</v>
      </c>
      <c r="F1414" s="112">
        <v>438.4</v>
      </c>
      <c r="G1414" s="112">
        <v>437.95</v>
      </c>
      <c r="H1414" s="112">
        <v>456.05</v>
      </c>
      <c r="I1414" s="112">
        <v>116508</v>
      </c>
      <c r="J1414" s="112">
        <v>51484656.549999997</v>
      </c>
      <c r="K1414" s="114">
        <v>43654</v>
      </c>
      <c r="L1414" s="112">
        <v>4476</v>
      </c>
      <c r="M1414" s="112" t="s">
        <v>2071</v>
      </c>
      <c r="N1414" s="470"/>
    </row>
    <row r="1415" spans="1:14">
      <c r="A1415" s="112" t="s">
        <v>141</v>
      </c>
      <c r="B1415" s="112" t="s">
        <v>377</v>
      </c>
      <c r="C1415" s="112">
        <v>491.8</v>
      </c>
      <c r="D1415" s="112">
        <v>491.8</v>
      </c>
      <c r="E1415" s="112">
        <v>468</v>
      </c>
      <c r="F1415" s="112">
        <v>471.85</v>
      </c>
      <c r="G1415" s="112">
        <v>469</v>
      </c>
      <c r="H1415" s="112">
        <v>482.25</v>
      </c>
      <c r="I1415" s="112">
        <v>1771429</v>
      </c>
      <c r="J1415" s="112">
        <v>844105220.35000002</v>
      </c>
      <c r="K1415" s="114">
        <v>43654</v>
      </c>
      <c r="L1415" s="112">
        <v>30192</v>
      </c>
      <c r="M1415" s="112" t="s">
        <v>1545</v>
      </c>
      <c r="N1415" s="470"/>
    </row>
    <row r="1416" spans="1:14">
      <c r="A1416" s="112" t="s">
        <v>1546</v>
      </c>
      <c r="B1416" s="112" t="s">
        <v>377</v>
      </c>
      <c r="C1416" s="112">
        <v>92.05</v>
      </c>
      <c r="D1416" s="112">
        <v>93.95</v>
      </c>
      <c r="E1416" s="112">
        <v>89</v>
      </c>
      <c r="F1416" s="112">
        <v>90.15</v>
      </c>
      <c r="G1416" s="112">
        <v>90.75</v>
      </c>
      <c r="H1416" s="112">
        <v>94.7</v>
      </c>
      <c r="I1416" s="112">
        <v>4012</v>
      </c>
      <c r="J1416" s="112">
        <v>363694.6</v>
      </c>
      <c r="K1416" s="114">
        <v>43654</v>
      </c>
      <c r="L1416" s="112">
        <v>176</v>
      </c>
      <c r="M1416" s="112" t="s">
        <v>1547</v>
      </c>
      <c r="N1416" s="470"/>
    </row>
    <row r="1417" spans="1:14">
      <c r="A1417" s="112" t="s">
        <v>2610</v>
      </c>
      <c r="B1417" s="112" t="s">
        <v>377</v>
      </c>
      <c r="C1417" s="112">
        <v>5.0999999999999996</v>
      </c>
      <c r="D1417" s="112">
        <v>5.35</v>
      </c>
      <c r="E1417" s="112">
        <v>4.9000000000000004</v>
      </c>
      <c r="F1417" s="112">
        <v>5.05</v>
      </c>
      <c r="G1417" s="112">
        <v>5</v>
      </c>
      <c r="H1417" s="112">
        <v>5.2</v>
      </c>
      <c r="I1417" s="112">
        <v>27907</v>
      </c>
      <c r="J1417" s="112">
        <v>140537.79999999999</v>
      </c>
      <c r="K1417" s="114">
        <v>43654</v>
      </c>
      <c r="L1417" s="112">
        <v>75</v>
      </c>
      <c r="M1417" s="112" t="s">
        <v>2611</v>
      </c>
      <c r="N1417" s="470"/>
    </row>
    <row r="1418" spans="1:14">
      <c r="A1418" s="112" t="s">
        <v>1548</v>
      </c>
      <c r="B1418" s="112" t="s">
        <v>377</v>
      </c>
      <c r="C1418" s="112">
        <v>199.8</v>
      </c>
      <c r="D1418" s="112">
        <v>201.25</v>
      </c>
      <c r="E1418" s="112">
        <v>192.15</v>
      </c>
      <c r="F1418" s="112">
        <v>197.7</v>
      </c>
      <c r="G1418" s="112">
        <v>201.2</v>
      </c>
      <c r="H1418" s="112">
        <v>200.5</v>
      </c>
      <c r="I1418" s="112">
        <v>48707</v>
      </c>
      <c r="J1418" s="112">
        <v>9727811.3499999996</v>
      </c>
      <c r="K1418" s="114">
        <v>43654</v>
      </c>
      <c r="L1418" s="112">
        <v>346</v>
      </c>
      <c r="M1418" s="112" t="s">
        <v>1549</v>
      </c>
      <c r="N1418" s="470"/>
    </row>
    <row r="1419" spans="1:14">
      <c r="A1419" s="112" t="s">
        <v>1550</v>
      </c>
      <c r="B1419" s="112" t="s">
        <v>377</v>
      </c>
      <c r="C1419" s="112">
        <v>207</v>
      </c>
      <c r="D1419" s="112">
        <v>207</v>
      </c>
      <c r="E1419" s="112">
        <v>200.1</v>
      </c>
      <c r="F1419" s="112">
        <v>202.3</v>
      </c>
      <c r="G1419" s="112">
        <v>202.1</v>
      </c>
      <c r="H1419" s="112">
        <v>205.65</v>
      </c>
      <c r="I1419" s="112">
        <v>14882</v>
      </c>
      <c r="J1419" s="112">
        <v>2995272.25</v>
      </c>
      <c r="K1419" s="114">
        <v>43654</v>
      </c>
      <c r="L1419" s="112">
        <v>787</v>
      </c>
      <c r="M1419" s="112" t="s">
        <v>1551</v>
      </c>
      <c r="N1419" s="470"/>
    </row>
    <row r="1420" spans="1:14">
      <c r="A1420" s="112" t="s">
        <v>1552</v>
      </c>
      <c r="B1420" s="112" t="s">
        <v>377</v>
      </c>
      <c r="C1420" s="112">
        <v>1113</v>
      </c>
      <c r="D1420" s="112">
        <v>1157</v>
      </c>
      <c r="E1420" s="112">
        <v>1071.6500000000001</v>
      </c>
      <c r="F1420" s="112">
        <v>1126.8499999999999</v>
      </c>
      <c r="G1420" s="112">
        <v>1146</v>
      </c>
      <c r="H1420" s="112">
        <v>1108</v>
      </c>
      <c r="I1420" s="112">
        <v>110732</v>
      </c>
      <c r="J1420" s="112">
        <v>123782212.45</v>
      </c>
      <c r="K1420" s="114">
        <v>43654</v>
      </c>
      <c r="L1420" s="112">
        <v>4488</v>
      </c>
      <c r="M1420" s="112" t="s">
        <v>1553</v>
      </c>
      <c r="N1420" s="470"/>
    </row>
    <row r="1421" spans="1:14">
      <c r="A1421" s="112" t="s">
        <v>2188</v>
      </c>
      <c r="B1421" s="112" t="s">
        <v>377</v>
      </c>
      <c r="C1421" s="112">
        <v>16.899999999999999</v>
      </c>
      <c r="D1421" s="112">
        <v>17.850000000000001</v>
      </c>
      <c r="E1421" s="112">
        <v>16.25</v>
      </c>
      <c r="F1421" s="112">
        <v>17.850000000000001</v>
      </c>
      <c r="G1421" s="112">
        <v>17.850000000000001</v>
      </c>
      <c r="H1421" s="112">
        <v>17</v>
      </c>
      <c r="I1421" s="112">
        <v>24917</v>
      </c>
      <c r="J1421" s="112">
        <v>442748.9</v>
      </c>
      <c r="K1421" s="114">
        <v>43654</v>
      </c>
      <c r="L1421" s="112">
        <v>39</v>
      </c>
      <c r="M1421" s="112" t="s">
        <v>2189</v>
      </c>
      <c r="N1421" s="470"/>
    </row>
    <row r="1422" spans="1:14">
      <c r="A1422" s="112" t="s">
        <v>2416</v>
      </c>
      <c r="B1422" s="112" t="s">
        <v>377</v>
      </c>
      <c r="C1422" s="112">
        <v>7.05</v>
      </c>
      <c r="D1422" s="112">
        <v>8.4499999999999993</v>
      </c>
      <c r="E1422" s="112">
        <v>6.3</v>
      </c>
      <c r="F1422" s="112">
        <v>7.15</v>
      </c>
      <c r="G1422" s="112">
        <v>7.25</v>
      </c>
      <c r="H1422" s="112">
        <v>7.1</v>
      </c>
      <c r="I1422" s="112">
        <v>43026</v>
      </c>
      <c r="J1422" s="112">
        <v>316917.84999999998</v>
      </c>
      <c r="K1422" s="114">
        <v>43654</v>
      </c>
      <c r="L1422" s="112">
        <v>154</v>
      </c>
      <c r="M1422" s="112" t="s">
        <v>2417</v>
      </c>
      <c r="N1422" s="470"/>
    </row>
    <row r="1423" spans="1:14">
      <c r="A1423" s="112" t="s">
        <v>2418</v>
      </c>
      <c r="B1423" s="112" t="s">
        <v>377</v>
      </c>
      <c r="C1423" s="112">
        <v>4.1500000000000004</v>
      </c>
      <c r="D1423" s="112">
        <v>5.35</v>
      </c>
      <c r="E1423" s="112">
        <v>4.1500000000000004</v>
      </c>
      <c r="F1423" s="112">
        <v>5</v>
      </c>
      <c r="G1423" s="112">
        <v>5.25</v>
      </c>
      <c r="H1423" s="112">
        <v>4.7</v>
      </c>
      <c r="I1423" s="112">
        <v>86867</v>
      </c>
      <c r="J1423" s="112">
        <v>425658.3</v>
      </c>
      <c r="K1423" s="114">
        <v>43654</v>
      </c>
      <c r="L1423" s="112">
        <v>161</v>
      </c>
      <c r="M1423" s="112" t="s">
        <v>2419</v>
      </c>
      <c r="N1423" s="470"/>
    </row>
    <row r="1424" spans="1:14">
      <c r="A1424" s="112" t="s">
        <v>1554</v>
      </c>
      <c r="B1424" s="112" t="s">
        <v>377</v>
      </c>
      <c r="C1424" s="112">
        <v>24.2</v>
      </c>
      <c r="D1424" s="112">
        <v>25.45</v>
      </c>
      <c r="E1424" s="112">
        <v>23.5</v>
      </c>
      <c r="F1424" s="112">
        <v>23.8</v>
      </c>
      <c r="G1424" s="112">
        <v>23.5</v>
      </c>
      <c r="H1424" s="112">
        <v>25.2</v>
      </c>
      <c r="I1424" s="112">
        <v>2126</v>
      </c>
      <c r="J1424" s="112">
        <v>52044.05</v>
      </c>
      <c r="K1424" s="114">
        <v>43654</v>
      </c>
      <c r="L1424" s="112">
        <v>79</v>
      </c>
      <c r="M1424" s="112" t="s">
        <v>1555</v>
      </c>
      <c r="N1424" s="470"/>
    </row>
    <row r="1425" spans="1:14">
      <c r="A1425" s="112" t="s">
        <v>1556</v>
      </c>
      <c r="B1425" s="112" t="s">
        <v>377</v>
      </c>
      <c r="C1425" s="112">
        <v>220.5</v>
      </c>
      <c r="D1425" s="112">
        <v>223.8</v>
      </c>
      <c r="E1425" s="112">
        <v>214.95</v>
      </c>
      <c r="F1425" s="112">
        <v>216.55</v>
      </c>
      <c r="G1425" s="112">
        <v>215</v>
      </c>
      <c r="H1425" s="112">
        <v>223.05</v>
      </c>
      <c r="I1425" s="112">
        <v>35993</v>
      </c>
      <c r="J1425" s="112">
        <v>7907852.5999999996</v>
      </c>
      <c r="K1425" s="114">
        <v>43654</v>
      </c>
      <c r="L1425" s="112">
        <v>1069</v>
      </c>
      <c r="M1425" s="112" t="s">
        <v>1557</v>
      </c>
      <c r="N1425" s="470"/>
    </row>
    <row r="1426" spans="1:14">
      <c r="A1426" s="112" t="s">
        <v>1558</v>
      </c>
      <c r="B1426" s="112" t="s">
        <v>377</v>
      </c>
      <c r="C1426" s="112">
        <v>29.05</v>
      </c>
      <c r="D1426" s="112">
        <v>29.2</v>
      </c>
      <c r="E1426" s="112">
        <v>28.3</v>
      </c>
      <c r="F1426" s="112">
        <v>28.85</v>
      </c>
      <c r="G1426" s="112">
        <v>28.9</v>
      </c>
      <c r="H1426" s="112">
        <v>29.55</v>
      </c>
      <c r="I1426" s="112">
        <v>20379</v>
      </c>
      <c r="J1426" s="112">
        <v>585246.9</v>
      </c>
      <c r="K1426" s="114">
        <v>43654</v>
      </c>
      <c r="L1426" s="112">
        <v>126</v>
      </c>
      <c r="M1426" s="112" t="s">
        <v>2152</v>
      </c>
      <c r="N1426" s="470"/>
    </row>
    <row r="1427" spans="1:14">
      <c r="A1427" s="112" t="s">
        <v>365</v>
      </c>
      <c r="B1427" s="112" t="s">
        <v>377</v>
      </c>
      <c r="C1427" s="112">
        <v>270.8</v>
      </c>
      <c r="D1427" s="112">
        <v>270.8</v>
      </c>
      <c r="E1427" s="112">
        <v>253</v>
      </c>
      <c r="F1427" s="112">
        <v>257.60000000000002</v>
      </c>
      <c r="G1427" s="112">
        <v>258</v>
      </c>
      <c r="H1427" s="112">
        <v>269.45</v>
      </c>
      <c r="I1427" s="112">
        <v>201351</v>
      </c>
      <c r="J1427" s="112">
        <v>52074915.649999999</v>
      </c>
      <c r="K1427" s="114">
        <v>43654</v>
      </c>
      <c r="L1427" s="112">
        <v>5744</v>
      </c>
      <c r="M1427" s="112" t="s">
        <v>1559</v>
      </c>
      <c r="N1427" s="470"/>
    </row>
    <row r="1428" spans="1:14">
      <c r="A1428" s="112" t="s">
        <v>1560</v>
      </c>
      <c r="B1428" s="112" t="s">
        <v>377</v>
      </c>
      <c r="C1428" s="112">
        <v>4.8499999999999996</v>
      </c>
      <c r="D1428" s="112">
        <v>4.8499999999999996</v>
      </c>
      <c r="E1428" s="112">
        <v>4.55</v>
      </c>
      <c r="F1428" s="112">
        <v>4.55</v>
      </c>
      <c r="G1428" s="112">
        <v>4.55</v>
      </c>
      <c r="H1428" s="112">
        <v>4.8499999999999996</v>
      </c>
      <c r="I1428" s="112">
        <v>10601200</v>
      </c>
      <c r="J1428" s="112">
        <v>49011319.950000003</v>
      </c>
      <c r="K1428" s="114">
        <v>43654</v>
      </c>
      <c r="L1428" s="112">
        <v>15582</v>
      </c>
      <c r="M1428" s="112" t="s">
        <v>1561</v>
      </c>
      <c r="N1428" s="470"/>
    </row>
    <row r="1429" spans="1:14">
      <c r="A1429" s="112" t="s">
        <v>1562</v>
      </c>
      <c r="B1429" s="112" t="s">
        <v>377</v>
      </c>
      <c r="C1429" s="112">
        <v>105.05</v>
      </c>
      <c r="D1429" s="112">
        <v>105.1</v>
      </c>
      <c r="E1429" s="112">
        <v>102.35</v>
      </c>
      <c r="F1429" s="112">
        <v>103.8</v>
      </c>
      <c r="G1429" s="112">
        <v>104</v>
      </c>
      <c r="H1429" s="112">
        <v>104.5</v>
      </c>
      <c r="I1429" s="112">
        <v>108450</v>
      </c>
      <c r="J1429" s="112">
        <v>11283752.550000001</v>
      </c>
      <c r="K1429" s="114">
        <v>43654</v>
      </c>
      <c r="L1429" s="112">
        <v>1109</v>
      </c>
      <c r="M1429" s="112" t="s">
        <v>1563</v>
      </c>
      <c r="N1429" s="470"/>
    </row>
    <row r="1430" spans="1:14">
      <c r="A1430" s="112" t="s">
        <v>1564</v>
      </c>
      <c r="B1430" s="112" t="s">
        <v>377</v>
      </c>
      <c r="C1430" s="112">
        <v>1405</v>
      </c>
      <c r="D1430" s="112">
        <v>1405</v>
      </c>
      <c r="E1430" s="112">
        <v>1369.85</v>
      </c>
      <c r="F1430" s="112">
        <v>1385.5</v>
      </c>
      <c r="G1430" s="112">
        <v>1380</v>
      </c>
      <c r="H1430" s="112">
        <v>1397.55</v>
      </c>
      <c r="I1430" s="112">
        <v>3818</v>
      </c>
      <c r="J1430" s="112">
        <v>5294168.7</v>
      </c>
      <c r="K1430" s="114">
        <v>43654</v>
      </c>
      <c r="L1430" s="112">
        <v>441</v>
      </c>
      <c r="M1430" s="112" t="s">
        <v>1565</v>
      </c>
      <c r="N1430" s="470"/>
    </row>
    <row r="1431" spans="1:14">
      <c r="A1431" s="112" t="s">
        <v>1566</v>
      </c>
      <c r="B1431" s="112" t="s">
        <v>377</v>
      </c>
      <c r="C1431" s="112">
        <v>258</v>
      </c>
      <c r="D1431" s="112">
        <v>279.7</v>
      </c>
      <c r="E1431" s="112">
        <v>258</v>
      </c>
      <c r="F1431" s="112">
        <v>268.2</v>
      </c>
      <c r="G1431" s="112">
        <v>266.10000000000002</v>
      </c>
      <c r="H1431" s="112">
        <v>254.3</v>
      </c>
      <c r="I1431" s="112">
        <v>123691</v>
      </c>
      <c r="J1431" s="112">
        <v>33943238.649999999</v>
      </c>
      <c r="K1431" s="114">
        <v>43654</v>
      </c>
      <c r="L1431" s="112">
        <v>3720</v>
      </c>
      <c r="M1431" s="112" t="s">
        <v>1567</v>
      </c>
      <c r="N1431" s="470"/>
    </row>
    <row r="1432" spans="1:14">
      <c r="A1432" s="112" t="s">
        <v>1568</v>
      </c>
      <c r="B1432" s="112" t="s">
        <v>377</v>
      </c>
      <c r="C1432" s="112">
        <v>1201</v>
      </c>
      <c r="D1432" s="112">
        <v>1265</v>
      </c>
      <c r="E1432" s="112">
        <v>1171</v>
      </c>
      <c r="F1432" s="112">
        <v>1254.95</v>
      </c>
      <c r="G1432" s="112">
        <v>1258</v>
      </c>
      <c r="H1432" s="112">
        <v>1210</v>
      </c>
      <c r="I1432" s="112">
        <v>58934</v>
      </c>
      <c r="J1432" s="112">
        <v>72513909.299999997</v>
      </c>
      <c r="K1432" s="114">
        <v>43654</v>
      </c>
      <c r="L1432" s="112">
        <v>3847</v>
      </c>
      <c r="M1432" s="112" t="s">
        <v>1569</v>
      </c>
      <c r="N1432" s="470"/>
    </row>
    <row r="1433" spans="1:14">
      <c r="A1433" s="112" t="s">
        <v>1570</v>
      </c>
      <c r="B1433" s="112" t="s">
        <v>3067</v>
      </c>
      <c r="C1433" s="112">
        <v>1.4</v>
      </c>
      <c r="D1433" s="112">
        <v>1.4</v>
      </c>
      <c r="E1433" s="112">
        <v>1.4</v>
      </c>
      <c r="F1433" s="112">
        <v>1.4</v>
      </c>
      <c r="G1433" s="112">
        <v>1.4</v>
      </c>
      <c r="H1433" s="112">
        <v>1.4</v>
      </c>
      <c r="I1433" s="112">
        <v>10192</v>
      </c>
      <c r="J1433" s="112">
        <v>14268.8</v>
      </c>
      <c r="K1433" s="114">
        <v>43654</v>
      </c>
      <c r="L1433" s="112">
        <v>19</v>
      </c>
      <c r="M1433" s="112" t="s">
        <v>1571</v>
      </c>
      <c r="N1433" s="470"/>
    </row>
    <row r="1434" spans="1:14">
      <c r="A1434" s="112" t="s">
        <v>142</v>
      </c>
      <c r="B1434" s="112" t="s">
        <v>377</v>
      </c>
      <c r="C1434" s="112">
        <v>40.200000000000003</v>
      </c>
      <c r="D1434" s="112">
        <v>40.25</v>
      </c>
      <c r="E1434" s="112">
        <v>38.200000000000003</v>
      </c>
      <c r="F1434" s="112">
        <v>38.6</v>
      </c>
      <c r="G1434" s="112">
        <v>38.25</v>
      </c>
      <c r="H1434" s="112">
        <v>40.700000000000003</v>
      </c>
      <c r="I1434" s="112">
        <v>1935258</v>
      </c>
      <c r="J1434" s="112">
        <v>75537111.849999994</v>
      </c>
      <c r="K1434" s="114">
        <v>43654</v>
      </c>
      <c r="L1434" s="112">
        <v>4527</v>
      </c>
      <c r="M1434" s="112" t="s">
        <v>1572</v>
      </c>
      <c r="N1434" s="470"/>
    </row>
    <row r="1435" spans="1:14">
      <c r="A1435" s="112" t="s">
        <v>1573</v>
      </c>
      <c r="B1435" s="112" t="s">
        <v>377</v>
      </c>
      <c r="C1435" s="112">
        <v>329.95</v>
      </c>
      <c r="D1435" s="112">
        <v>329.95</v>
      </c>
      <c r="E1435" s="112">
        <v>305.64999999999998</v>
      </c>
      <c r="F1435" s="112">
        <v>316.89999999999998</v>
      </c>
      <c r="G1435" s="112">
        <v>315.25</v>
      </c>
      <c r="H1435" s="112">
        <v>327.8</v>
      </c>
      <c r="I1435" s="112">
        <v>203986</v>
      </c>
      <c r="J1435" s="112">
        <v>64107114.850000001</v>
      </c>
      <c r="K1435" s="114">
        <v>43654</v>
      </c>
      <c r="L1435" s="112">
        <v>15566</v>
      </c>
      <c r="M1435" s="112" t="s">
        <v>1574</v>
      </c>
      <c r="N1435" s="470"/>
    </row>
    <row r="1436" spans="1:14">
      <c r="A1436" s="112" t="s">
        <v>3064</v>
      </c>
      <c r="B1436" s="112" t="s">
        <v>377</v>
      </c>
      <c r="C1436" s="112">
        <v>58.8</v>
      </c>
      <c r="D1436" s="112">
        <v>58.8</v>
      </c>
      <c r="E1436" s="112">
        <v>54</v>
      </c>
      <c r="F1436" s="112">
        <v>54.05</v>
      </c>
      <c r="G1436" s="112">
        <v>54</v>
      </c>
      <c r="H1436" s="112">
        <v>58.3</v>
      </c>
      <c r="I1436" s="112">
        <v>2416</v>
      </c>
      <c r="J1436" s="112">
        <v>134497.15</v>
      </c>
      <c r="K1436" s="114">
        <v>43654</v>
      </c>
      <c r="L1436" s="112">
        <v>78</v>
      </c>
      <c r="M1436" s="112" t="s">
        <v>3065</v>
      </c>
      <c r="N1436" s="470"/>
    </row>
    <row r="1437" spans="1:14">
      <c r="A1437" s="112" t="s">
        <v>1575</v>
      </c>
      <c r="B1437" s="112" t="s">
        <v>377</v>
      </c>
      <c r="C1437" s="112">
        <v>190.65</v>
      </c>
      <c r="D1437" s="112">
        <v>198.6</v>
      </c>
      <c r="E1437" s="112">
        <v>185.05</v>
      </c>
      <c r="F1437" s="112">
        <v>192.75</v>
      </c>
      <c r="G1437" s="112">
        <v>195</v>
      </c>
      <c r="H1437" s="112">
        <v>191.55</v>
      </c>
      <c r="I1437" s="112">
        <v>5984</v>
      </c>
      <c r="J1437" s="112">
        <v>1144539.05</v>
      </c>
      <c r="K1437" s="114">
        <v>43654</v>
      </c>
      <c r="L1437" s="112">
        <v>325</v>
      </c>
      <c r="M1437" s="112" t="s">
        <v>1576</v>
      </c>
      <c r="N1437" s="470"/>
    </row>
    <row r="1438" spans="1:14">
      <c r="A1438" s="112" t="s">
        <v>1577</v>
      </c>
      <c r="B1438" s="112" t="s">
        <v>377</v>
      </c>
      <c r="C1438" s="112">
        <v>133.35</v>
      </c>
      <c r="D1438" s="112">
        <v>134.15</v>
      </c>
      <c r="E1438" s="112">
        <v>122.05</v>
      </c>
      <c r="F1438" s="112">
        <v>123.75</v>
      </c>
      <c r="G1438" s="112">
        <v>122.5</v>
      </c>
      <c r="H1438" s="112">
        <v>132.19999999999999</v>
      </c>
      <c r="I1438" s="112">
        <v>325521</v>
      </c>
      <c r="J1438" s="112">
        <v>41462974.899999999</v>
      </c>
      <c r="K1438" s="114">
        <v>43654</v>
      </c>
      <c r="L1438" s="112">
        <v>12133</v>
      </c>
      <c r="M1438" s="112" t="s">
        <v>1578</v>
      </c>
      <c r="N1438" s="470"/>
    </row>
    <row r="1439" spans="1:14">
      <c r="A1439" s="112" t="s">
        <v>1579</v>
      </c>
      <c r="B1439" s="112" t="s">
        <v>377</v>
      </c>
      <c r="C1439" s="112">
        <v>151</v>
      </c>
      <c r="D1439" s="112">
        <v>151</v>
      </c>
      <c r="E1439" s="112">
        <v>144.1</v>
      </c>
      <c r="F1439" s="112">
        <v>146.65</v>
      </c>
      <c r="G1439" s="112">
        <v>148.9</v>
      </c>
      <c r="H1439" s="112">
        <v>150.25</v>
      </c>
      <c r="I1439" s="112">
        <v>12300</v>
      </c>
      <c r="J1439" s="112">
        <v>1794237.9</v>
      </c>
      <c r="K1439" s="114">
        <v>43654</v>
      </c>
      <c r="L1439" s="112">
        <v>290</v>
      </c>
      <c r="M1439" s="112" t="s">
        <v>1580</v>
      </c>
      <c r="N1439" s="470"/>
    </row>
    <row r="1440" spans="1:14">
      <c r="A1440" s="112" t="s">
        <v>2473</v>
      </c>
      <c r="B1440" s="112" t="s">
        <v>377</v>
      </c>
      <c r="C1440" s="112">
        <v>51.5</v>
      </c>
      <c r="D1440" s="112">
        <v>51.55</v>
      </c>
      <c r="E1440" s="112">
        <v>46.5</v>
      </c>
      <c r="F1440" s="112">
        <v>47.6</v>
      </c>
      <c r="G1440" s="112">
        <v>46.9</v>
      </c>
      <c r="H1440" s="112">
        <v>52</v>
      </c>
      <c r="I1440" s="112">
        <v>315349</v>
      </c>
      <c r="J1440" s="112">
        <v>15403092.4</v>
      </c>
      <c r="K1440" s="114">
        <v>43654</v>
      </c>
      <c r="L1440" s="112">
        <v>1799</v>
      </c>
      <c r="M1440" s="112" t="s">
        <v>2474</v>
      </c>
      <c r="N1440" s="470"/>
    </row>
    <row r="1441" spans="1:14">
      <c r="A1441" s="112" t="s">
        <v>2648</v>
      </c>
      <c r="B1441" s="112" t="s">
        <v>377</v>
      </c>
      <c r="C1441" s="112">
        <v>102</v>
      </c>
      <c r="D1441" s="112">
        <v>102</v>
      </c>
      <c r="E1441" s="112">
        <v>90.2</v>
      </c>
      <c r="F1441" s="112">
        <v>95.6</v>
      </c>
      <c r="G1441" s="112">
        <v>92.65</v>
      </c>
      <c r="H1441" s="112">
        <v>102.3</v>
      </c>
      <c r="I1441" s="112">
        <v>154907</v>
      </c>
      <c r="J1441" s="112">
        <v>14854099.5</v>
      </c>
      <c r="K1441" s="114">
        <v>43654</v>
      </c>
      <c r="L1441" s="112">
        <v>2181</v>
      </c>
      <c r="M1441" s="112" t="s">
        <v>2651</v>
      </c>
      <c r="N1441" s="470"/>
    </row>
    <row r="1442" spans="1:14">
      <c r="A1442" s="112" t="s">
        <v>2612</v>
      </c>
      <c r="B1442" s="112" t="s">
        <v>377</v>
      </c>
      <c r="C1442" s="112">
        <v>66.2</v>
      </c>
      <c r="D1442" s="112">
        <v>68</v>
      </c>
      <c r="E1442" s="112">
        <v>63.9</v>
      </c>
      <c r="F1442" s="112">
        <v>64.05</v>
      </c>
      <c r="G1442" s="112">
        <v>64.3</v>
      </c>
      <c r="H1442" s="112">
        <v>67.25</v>
      </c>
      <c r="I1442" s="112">
        <v>311905</v>
      </c>
      <c r="J1442" s="112">
        <v>20171720.050000001</v>
      </c>
      <c r="K1442" s="114">
        <v>43654</v>
      </c>
      <c r="L1442" s="112">
        <v>1663</v>
      </c>
      <c r="M1442" s="112" t="s">
        <v>2613</v>
      </c>
      <c r="N1442" s="470"/>
    </row>
    <row r="1443" spans="1:14">
      <c r="A1443" s="112" t="s">
        <v>3719</v>
      </c>
      <c r="B1443" s="112" t="s">
        <v>3067</v>
      </c>
      <c r="C1443" s="112">
        <v>2.4500000000000002</v>
      </c>
      <c r="D1443" s="112">
        <v>2.4500000000000002</v>
      </c>
      <c r="E1443" s="112">
        <v>2.35</v>
      </c>
      <c r="F1443" s="112">
        <v>2.4</v>
      </c>
      <c r="G1443" s="112">
        <v>2.4</v>
      </c>
      <c r="H1443" s="112">
        <v>2.4500000000000002</v>
      </c>
      <c r="I1443" s="112">
        <v>310</v>
      </c>
      <c r="J1443" s="112">
        <v>736.25</v>
      </c>
      <c r="K1443" s="114">
        <v>43654</v>
      </c>
      <c r="L1443" s="112">
        <v>7</v>
      </c>
      <c r="M1443" s="112" t="s">
        <v>3720</v>
      </c>
      <c r="N1443" s="470"/>
    </row>
    <row r="1444" spans="1:14">
      <c r="A1444" s="112" t="s">
        <v>3168</v>
      </c>
      <c r="B1444" s="112" t="s">
        <v>3067</v>
      </c>
      <c r="C1444" s="112">
        <v>0.9</v>
      </c>
      <c r="D1444" s="112">
        <v>0.9</v>
      </c>
      <c r="E1444" s="112">
        <v>0.8</v>
      </c>
      <c r="F1444" s="112">
        <v>0.9</v>
      </c>
      <c r="G1444" s="112">
        <v>0.8</v>
      </c>
      <c r="H1444" s="112">
        <v>0.85</v>
      </c>
      <c r="I1444" s="112">
        <v>16882</v>
      </c>
      <c r="J1444" s="112">
        <v>14830.1</v>
      </c>
      <c r="K1444" s="114">
        <v>43654</v>
      </c>
      <c r="L1444" s="112">
        <v>29</v>
      </c>
      <c r="M1444" s="112" t="s">
        <v>3169</v>
      </c>
      <c r="N1444" s="470"/>
    </row>
    <row r="1445" spans="1:14">
      <c r="A1445" s="112" t="s">
        <v>3721</v>
      </c>
      <c r="B1445" s="112" t="s">
        <v>377</v>
      </c>
      <c r="C1445" s="112">
        <v>6.5</v>
      </c>
      <c r="D1445" s="112">
        <v>6.6</v>
      </c>
      <c r="E1445" s="112">
        <v>6.5</v>
      </c>
      <c r="F1445" s="112">
        <v>6.55</v>
      </c>
      <c r="G1445" s="112">
        <v>6.6</v>
      </c>
      <c r="H1445" s="112">
        <v>6.8</v>
      </c>
      <c r="I1445" s="112">
        <v>4815</v>
      </c>
      <c r="J1445" s="112">
        <v>31556.5</v>
      </c>
      <c r="K1445" s="114">
        <v>43654</v>
      </c>
      <c r="L1445" s="112">
        <v>12</v>
      </c>
      <c r="M1445" s="112" t="s">
        <v>3722</v>
      </c>
      <c r="N1445" s="470"/>
    </row>
    <row r="1446" spans="1:14">
      <c r="A1446" s="112" t="s">
        <v>2031</v>
      </c>
      <c r="B1446" s="112" t="s">
        <v>377</v>
      </c>
      <c r="C1446" s="112">
        <v>31.05</v>
      </c>
      <c r="D1446" s="112">
        <v>32</v>
      </c>
      <c r="E1446" s="112">
        <v>30.6</v>
      </c>
      <c r="F1446" s="112">
        <v>32</v>
      </c>
      <c r="G1446" s="112">
        <v>32</v>
      </c>
      <c r="H1446" s="112">
        <v>31.8</v>
      </c>
      <c r="I1446" s="112">
        <v>4319</v>
      </c>
      <c r="J1446" s="112">
        <v>136476.79999999999</v>
      </c>
      <c r="K1446" s="114">
        <v>43654</v>
      </c>
      <c r="L1446" s="112">
        <v>75</v>
      </c>
      <c r="M1446" s="112" t="s">
        <v>2032</v>
      </c>
      <c r="N1446" s="470"/>
    </row>
    <row r="1447" spans="1:14">
      <c r="A1447" s="112" t="s">
        <v>1977</v>
      </c>
      <c r="B1447" s="112" t="s">
        <v>377</v>
      </c>
      <c r="C1447" s="112">
        <v>8840.0499999999993</v>
      </c>
      <c r="D1447" s="112">
        <v>8975</v>
      </c>
      <c r="E1447" s="112">
        <v>8701.0499999999993</v>
      </c>
      <c r="F1447" s="112">
        <v>8793.75</v>
      </c>
      <c r="G1447" s="112">
        <v>8712</v>
      </c>
      <c r="H1447" s="112">
        <v>9028.5499999999993</v>
      </c>
      <c r="I1447" s="112">
        <v>302</v>
      </c>
      <c r="J1447" s="112">
        <v>2678990.7999999998</v>
      </c>
      <c r="K1447" s="114">
        <v>43654</v>
      </c>
      <c r="L1447" s="112">
        <v>98</v>
      </c>
      <c r="M1447" s="112" t="s">
        <v>1978</v>
      </c>
      <c r="N1447" s="470"/>
    </row>
    <row r="1448" spans="1:14">
      <c r="A1448" s="112" t="s">
        <v>143</v>
      </c>
      <c r="B1448" s="112" t="s">
        <v>377</v>
      </c>
      <c r="C1448" s="112">
        <v>602</v>
      </c>
      <c r="D1448" s="112">
        <v>605.6</v>
      </c>
      <c r="E1448" s="112">
        <v>588.70000000000005</v>
      </c>
      <c r="F1448" s="112">
        <v>592</v>
      </c>
      <c r="G1448" s="112">
        <v>592.5</v>
      </c>
      <c r="H1448" s="112">
        <v>605.6</v>
      </c>
      <c r="I1448" s="112">
        <v>384008</v>
      </c>
      <c r="J1448" s="112">
        <v>228861933.65000001</v>
      </c>
      <c r="K1448" s="114">
        <v>43654</v>
      </c>
      <c r="L1448" s="112">
        <v>20498</v>
      </c>
      <c r="M1448" s="112" t="s">
        <v>1581</v>
      </c>
      <c r="N1448" s="470"/>
    </row>
    <row r="1449" spans="1:14">
      <c r="A1449" s="112" t="s">
        <v>1582</v>
      </c>
      <c r="B1449" s="112" t="s">
        <v>377</v>
      </c>
      <c r="C1449" s="112">
        <v>79.5</v>
      </c>
      <c r="D1449" s="112">
        <v>79.75</v>
      </c>
      <c r="E1449" s="112">
        <v>76.3</v>
      </c>
      <c r="F1449" s="112">
        <v>76.849999999999994</v>
      </c>
      <c r="G1449" s="112">
        <v>77.2</v>
      </c>
      <c r="H1449" s="112">
        <v>79.2</v>
      </c>
      <c r="I1449" s="112">
        <v>157495</v>
      </c>
      <c r="J1449" s="112">
        <v>12216247.449999999</v>
      </c>
      <c r="K1449" s="114">
        <v>43654</v>
      </c>
      <c r="L1449" s="112">
        <v>2158</v>
      </c>
      <c r="M1449" s="112" t="s">
        <v>1583</v>
      </c>
      <c r="N1449" s="470"/>
    </row>
    <row r="1450" spans="1:14">
      <c r="A1450" s="112" t="s">
        <v>144</v>
      </c>
      <c r="B1450" s="112" t="s">
        <v>377</v>
      </c>
      <c r="C1450" s="112">
        <v>460</v>
      </c>
      <c r="D1450" s="112">
        <v>465</v>
      </c>
      <c r="E1450" s="112">
        <v>450.1</v>
      </c>
      <c r="F1450" s="112">
        <v>454.15</v>
      </c>
      <c r="G1450" s="112">
        <v>455</v>
      </c>
      <c r="H1450" s="112">
        <v>461.35</v>
      </c>
      <c r="I1450" s="112">
        <v>72563</v>
      </c>
      <c r="J1450" s="112">
        <v>33297922.25</v>
      </c>
      <c r="K1450" s="114">
        <v>43654</v>
      </c>
      <c r="L1450" s="112">
        <v>4997</v>
      </c>
      <c r="M1450" s="112" t="s">
        <v>1584</v>
      </c>
      <c r="N1450" s="470"/>
    </row>
    <row r="1451" spans="1:14">
      <c r="A1451" s="112" t="s">
        <v>344</v>
      </c>
      <c r="B1451" s="112" t="s">
        <v>377</v>
      </c>
      <c r="C1451" s="112">
        <v>866.1</v>
      </c>
      <c r="D1451" s="112">
        <v>869.9</v>
      </c>
      <c r="E1451" s="112">
        <v>848.5</v>
      </c>
      <c r="F1451" s="112">
        <v>856.9</v>
      </c>
      <c r="G1451" s="112">
        <v>865.7</v>
      </c>
      <c r="H1451" s="112">
        <v>889.85</v>
      </c>
      <c r="I1451" s="112">
        <v>479443</v>
      </c>
      <c r="J1451" s="112">
        <v>410679221.55000001</v>
      </c>
      <c r="K1451" s="114">
        <v>43654</v>
      </c>
      <c r="L1451" s="112">
        <v>21269</v>
      </c>
      <c r="M1451" s="112" t="s">
        <v>1585</v>
      </c>
      <c r="N1451" s="470"/>
    </row>
    <row r="1452" spans="1:14">
      <c r="A1452" s="112" t="s">
        <v>145</v>
      </c>
      <c r="B1452" s="112" t="s">
        <v>377</v>
      </c>
      <c r="C1452" s="112">
        <v>265</v>
      </c>
      <c r="D1452" s="112">
        <v>266.95</v>
      </c>
      <c r="E1452" s="112">
        <v>260.55</v>
      </c>
      <c r="F1452" s="112">
        <v>263.55</v>
      </c>
      <c r="G1452" s="112">
        <v>264.25</v>
      </c>
      <c r="H1452" s="112">
        <v>266.60000000000002</v>
      </c>
      <c r="I1452" s="112">
        <v>1429701</v>
      </c>
      <c r="J1452" s="112">
        <v>376787017.05000001</v>
      </c>
      <c r="K1452" s="114">
        <v>43654</v>
      </c>
      <c r="L1452" s="112">
        <v>13232</v>
      </c>
      <c r="M1452" s="112" t="s">
        <v>1586</v>
      </c>
      <c r="N1452" s="470"/>
    </row>
    <row r="1453" spans="1:14">
      <c r="A1453" s="112" t="s">
        <v>1587</v>
      </c>
      <c r="B1453" s="112" t="s">
        <v>377</v>
      </c>
      <c r="C1453" s="112">
        <v>894.15</v>
      </c>
      <c r="D1453" s="112">
        <v>900.05</v>
      </c>
      <c r="E1453" s="112">
        <v>876</v>
      </c>
      <c r="F1453" s="112">
        <v>881.05</v>
      </c>
      <c r="G1453" s="112">
        <v>882</v>
      </c>
      <c r="H1453" s="112">
        <v>894.9</v>
      </c>
      <c r="I1453" s="112">
        <v>10266</v>
      </c>
      <c r="J1453" s="112">
        <v>9081682.8499999996</v>
      </c>
      <c r="K1453" s="114">
        <v>43654</v>
      </c>
      <c r="L1453" s="112">
        <v>934</v>
      </c>
      <c r="M1453" s="112" t="s">
        <v>1588</v>
      </c>
      <c r="N1453" s="470"/>
    </row>
    <row r="1454" spans="1:14">
      <c r="A1454" s="112" t="s">
        <v>1589</v>
      </c>
      <c r="B1454" s="112" t="s">
        <v>377</v>
      </c>
      <c r="C1454" s="112">
        <v>591</v>
      </c>
      <c r="D1454" s="112">
        <v>600</v>
      </c>
      <c r="E1454" s="112">
        <v>558</v>
      </c>
      <c r="F1454" s="112">
        <v>590.35</v>
      </c>
      <c r="G1454" s="112">
        <v>589.6</v>
      </c>
      <c r="H1454" s="112">
        <v>590.6</v>
      </c>
      <c r="I1454" s="112">
        <v>38520</v>
      </c>
      <c r="J1454" s="112">
        <v>22229186.199999999</v>
      </c>
      <c r="K1454" s="114">
        <v>43654</v>
      </c>
      <c r="L1454" s="112">
        <v>1733</v>
      </c>
      <c r="M1454" s="112" t="s">
        <v>1590</v>
      </c>
      <c r="N1454" s="470"/>
    </row>
    <row r="1455" spans="1:14">
      <c r="A1455" s="112" t="s">
        <v>146</v>
      </c>
      <c r="B1455" s="112" t="s">
        <v>377</v>
      </c>
      <c r="C1455" s="112">
        <v>159.35</v>
      </c>
      <c r="D1455" s="112">
        <v>159.5</v>
      </c>
      <c r="E1455" s="112">
        <v>153.5</v>
      </c>
      <c r="F1455" s="112">
        <v>154.55000000000001</v>
      </c>
      <c r="G1455" s="112">
        <v>155.1</v>
      </c>
      <c r="H1455" s="112">
        <v>160.19999999999999</v>
      </c>
      <c r="I1455" s="112">
        <v>15149035</v>
      </c>
      <c r="J1455" s="112">
        <v>2352949648.4000001</v>
      </c>
      <c r="K1455" s="114">
        <v>43654</v>
      </c>
      <c r="L1455" s="112">
        <v>91974</v>
      </c>
      <c r="M1455" s="112" t="s">
        <v>1591</v>
      </c>
      <c r="N1455" s="470"/>
    </row>
    <row r="1456" spans="1:14">
      <c r="A1456" s="112" t="s">
        <v>147</v>
      </c>
      <c r="B1456" s="112" t="s">
        <v>377</v>
      </c>
      <c r="C1456" s="112">
        <v>77.7</v>
      </c>
      <c r="D1456" s="112">
        <v>77.7</v>
      </c>
      <c r="E1456" s="112">
        <v>74.5</v>
      </c>
      <c r="F1456" s="112">
        <v>74.900000000000006</v>
      </c>
      <c r="G1456" s="112">
        <v>75</v>
      </c>
      <c r="H1456" s="112">
        <v>77.95</v>
      </c>
      <c r="I1456" s="112">
        <v>1951501</v>
      </c>
      <c r="J1456" s="112">
        <v>147222263.84999999</v>
      </c>
      <c r="K1456" s="114">
        <v>43654</v>
      </c>
      <c r="L1456" s="112">
        <v>10370</v>
      </c>
      <c r="M1456" s="112" t="s">
        <v>1592</v>
      </c>
      <c r="N1456" s="470"/>
    </row>
    <row r="1457" spans="1:14">
      <c r="A1457" s="112" t="s">
        <v>148</v>
      </c>
      <c r="B1457" s="112" t="s">
        <v>377</v>
      </c>
      <c r="C1457" s="112">
        <v>70.2</v>
      </c>
      <c r="D1457" s="112">
        <v>70.400000000000006</v>
      </c>
      <c r="E1457" s="112">
        <v>67.349999999999994</v>
      </c>
      <c r="F1457" s="112">
        <v>68.599999999999994</v>
      </c>
      <c r="G1457" s="112">
        <v>68.45</v>
      </c>
      <c r="H1457" s="112">
        <v>70.599999999999994</v>
      </c>
      <c r="I1457" s="112">
        <v>5025170</v>
      </c>
      <c r="J1457" s="112">
        <v>344582742.10000002</v>
      </c>
      <c r="K1457" s="114">
        <v>43654</v>
      </c>
      <c r="L1457" s="112">
        <v>16283</v>
      </c>
      <c r="M1457" s="112" t="s">
        <v>1593</v>
      </c>
      <c r="N1457" s="470"/>
    </row>
    <row r="1458" spans="1:14">
      <c r="A1458" s="112" t="s">
        <v>1594</v>
      </c>
      <c r="B1458" s="112" t="s">
        <v>377</v>
      </c>
      <c r="C1458" s="112">
        <v>512</v>
      </c>
      <c r="D1458" s="112">
        <v>518.5</v>
      </c>
      <c r="E1458" s="112">
        <v>504.65</v>
      </c>
      <c r="F1458" s="112">
        <v>510.2</v>
      </c>
      <c r="G1458" s="112">
        <v>508.85</v>
      </c>
      <c r="H1458" s="112">
        <v>514.6</v>
      </c>
      <c r="I1458" s="112">
        <v>66802</v>
      </c>
      <c r="J1458" s="112">
        <v>34062961.299999997</v>
      </c>
      <c r="K1458" s="114">
        <v>43654</v>
      </c>
      <c r="L1458" s="112">
        <v>2494</v>
      </c>
      <c r="M1458" s="112" t="s">
        <v>1595</v>
      </c>
      <c r="N1458" s="470"/>
    </row>
    <row r="1459" spans="1:14">
      <c r="A1459" s="112" t="s">
        <v>149</v>
      </c>
      <c r="B1459" s="112" t="s">
        <v>377</v>
      </c>
      <c r="C1459" s="112">
        <v>475</v>
      </c>
      <c r="D1459" s="112">
        <v>479.5</v>
      </c>
      <c r="E1459" s="112">
        <v>465.2</v>
      </c>
      <c r="F1459" s="112">
        <v>468.05</v>
      </c>
      <c r="G1459" s="112">
        <v>469.9</v>
      </c>
      <c r="H1459" s="112">
        <v>478.35</v>
      </c>
      <c r="I1459" s="112">
        <v>8082591</v>
      </c>
      <c r="J1459" s="112">
        <v>3812954614</v>
      </c>
      <c r="K1459" s="114">
        <v>43654</v>
      </c>
      <c r="L1459" s="112">
        <v>103246</v>
      </c>
      <c r="M1459" s="112" t="s">
        <v>1596</v>
      </c>
      <c r="N1459" s="470"/>
    </row>
    <row r="1460" spans="1:14">
      <c r="A1460" s="112" t="s">
        <v>3061</v>
      </c>
      <c r="B1460" s="112" t="s">
        <v>377</v>
      </c>
      <c r="C1460" s="112">
        <v>28.4</v>
      </c>
      <c r="D1460" s="112">
        <v>29.1</v>
      </c>
      <c r="E1460" s="112">
        <v>28.1</v>
      </c>
      <c r="F1460" s="112">
        <v>28.55</v>
      </c>
      <c r="G1460" s="112">
        <v>29</v>
      </c>
      <c r="H1460" s="112">
        <v>29.2</v>
      </c>
      <c r="I1460" s="112">
        <v>1001902</v>
      </c>
      <c r="J1460" s="112">
        <v>28713101.75</v>
      </c>
      <c r="K1460" s="114">
        <v>43654</v>
      </c>
      <c r="L1460" s="112">
        <v>1571</v>
      </c>
      <c r="M1460" s="112" t="s">
        <v>558</v>
      </c>
      <c r="N1460" s="470"/>
    </row>
    <row r="1461" spans="1:14">
      <c r="A1461" s="112" t="s">
        <v>1597</v>
      </c>
      <c r="B1461" s="112" t="s">
        <v>377</v>
      </c>
      <c r="C1461" s="112">
        <v>42.25</v>
      </c>
      <c r="D1461" s="112">
        <v>43.4</v>
      </c>
      <c r="E1461" s="112">
        <v>40.4</v>
      </c>
      <c r="F1461" s="112">
        <v>41.1</v>
      </c>
      <c r="G1461" s="112">
        <v>40.4</v>
      </c>
      <c r="H1461" s="112">
        <v>43.1</v>
      </c>
      <c r="I1461" s="112">
        <v>60966</v>
      </c>
      <c r="J1461" s="112">
        <v>2544287.85</v>
      </c>
      <c r="K1461" s="114">
        <v>43654</v>
      </c>
      <c r="L1461" s="112">
        <v>672</v>
      </c>
      <c r="M1461" s="112" t="s">
        <v>1598</v>
      </c>
      <c r="N1461" s="470"/>
    </row>
    <row r="1462" spans="1:14">
      <c r="A1462" s="112" t="s">
        <v>319</v>
      </c>
      <c r="B1462" s="112" t="s">
        <v>377</v>
      </c>
      <c r="C1462" s="112">
        <v>295.14999999999998</v>
      </c>
      <c r="D1462" s="112">
        <v>298.64999999999998</v>
      </c>
      <c r="E1462" s="112">
        <v>280.7</v>
      </c>
      <c r="F1462" s="112">
        <v>286.05</v>
      </c>
      <c r="G1462" s="112">
        <v>285</v>
      </c>
      <c r="H1462" s="112">
        <v>298.64999999999998</v>
      </c>
      <c r="I1462" s="112">
        <v>74960</v>
      </c>
      <c r="J1462" s="112">
        <v>22044798.850000001</v>
      </c>
      <c r="K1462" s="114">
        <v>43654</v>
      </c>
      <c r="L1462" s="112">
        <v>1451</v>
      </c>
      <c r="M1462" s="112" t="s">
        <v>1855</v>
      </c>
      <c r="N1462" s="470"/>
    </row>
    <row r="1463" spans="1:14">
      <c r="A1463" s="112" t="s">
        <v>3512</v>
      </c>
      <c r="B1463" s="112" t="s">
        <v>377</v>
      </c>
      <c r="C1463" s="112">
        <v>364.95</v>
      </c>
      <c r="D1463" s="112">
        <v>383.95</v>
      </c>
      <c r="E1463" s="112">
        <v>364.95</v>
      </c>
      <c r="F1463" s="112">
        <v>379.85</v>
      </c>
      <c r="G1463" s="112">
        <v>379.85</v>
      </c>
      <c r="H1463" s="112">
        <v>350.05</v>
      </c>
      <c r="I1463" s="112">
        <v>15</v>
      </c>
      <c r="J1463" s="112">
        <v>5606</v>
      </c>
      <c r="K1463" s="114">
        <v>43654</v>
      </c>
      <c r="L1463" s="112">
        <v>5</v>
      </c>
      <c r="M1463" s="112" t="s">
        <v>3513</v>
      </c>
      <c r="N1463" s="470"/>
    </row>
    <row r="1464" spans="1:14">
      <c r="A1464" s="112" t="s">
        <v>1939</v>
      </c>
      <c r="B1464" s="112" t="s">
        <v>377</v>
      </c>
      <c r="C1464" s="112">
        <v>638.9</v>
      </c>
      <c r="D1464" s="112">
        <v>642</v>
      </c>
      <c r="E1464" s="112">
        <v>625.5</v>
      </c>
      <c r="F1464" s="112">
        <v>632.29999999999995</v>
      </c>
      <c r="G1464" s="112">
        <v>630</v>
      </c>
      <c r="H1464" s="112">
        <v>633.29999999999995</v>
      </c>
      <c r="I1464" s="112">
        <v>7819</v>
      </c>
      <c r="J1464" s="112">
        <v>4959383.55</v>
      </c>
      <c r="K1464" s="114">
        <v>43654</v>
      </c>
      <c r="L1464" s="112">
        <v>477</v>
      </c>
      <c r="M1464" s="112" t="s">
        <v>1940</v>
      </c>
      <c r="N1464" s="470"/>
    </row>
    <row r="1465" spans="1:14">
      <c r="A1465" s="112" t="s">
        <v>1599</v>
      </c>
      <c r="B1465" s="112" t="s">
        <v>377</v>
      </c>
      <c r="C1465" s="112">
        <v>11.55</v>
      </c>
      <c r="D1465" s="112">
        <v>11.85</v>
      </c>
      <c r="E1465" s="112">
        <v>10.75</v>
      </c>
      <c r="F1465" s="112">
        <v>11.45</v>
      </c>
      <c r="G1465" s="112">
        <v>11.2</v>
      </c>
      <c r="H1465" s="112">
        <v>11.55</v>
      </c>
      <c r="I1465" s="112">
        <v>24628</v>
      </c>
      <c r="J1465" s="112">
        <v>279220.40000000002</v>
      </c>
      <c r="K1465" s="114">
        <v>43654</v>
      </c>
      <c r="L1465" s="112">
        <v>251</v>
      </c>
      <c r="M1465" s="112" t="s">
        <v>1600</v>
      </c>
      <c r="N1465" s="470"/>
    </row>
    <row r="1466" spans="1:14">
      <c r="A1466" s="112" t="s">
        <v>2671</v>
      </c>
      <c r="B1466" s="112" t="s">
        <v>377</v>
      </c>
      <c r="C1466" s="112">
        <v>781.05</v>
      </c>
      <c r="D1466" s="112">
        <v>785</v>
      </c>
      <c r="E1466" s="112">
        <v>762</v>
      </c>
      <c r="F1466" s="112">
        <v>768.2</v>
      </c>
      <c r="G1466" s="112">
        <v>762</v>
      </c>
      <c r="H1466" s="112">
        <v>789.35</v>
      </c>
      <c r="I1466" s="112">
        <v>1963</v>
      </c>
      <c r="J1466" s="112">
        <v>1522359.5</v>
      </c>
      <c r="K1466" s="114">
        <v>43654</v>
      </c>
      <c r="L1466" s="112">
        <v>412</v>
      </c>
      <c r="M1466" s="112" t="s">
        <v>2672</v>
      </c>
      <c r="N1466" s="470"/>
    </row>
    <row r="1467" spans="1:14">
      <c r="A1467" s="112" t="s">
        <v>2174</v>
      </c>
      <c r="B1467" s="112" t="s">
        <v>377</v>
      </c>
      <c r="C1467" s="112">
        <v>334</v>
      </c>
      <c r="D1467" s="112">
        <v>337.9</v>
      </c>
      <c r="E1467" s="112">
        <v>322</v>
      </c>
      <c r="F1467" s="112">
        <v>325.95</v>
      </c>
      <c r="G1467" s="112">
        <v>325</v>
      </c>
      <c r="H1467" s="112">
        <v>333.95</v>
      </c>
      <c r="I1467" s="112">
        <v>524</v>
      </c>
      <c r="J1467" s="112">
        <v>171966.15</v>
      </c>
      <c r="K1467" s="114">
        <v>43654</v>
      </c>
      <c r="L1467" s="112">
        <v>133</v>
      </c>
      <c r="M1467" s="112" t="s">
        <v>2175</v>
      </c>
      <c r="N1467" s="470"/>
    </row>
    <row r="1468" spans="1:14">
      <c r="A1468" s="112" t="s">
        <v>150</v>
      </c>
      <c r="B1468" s="112" t="s">
        <v>377</v>
      </c>
      <c r="C1468" s="112">
        <v>2149</v>
      </c>
      <c r="D1468" s="112">
        <v>2188.8000000000002</v>
      </c>
      <c r="E1468" s="112">
        <v>2132.1</v>
      </c>
      <c r="F1468" s="112">
        <v>2175.4</v>
      </c>
      <c r="G1468" s="112">
        <v>2171.1</v>
      </c>
      <c r="H1468" s="112">
        <v>2163.1</v>
      </c>
      <c r="I1468" s="112">
        <v>2788062</v>
      </c>
      <c r="J1468" s="112">
        <v>6045877428.3999996</v>
      </c>
      <c r="K1468" s="114">
        <v>43654</v>
      </c>
      <c r="L1468" s="112">
        <v>109097</v>
      </c>
      <c r="M1468" s="112" t="s">
        <v>1601</v>
      </c>
      <c r="N1468" s="470"/>
    </row>
    <row r="1469" spans="1:14">
      <c r="A1469" s="112" t="s">
        <v>1602</v>
      </c>
      <c r="B1469" s="112" t="s">
        <v>377</v>
      </c>
      <c r="C1469" s="112">
        <v>151.65</v>
      </c>
      <c r="D1469" s="112">
        <v>153.6</v>
      </c>
      <c r="E1469" s="112">
        <v>147</v>
      </c>
      <c r="F1469" s="112">
        <v>150.85</v>
      </c>
      <c r="G1469" s="112">
        <v>148.19999999999999</v>
      </c>
      <c r="H1469" s="112">
        <v>155.25</v>
      </c>
      <c r="I1469" s="112">
        <v>13824</v>
      </c>
      <c r="J1469" s="112">
        <v>2071127.3</v>
      </c>
      <c r="K1469" s="114">
        <v>43654</v>
      </c>
      <c r="L1469" s="112">
        <v>430</v>
      </c>
      <c r="M1469" s="112" t="s">
        <v>1603</v>
      </c>
      <c r="N1469" s="470"/>
    </row>
    <row r="1470" spans="1:14">
      <c r="A1470" s="112" t="s">
        <v>1604</v>
      </c>
      <c r="B1470" s="112" t="s">
        <v>377</v>
      </c>
      <c r="C1470" s="112">
        <v>3033.15</v>
      </c>
      <c r="D1470" s="112">
        <v>3040</v>
      </c>
      <c r="E1470" s="112">
        <v>2967.05</v>
      </c>
      <c r="F1470" s="112">
        <v>3000</v>
      </c>
      <c r="G1470" s="112">
        <v>2997</v>
      </c>
      <c r="H1470" s="112">
        <v>3033.15</v>
      </c>
      <c r="I1470" s="112">
        <v>9256</v>
      </c>
      <c r="J1470" s="112">
        <v>27739709.75</v>
      </c>
      <c r="K1470" s="114">
        <v>43654</v>
      </c>
      <c r="L1470" s="112">
        <v>3060</v>
      </c>
      <c r="M1470" s="112" t="s">
        <v>1605</v>
      </c>
      <c r="N1470" s="470"/>
    </row>
    <row r="1471" spans="1:14">
      <c r="A1471" s="112" t="s">
        <v>3291</v>
      </c>
      <c r="B1471" s="112" t="s">
        <v>377</v>
      </c>
      <c r="C1471" s="112">
        <v>3.75</v>
      </c>
      <c r="D1471" s="112">
        <v>3.75</v>
      </c>
      <c r="E1471" s="112">
        <v>3.4</v>
      </c>
      <c r="F1471" s="112">
        <v>3.4</v>
      </c>
      <c r="G1471" s="112">
        <v>3.4</v>
      </c>
      <c r="H1471" s="112">
        <v>3.75</v>
      </c>
      <c r="I1471" s="112">
        <v>88</v>
      </c>
      <c r="J1471" s="112">
        <v>309.7</v>
      </c>
      <c r="K1471" s="114">
        <v>43654</v>
      </c>
      <c r="L1471" s="112">
        <v>2</v>
      </c>
      <c r="M1471" s="112" t="s">
        <v>3292</v>
      </c>
      <c r="N1471" s="470"/>
    </row>
    <row r="1472" spans="1:14">
      <c r="A1472" s="112" t="s">
        <v>151</v>
      </c>
      <c r="B1472" s="112" t="s">
        <v>377</v>
      </c>
      <c r="C1472" s="112">
        <v>680</v>
      </c>
      <c r="D1472" s="112">
        <v>685.75</v>
      </c>
      <c r="E1472" s="112">
        <v>665.5</v>
      </c>
      <c r="F1472" s="112">
        <v>680.35</v>
      </c>
      <c r="G1472" s="112">
        <v>681</v>
      </c>
      <c r="H1472" s="112">
        <v>681.1</v>
      </c>
      <c r="I1472" s="112">
        <v>2293102</v>
      </c>
      <c r="J1472" s="112">
        <v>1558922676.2</v>
      </c>
      <c r="K1472" s="114">
        <v>43654</v>
      </c>
      <c r="L1472" s="112">
        <v>75009</v>
      </c>
      <c r="M1472" s="112" t="s">
        <v>1606</v>
      </c>
      <c r="N1472" s="470"/>
    </row>
    <row r="1473" spans="1:14">
      <c r="A1473" s="112" t="s">
        <v>3170</v>
      </c>
      <c r="B1473" s="112" t="s">
        <v>377</v>
      </c>
      <c r="C1473" s="112">
        <v>263.10000000000002</v>
      </c>
      <c r="D1473" s="112">
        <v>265.05</v>
      </c>
      <c r="E1473" s="112">
        <v>260</v>
      </c>
      <c r="F1473" s="112">
        <v>260</v>
      </c>
      <c r="G1473" s="112">
        <v>260</v>
      </c>
      <c r="H1473" s="112">
        <v>271.25</v>
      </c>
      <c r="I1473" s="112">
        <v>13893</v>
      </c>
      <c r="J1473" s="112">
        <v>3615592</v>
      </c>
      <c r="K1473" s="114">
        <v>43654</v>
      </c>
      <c r="L1473" s="112">
        <v>1352</v>
      </c>
      <c r="M1473" s="112" t="s">
        <v>3171</v>
      </c>
      <c r="N1473" s="470"/>
    </row>
    <row r="1474" spans="1:14">
      <c r="A1474" s="112" t="s">
        <v>2420</v>
      </c>
      <c r="B1474" s="112" t="s">
        <v>377</v>
      </c>
      <c r="C1474" s="112">
        <v>25.4</v>
      </c>
      <c r="D1474" s="112">
        <v>25.4</v>
      </c>
      <c r="E1474" s="112">
        <v>24.25</v>
      </c>
      <c r="F1474" s="112">
        <v>24.25</v>
      </c>
      <c r="G1474" s="112">
        <v>24.25</v>
      </c>
      <c r="H1474" s="112">
        <v>25.5</v>
      </c>
      <c r="I1474" s="112">
        <v>1792</v>
      </c>
      <c r="J1474" s="112">
        <v>43832.1</v>
      </c>
      <c r="K1474" s="114">
        <v>43654</v>
      </c>
      <c r="L1474" s="112">
        <v>36</v>
      </c>
      <c r="M1474" s="112" t="s">
        <v>2421</v>
      </c>
      <c r="N1474" s="470"/>
    </row>
    <row r="1475" spans="1:14">
      <c r="A1475" s="112" t="s">
        <v>2045</v>
      </c>
      <c r="B1475" s="112" t="s">
        <v>377</v>
      </c>
      <c r="C1475" s="112">
        <v>138.4</v>
      </c>
      <c r="D1475" s="112">
        <v>138.44999999999999</v>
      </c>
      <c r="E1475" s="112">
        <v>131</v>
      </c>
      <c r="F1475" s="112">
        <v>133.25</v>
      </c>
      <c r="G1475" s="112">
        <v>132.80000000000001</v>
      </c>
      <c r="H1475" s="112">
        <v>138.4</v>
      </c>
      <c r="I1475" s="112">
        <v>42134</v>
      </c>
      <c r="J1475" s="112">
        <v>5673239.4000000004</v>
      </c>
      <c r="K1475" s="114">
        <v>43654</v>
      </c>
      <c r="L1475" s="112">
        <v>2629</v>
      </c>
      <c r="M1475" s="112" t="s">
        <v>2046</v>
      </c>
      <c r="N1475" s="470"/>
    </row>
    <row r="1476" spans="1:14">
      <c r="A1476" s="112" t="s">
        <v>2614</v>
      </c>
      <c r="B1476" s="112" t="s">
        <v>377</v>
      </c>
      <c r="C1476" s="112">
        <v>35.5</v>
      </c>
      <c r="D1476" s="112">
        <v>35.5</v>
      </c>
      <c r="E1476" s="112">
        <v>31.55</v>
      </c>
      <c r="F1476" s="112">
        <v>32.049999999999997</v>
      </c>
      <c r="G1476" s="112">
        <v>32</v>
      </c>
      <c r="H1476" s="112">
        <v>34.15</v>
      </c>
      <c r="I1476" s="112">
        <v>8975</v>
      </c>
      <c r="J1476" s="112">
        <v>294564.2</v>
      </c>
      <c r="K1476" s="114">
        <v>43654</v>
      </c>
      <c r="L1476" s="112">
        <v>138</v>
      </c>
      <c r="M1476" s="112" t="s">
        <v>2615</v>
      </c>
      <c r="N1476" s="470"/>
    </row>
    <row r="1477" spans="1:14">
      <c r="A1477" s="112" t="s">
        <v>1607</v>
      </c>
      <c r="B1477" s="112" t="s">
        <v>377</v>
      </c>
      <c r="C1477" s="112">
        <v>48</v>
      </c>
      <c r="D1477" s="112">
        <v>48.65</v>
      </c>
      <c r="E1477" s="112">
        <v>40.700000000000003</v>
      </c>
      <c r="F1477" s="112">
        <v>45.4</v>
      </c>
      <c r="G1477" s="112">
        <v>45.5</v>
      </c>
      <c r="H1477" s="112">
        <v>48.45</v>
      </c>
      <c r="I1477" s="112">
        <v>39249</v>
      </c>
      <c r="J1477" s="112">
        <v>1779113.3</v>
      </c>
      <c r="K1477" s="114">
        <v>43654</v>
      </c>
      <c r="L1477" s="112">
        <v>543</v>
      </c>
      <c r="M1477" s="112" t="s">
        <v>1608</v>
      </c>
      <c r="N1477" s="470"/>
    </row>
    <row r="1478" spans="1:14">
      <c r="A1478" s="112" t="s">
        <v>2422</v>
      </c>
      <c r="B1478" s="112" t="s">
        <v>377</v>
      </c>
      <c r="C1478" s="112">
        <v>18</v>
      </c>
      <c r="D1478" s="112">
        <v>18.399999999999999</v>
      </c>
      <c r="E1478" s="112">
        <v>17.5</v>
      </c>
      <c r="F1478" s="112">
        <v>17.75</v>
      </c>
      <c r="G1478" s="112">
        <v>17.55</v>
      </c>
      <c r="H1478" s="112">
        <v>18.2</v>
      </c>
      <c r="I1478" s="112">
        <v>35532</v>
      </c>
      <c r="J1478" s="112">
        <v>637772.1</v>
      </c>
      <c r="K1478" s="114">
        <v>43654</v>
      </c>
      <c r="L1478" s="112">
        <v>302</v>
      </c>
      <c r="M1478" s="112" t="s">
        <v>2423</v>
      </c>
      <c r="N1478" s="470"/>
    </row>
    <row r="1479" spans="1:14">
      <c r="A1479" s="112" t="s">
        <v>1609</v>
      </c>
      <c r="B1479" s="112" t="s">
        <v>377</v>
      </c>
      <c r="C1479" s="112">
        <v>64.5</v>
      </c>
      <c r="D1479" s="112">
        <v>64.5</v>
      </c>
      <c r="E1479" s="112">
        <v>60.2</v>
      </c>
      <c r="F1479" s="112">
        <v>60.85</v>
      </c>
      <c r="G1479" s="112">
        <v>60.7</v>
      </c>
      <c r="H1479" s="112">
        <v>64</v>
      </c>
      <c r="I1479" s="112">
        <v>190537</v>
      </c>
      <c r="J1479" s="112">
        <v>11681411.4</v>
      </c>
      <c r="K1479" s="114">
        <v>43654</v>
      </c>
      <c r="L1479" s="112">
        <v>2758</v>
      </c>
      <c r="M1479" s="112" t="s">
        <v>1610</v>
      </c>
      <c r="N1479" s="470"/>
    </row>
    <row r="1480" spans="1:14">
      <c r="A1480" s="112" t="s">
        <v>1611</v>
      </c>
      <c r="B1480" s="112" t="s">
        <v>377</v>
      </c>
      <c r="C1480" s="112">
        <v>85.55</v>
      </c>
      <c r="D1480" s="112">
        <v>85.55</v>
      </c>
      <c r="E1480" s="112">
        <v>81.650000000000006</v>
      </c>
      <c r="F1480" s="112">
        <v>82.3</v>
      </c>
      <c r="G1480" s="112">
        <v>82.05</v>
      </c>
      <c r="H1480" s="112">
        <v>85.85</v>
      </c>
      <c r="I1480" s="112">
        <v>146288</v>
      </c>
      <c r="J1480" s="112">
        <v>12119497.449999999</v>
      </c>
      <c r="K1480" s="114">
        <v>43654</v>
      </c>
      <c r="L1480" s="112">
        <v>1455</v>
      </c>
      <c r="M1480" s="112" t="s">
        <v>1612</v>
      </c>
      <c r="N1480" s="470"/>
    </row>
    <row r="1481" spans="1:14">
      <c r="A1481" s="112" t="s">
        <v>3297</v>
      </c>
      <c r="B1481" s="112" t="s">
        <v>377</v>
      </c>
      <c r="C1481" s="112">
        <v>5.7</v>
      </c>
      <c r="D1481" s="112">
        <v>5.95</v>
      </c>
      <c r="E1481" s="112">
        <v>5.7</v>
      </c>
      <c r="F1481" s="112">
        <v>5.95</v>
      </c>
      <c r="G1481" s="112">
        <v>5.95</v>
      </c>
      <c r="H1481" s="112">
        <v>5.95</v>
      </c>
      <c r="I1481" s="112">
        <v>6159</v>
      </c>
      <c r="J1481" s="112">
        <v>35255</v>
      </c>
      <c r="K1481" s="114">
        <v>43654</v>
      </c>
      <c r="L1481" s="112">
        <v>26</v>
      </c>
      <c r="M1481" s="112" t="s">
        <v>3298</v>
      </c>
      <c r="N1481" s="470"/>
    </row>
    <row r="1482" spans="1:14">
      <c r="A1482" s="112" t="s">
        <v>1613</v>
      </c>
      <c r="B1482" s="112" t="s">
        <v>377</v>
      </c>
      <c r="C1482" s="112">
        <v>5.0999999999999996</v>
      </c>
      <c r="D1482" s="112">
        <v>5.0999999999999996</v>
      </c>
      <c r="E1482" s="112">
        <v>4.9000000000000004</v>
      </c>
      <c r="F1482" s="112">
        <v>4.9000000000000004</v>
      </c>
      <c r="G1482" s="112">
        <v>4.9000000000000004</v>
      </c>
      <c r="H1482" s="112">
        <v>5.15</v>
      </c>
      <c r="I1482" s="112">
        <v>11148</v>
      </c>
      <c r="J1482" s="112">
        <v>55110.2</v>
      </c>
      <c r="K1482" s="114">
        <v>43654</v>
      </c>
      <c r="L1482" s="112">
        <v>17</v>
      </c>
      <c r="M1482" s="112" t="s">
        <v>1614</v>
      </c>
      <c r="N1482" s="470"/>
    </row>
    <row r="1483" spans="1:14">
      <c r="A1483" s="112" t="s">
        <v>2190</v>
      </c>
      <c r="B1483" s="112" t="s">
        <v>377</v>
      </c>
      <c r="C1483" s="112">
        <v>312.95</v>
      </c>
      <c r="D1483" s="112">
        <v>313</v>
      </c>
      <c r="E1483" s="112">
        <v>301.25</v>
      </c>
      <c r="F1483" s="112">
        <v>303.3</v>
      </c>
      <c r="G1483" s="112">
        <v>301.25</v>
      </c>
      <c r="H1483" s="112">
        <v>312.14999999999998</v>
      </c>
      <c r="I1483" s="112">
        <v>2579</v>
      </c>
      <c r="J1483" s="112">
        <v>791171.55</v>
      </c>
      <c r="K1483" s="114">
        <v>43654</v>
      </c>
      <c r="L1483" s="112">
        <v>201</v>
      </c>
      <c r="M1483" s="112" t="s">
        <v>2191</v>
      </c>
      <c r="N1483" s="470"/>
    </row>
    <row r="1484" spans="1:14">
      <c r="A1484" s="112" t="s">
        <v>2666</v>
      </c>
      <c r="B1484" s="112" t="s">
        <v>377</v>
      </c>
      <c r="C1484" s="112">
        <v>125</v>
      </c>
      <c r="D1484" s="112">
        <v>127</v>
      </c>
      <c r="E1484" s="112">
        <v>120</v>
      </c>
      <c r="F1484" s="112">
        <v>123.65</v>
      </c>
      <c r="G1484" s="112">
        <v>124</v>
      </c>
      <c r="H1484" s="112">
        <v>129.85</v>
      </c>
      <c r="I1484" s="112">
        <v>1738</v>
      </c>
      <c r="J1484" s="112">
        <v>211256.7</v>
      </c>
      <c r="K1484" s="114">
        <v>43654</v>
      </c>
      <c r="L1484" s="112">
        <v>109</v>
      </c>
      <c r="M1484" s="112" t="s">
        <v>2073</v>
      </c>
      <c r="N1484" s="470"/>
    </row>
    <row r="1485" spans="1:14">
      <c r="A1485" s="112" t="s">
        <v>3405</v>
      </c>
      <c r="B1485" s="112" t="s">
        <v>377</v>
      </c>
      <c r="C1485" s="112">
        <v>195</v>
      </c>
      <c r="D1485" s="112">
        <v>195</v>
      </c>
      <c r="E1485" s="112">
        <v>181.05</v>
      </c>
      <c r="F1485" s="112">
        <v>183.2</v>
      </c>
      <c r="G1485" s="112">
        <v>183</v>
      </c>
      <c r="H1485" s="112">
        <v>195.55</v>
      </c>
      <c r="I1485" s="112">
        <v>948</v>
      </c>
      <c r="J1485" s="112">
        <v>175185.4</v>
      </c>
      <c r="K1485" s="114">
        <v>43654</v>
      </c>
      <c r="L1485" s="112">
        <v>83</v>
      </c>
      <c r="M1485" s="112" t="s">
        <v>3406</v>
      </c>
      <c r="N1485" s="470"/>
    </row>
    <row r="1486" spans="1:14">
      <c r="A1486" s="112" t="s">
        <v>210</v>
      </c>
      <c r="B1486" s="112" t="s">
        <v>377</v>
      </c>
      <c r="C1486" s="112">
        <v>1044.25</v>
      </c>
      <c r="D1486" s="112">
        <v>1045.3</v>
      </c>
      <c r="E1486" s="112">
        <v>1007</v>
      </c>
      <c r="F1486" s="112">
        <v>1020.45</v>
      </c>
      <c r="G1486" s="112">
        <v>1018</v>
      </c>
      <c r="H1486" s="112">
        <v>1044.25</v>
      </c>
      <c r="I1486" s="112">
        <v>51990</v>
      </c>
      <c r="J1486" s="112">
        <v>53164384.100000001</v>
      </c>
      <c r="K1486" s="114">
        <v>43654</v>
      </c>
      <c r="L1486" s="112">
        <v>3470</v>
      </c>
      <c r="M1486" s="112" t="s">
        <v>1615</v>
      </c>
      <c r="N1486" s="470"/>
    </row>
    <row r="1487" spans="1:14">
      <c r="A1487" s="112" t="s">
        <v>1616</v>
      </c>
      <c r="B1487" s="112" t="s">
        <v>377</v>
      </c>
      <c r="C1487" s="112">
        <v>193.7</v>
      </c>
      <c r="D1487" s="112">
        <v>193.95</v>
      </c>
      <c r="E1487" s="112">
        <v>186.3</v>
      </c>
      <c r="F1487" s="112">
        <v>188.3</v>
      </c>
      <c r="G1487" s="112">
        <v>189.4</v>
      </c>
      <c r="H1487" s="112">
        <v>195.75</v>
      </c>
      <c r="I1487" s="112">
        <v>203453</v>
      </c>
      <c r="J1487" s="112">
        <v>38470895.25</v>
      </c>
      <c r="K1487" s="114">
        <v>43654</v>
      </c>
      <c r="L1487" s="112">
        <v>4270</v>
      </c>
      <c r="M1487" s="112" t="s">
        <v>1617</v>
      </c>
      <c r="N1487" s="470"/>
    </row>
    <row r="1488" spans="1:14">
      <c r="A1488" s="112" t="s">
        <v>1618</v>
      </c>
      <c r="B1488" s="112" t="s">
        <v>377</v>
      </c>
      <c r="C1488" s="112">
        <v>455.05</v>
      </c>
      <c r="D1488" s="112">
        <v>464.95</v>
      </c>
      <c r="E1488" s="112">
        <v>455.05</v>
      </c>
      <c r="F1488" s="112">
        <v>458.2</v>
      </c>
      <c r="G1488" s="112">
        <v>458</v>
      </c>
      <c r="H1488" s="112">
        <v>465.8</v>
      </c>
      <c r="I1488" s="112">
        <v>3963</v>
      </c>
      <c r="J1488" s="112">
        <v>1816582.1</v>
      </c>
      <c r="K1488" s="114">
        <v>43654</v>
      </c>
      <c r="L1488" s="112">
        <v>879</v>
      </c>
      <c r="M1488" s="112" t="s">
        <v>1619</v>
      </c>
      <c r="N1488" s="470"/>
    </row>
    <row r="1489" spans="1:14">
      <c r="A1489" s="112" t="s">
        <v>2424</v>
      </c>
      <c r="B1489" s="112" t="s">
        <v>377</v>
      </c>
      <c r="C1489" s="112">
        <v>11.85</v>
      </c>
      <c r="D1489" s="112">
        <v>12.75</v>
      </c>
      <c r="E1489" s="112">
        <v>11.8</v>
      </c>
      <c r="F1489" s="112">
        <v>12.45</v>
      </c>
      <c r="G1489" s="112">
        <v>12.25</v>
      </c>
      <c r="H1489" s="112">
        <v>11.85</v>
      </c>
      <c r="I1489" s="112">
        <v>130469</v>
      </c>
      <c r="J1489" s="112">
        <v>1609325.1</v>
      </c>
      <c r="K1489" s="114">
        <v>43654</v>
      </c>
      <c r="L1489" s="112">
        <v>216</v>
      </c>
      <c r="M1489" s="112" t="s">
        <v>2425</v>
      </c>
      <c r="N1489" s="470"/>
    </row>
    <row r="1490" spans="1:14">
      <c r="A1490" s="112" t="s">
        <v>1620</v>
      </c>
      <c r="B1490" s="112" t="s">
        <v>377</v>
      </c>
      <c r="C1490" s="112">
        <v>4815</v>
      </c>
      <c r="D1490" s="112">
        <v>4870</v>
      </c>
      <c r="E1490" s="112">
        <v>4769.1000000000004</v>
      </c>
      <c r="F1490" s="112">
        <v>4841.8</v>
      </c>
      <c r="G1490" s="112">
        <v>4835</v>
      </c>
      <c r="H1490" s="112">
        <v>4827.55</v>
      </c>
      <c r="I1490" s="112">
        <v>802</v>
      </c>
      <c r="J1490" s="112">
        <v>3863290.3</v>
      </c>
      <c r="K1490" s="114">
        <v>43654</v>
      </c>
      <c r="L1490" s="112">
        <v>337</v>
      </c>
      <c r="M1490" s="112" t="s">
        <v>1621</v>
      </c>
      <c r="N1490" s="470"/>
    </row>
    <row r="1491" spans="1:14">
      <c r="A1491" s="112" t="s">
        <v>1622</v>
      </c>
      <c r="B1491" s="112" t="s">
        <v>377</v>
      </c>
      <c r="C1491" s="112">
        <v>435.2</v>
      </c>
      <c r="D1491" s="112">
        <v>439</v>
      </c>
      <c r="E1491" s="112">
        <v>423</v>
      </c>
      <c r="F1491" s="112">
        <v>425.5</v>
      </c>
      <c r="G1491" s="112">
        <v>429.95</v>
      </c>
      <c r="H1491" s="112">
        <v>437.45</v>
      </c>
      <c r="I1491" s="112">
        <v>631</v>
      </c>
      <c r="J1491" s="112">
        <v>269350.09999999998</v>
      </c>
      <c r="K1491" s="114">
        <v>43654</v>
      </c>
      <c r="L1491" s="112">
        <v>215</v>
      </c>
      <c r="M1491" s="112" t="s">
        <v>1623</v>
      </c>
      <c r="N1491" s="470"/>
    </row>
    <row r="1492" spans="1:14">
      <c r="A1492" s="112" t="s">
        <v>2237</v>
      </c>
      <c r="B1492" s="112" t="s">
        <v>377</v>
      </c>
      <c r="C1492" s="112">
        <v>385.5</v>
      </c>
      <c r="D1492" s="112">
        <v>391.85</v>
      </c>
      <c r="E1492" s="112">
        <v>383.4</v>
      </c>
      <c r="F1492" s="112">
        <v>384.55</v>
      </c>
      <c r="G1492" s="112">
        <v>388</v>
      </c>
      <c r="H1492" s="112">
        <v>386.9</v>
      </c>
      <c r="I1492" s="112">
        <v>41132</v>
      </c>
      <c r="J1492" s="112">
        <v>15847356.15</v>
      </c>
      <c r="K1492" s="114">
        <v>43654</v>
      </c>
      <c r="L1492" s="112">
        <v>1449</v>
      </c>
      <c r="M1492" s="112" t="s">
        <v>2238</v>
      </c>
      <c r="N1492" s="470"/>
    </row>
    <row r="1493" spans="1:14">
      <c r="A1493" s="112" t="s">
        <v>2646</v>
      </c>
      <c r="B1493" s="112" t="s">
        <v>377</v>
      </c>
      <c r="C1493" s="112">
        <v>14.45</v>
      </c>
      <c r="D1493" s="112">
        <v>14.45</v>
      </c>
      <c r="E1493" s="112">
        <v>11.25</v>
      </c>
      <c r="F1493" s="112">
        <v>11.9</v>
      </c>
      <c r="G1493" s="112">
        <v>12.75</v>
      </c>
      <c r="H1493" s="112">
        <v>13.1</v>
      </c>
      <c r="I1493" s="112">
        <v>10661</v>
      </c>
      <c r="J1493" s="112">
        <v>137437.85</v>
      </c>
      <c r="K1493" s="114">
        <v>43654</v>
      </c>
      <c r="L1493" s="112">
        <v>71</v>
      </c>
      <c r="M1493" s="112" t="s">
        <v>2647</v>
      </c>
      <c r="N1493" s="470"/>
    </row>
    <row r="1494" spans="1:14">
      <c r="A1494" s="112" t="s">
        <v>1624</v>
      </c>
      <c r="B1494" s="112" t="s">
        <v>377</v>
      </c>
      <c r="C1494" s="112">
        <v>241</v>
      </c>
      <c r="D1494" s="112">
        <v>244.9</v>
      </c>
      <c r="E1494" s="112">
        <v>224</v>
      </c>
      <c r="F1494" s="112">
        <v>232.95</v>
      </c>
      <c r="G1494" s="112">
        <v>239.85</v>
      </c>
      <c r="H1494" s="112">
        <v>245.15</v>
      </c>
      <c r="I1494" s="112">
        <v>10263</v>
      </c>
      <c r="J1494" s="112">
        <v>2376240.25</v>
      </c>
      <c r="K1494" s="114">
        <v>43654</v>
      </c>
      <c r="L1494" s="112">
        <v>921</v>
      </c>
      <c r="M1494" s="112" t="s">
        <v>1625</v>
      </c>
      <c r="N1494" s="470"/>
    </row>
    <row r="1495" spans="1:14">
      <c r="A1495" s="112" t="s">
        <v>3441</v>
      </c>
      <c r="B1495" s="112" t="s">
        <v>377</v>
      </c>
      <c r="C1495" s="112">
        <v>35.799999999999997</v>
      </c>
      <c r="D1495" s="112">
        <v>36.6</v>
      </c>
      <c r="E1495" s="112">
        <v>33.549999999999997</v>
      </c>
      <c r="F1495" s="112">
        <v>35.799999999999997</v>
      </c>
      <c r="G1495" s="112">
        <v>36.6</v>
      </c>
      <c r="H1495" s="112">
        <v>35</v>
      </c>
      <c r="I1495" s="112">
        <v>2437</v>
      </c>
      <c r="J1495" s="112">
        <v>87231.4</v>
      </c>
      <c r="K1495" s="114">
        <v>43654</v>
      </c>
      <c r="L1495" s="112">
        <v>23</v>
      </c>
      <c r="M1495" s="112" t="s">
        <v>3442</v>
      </c>
      <c r="N1495" s="470"/>
    </row>
    <row r="1496" spans="1:14">
      <c r="A1496" s="112" t="s">
        <v>1626</v>
      </c>
      <c r="B1496" s="112" t="s">
        <v>377</v>
      </c>
      <c r="C1496" s="112">
        <v>93.55</v>
      </c>
      <c r="D1496" s="112">
        <v>95.8</v>
      </c>
      <c r="E1496" s="112">
        <v>88.4</v>
      </c>
      <c r="F1496" s="112">
        <v>90.75</v>
      </c>
      <c r="G1496" s="112">
        <v>90</v>
      </c>
      <c r="H1496" s="112">
        <v>94</v>
      </c>
      <c r="I1496" s="112">
        <v>98626</v>
      </c>
      <c r="J1496" s="112">
        <v>8893980.9499999993</v>
      </c>
      <c r="K1496" s="114">
        <v>43654</v>
      </c>
      <c r="L1496" s="112">
        <v>1244</v>
      </c>
      <c r="M1496" s="112" t="s">
        <v>1627</v>
      </c>
      <c r="N1496" s="470"/>
    </row>
    <row r="1497" spans="1:14">
      <c r="A1497" s="112" t="s">
        <v>1628</v>
      </c>
      <c r="B1497" s="112" t="s">
        <v>377</v>
      </c>
      <c r="C1497" s="112">
        <v>696.6</v>
      </c>
      <c r="D1497" s="112">
        <v>700.05</v>
      </c>
      <c r="E1497" s="112">
        <v>684.75</v>
      </c>
      <c r="F1497" s="112">
        <v>693.1</v>
      </c>
      <c r="G1497" s="112">
        <v>690</v>
      </c>
      <c r="H1497" s="112">
        <v>705.8</v>
      </c>
      <c r="I1497" s="112">
        <v>19341</v>
      </c>
      <c r="J1497" s="112">
        <v>13366936.35</v>
      </c>
      <c r="K1497" s="114">
        <v>43654</v>
      </c>
      <c r="L1497" s="112">
        <v>1105</v>
      </c>
      <c r="M1497" s="112" t="s">
        <v>1629</v>
      </c>
      <c r="N1497" s="470"/>
    </row>
    <row r="1498" spans="1:14">
      <c r="A1498" s="112" t="s">
        <v>1630</v>
      </c>
      <c r="B1498" s="112" t="s">
        <v>377</v>
      </c>
      <c r="C1498" s="112">
        <v>130.25</v>
      </c>
      <c r="D1498" s="112">
        <v>132</v>
      </c>
      <c r="E1498" s="112">
        <v>127</v>
      </c>
      <c r="F1498" s="112">
        <v>127.3</v>
      </c>
      <c r="G1498" s="112">
        <v>127.5</v>
      </c>
      <c r="H1498" s="112">
        <v>132.65</v>
      </c>
      <c r="I1498" s="112">
        <v>227169</v>
      </c>
      <c r="J1498" s="112">
        <v>29379815.449999999</v>
      </c>
      <c r="K1498" s="114">
        <v>43654</v>
      </c>
      <c r="L1498" s="112">
        <v>5138</v>
      </c>
      <c r="M1498" s="112" t="s">
        <v>1631</v>
      </c>
      <c r="N1498" s="470"/>
    </row>
    <row r="1499" spans="1:14">
      <c r="A1499" s="112" t="s">
        <v>2426</v>
      </c>
      <c r="B1499" s="112" t="s">
        <v>377</v>
      </c>
      <c r="C1499" s="112">
        <v>56.5</v>
      </c>
      <c r="D1499" s="112">
        <v>57.5</v>
      </c>
      <c r="E1499" s="112">
        <v>55.65</v>
      </c>
      <c r="F1499" s="112">
        <v>56.25</v>
      </c>
      <c r="G1499" s="112">
        <v>57.4</v>
      </c>
      <c r="H1499" s="112">
        <v>57.45</v>
      </c>
      <c r="I1499" s="112">
        <v>2243</v>
      </c>
      <c r="J1499" s="112">
        <v>126614.25</v>
      </c>
      <c r="K1499" s="114">
        <v>43654</v>
      </c>
      <c r="L1499" s="112">
        <v>41</v>
      </c>
      <c r="M1499" s="112" t="s">
        <v>2427</v>
      </c>
      <c r="N1499" s="470"/>
    </row>
    <row r="1500" spans="1:14">
      <c r="A1500" s="112" t="s">
        <v>1632</v>
      </c>
      <c r="B1500" s="112" t="s">
        <v>377</v>
      </c>
      <c r="C1500" s="112">
        <v>77.95</v>
      </c>
      <c r="D1500" s="112">
        <v>78</v>
      </c>
      <c r="E1500" s="112">
        <v>74.5</v>
      </c>
      <c r="F1500" s="112">
        <v>75.05</v>
      </c>
      <c r="G1500" s="112">
        <v>75</v>
      </c>
      <c r="H1500" s="112">
        <v>78.900000000000006</v>
      </c>
      <c r="I1500" s="112">
        <v>130549</v>
      </c>
      <c r="J1500" s="112">
        <v>9921389.1500000004</v>
      </c>
      <c r="K1500" s="114">
        <v>43654</v>
      </c>
      <c r="L1500" s="112">
        <v>1711</v>
      </c>
      <c r="M1500" s="112" t="s">
        <v>2682</v>
      </c>
      <c r="N1500" s="470"/>
    </row>
    <row r="1501" spans="1:14">
      <c r="A1501" s="112" t="s">
        <v>152</v>
      </c>
      <c r="B1501" s="112" t="s">
        <v>377</v>
      </c>
      <c r="C1501" s="112">
        <v>1260</v>
      </c>
      <c r="D1501" s="112">
        <v>1270.9000000000001</v>
      </c>
      <c r="E1501" s="112">
        <v>1245.7</v>
      </c>
      <c r="F1501" s="112">
        <v>1252.45</v>
      </c>
      <c r="G1501" s="112">
        <v>1253</v>
      </c>
      <c r="H1501" s="112">
        <v>1278.0999999999999</v>
      </c>
      <c r="I1501" s="112">
        <v>2308725</v>
      </c>
      <c r="J1501" s="112">
        <v>2897809469.0500002</v>
      </c>
      <c r="K1501" s="114">
        <v>43654</v>
      </c>
      <c r="L1501" s="112">
        <v>90571</v>
      </c>
      <c r="M1501" s="112" t="s">
        <v>1633</v>
      </c>
      <c r="N1501" s="470"/>
    </row>
    <row r="1502" spans="1:14">
      <c r="A1502" s="112" t="s">
        <v>1936</v>
      </c>
      <c r="B1502" s="112" t="s">
        <v>377</v>
      </c>
      <c r="C1502" s="112">
        <v>17</v>
      </c>
      <c r="D1502" s="112">
        <v>18</v>
      </c>
      <c r="E1502" s="112">
        <v>16.2</v>
      </c>
      <c r="F1502" s="112">
        <v>16.8</v>
      </c>
      <c r="G1502" s="112">
        <v>16.5</v>
      </c>
      <c r="H1502" s="112">
        <v>17.25</v>
      </c>
      <c r="I1502" s="112">
        <v>7609</v>
      </c>
      <c r="J1502" s="112">
        <v>129259.3</v>
      </c>
      <c r="K1502" s="114">
        <v>43654</v>
      </c>
      <c r="L1502" s="112">
        <v>97</v>
      </c>
      <c r="M1502" s="112" t="s">
        <v>1937</v>
      </c>
      <c r="N1502" s="470"/>
    </row>
    <row r="1503" spans="1:14">
      <c r="A1503" s="112" t="s">
        <v>1634</v>
      </c>
      <c r="B1503" s="112" t="s">
        <v>377</v>
      </c>
      <c r="C1503" s="112">
        <v>34</v>
      </c>
      <c r="D1503" s="112">
        <v>34.9</v>
      </c>
      <c r="E1503" s="112">
        <v>32.9</v>
      </c>
      <c r="F1503" s="112">
        <v>33.299999999999997</v>
      </c>
      <c r="G1503" s="112">
        <v>33.5</v>
      </c>
      <c r="H1503" s="112">
        <v>34.450000000000003</v>
      </c>
      <c r="I1503" s="112">
        <v>53743</v>
      </c>
      <c r="J1503" s="112">
        <v>1794037.15</v>
      </c>
      <c r="K1503" s="114">
        <v>43654</v>
      </c>
      <c r="L1503" s="112">
        <v>473</v>
      </c>
      <c r="M1503" s="112" t="s">
        <v>1635</v>
      </c>
      <c r="N1503" s="470"/>
    </row>
    <row r="1504" spans="1:14">
      <c r="A1504" s="112" t="s">
        <v>1636</v>
      </c>
      <c r="B1504" s="112" t="s">
        <v>377</v>
      </c>
      <c r="C1504" s="112">
        <v>178</v>
      </c>
      <c r="D1504" s="112">
        <v>178</v>
      </c>
      <c r="E1504" s="112">
        <v>174.05</v>
      </c>
      <c r="F1504" s="112">
        <v>174.7</v>
      </c>
      <c r="G1504" s="112">
        <v>174.5</v>
      </c>
      <c r="H1504" s="112">
        <v>178.35</v>
      </c>
      <c r="I1504" s="112">
        <v>17591</v>
      </c>
      <c r="J1504" s="112">
        <v>3081837.65</v>
      </c>
      <c r="K1504" s="114">
        <v>43654</v>
      </c>
      <c r="L1504" s="112">
        <v>507</v>
      </c>
      <c r="M1504" s="112" t="s">
        <v>1637</v>
      </c>
      <c r="N1504" s="470"/>
    </row>
    <row r="1505" spans="1:14">
      <c r="A1505" s="112" t="s">
        <v>3723</v>
      </c>
      <c r="B1505" s="112" t="s">
        <v>3067</v>
      </c>
      <c r="C1505" s="112">
        <v>1.65</v>
      </c>
      <c r="D1505" s="112">
        <v>1.65</v>
      </c>
      <c r="E1505" s="112">
        <v>1.65</v>
      </c>
      <c r="F1505" s="112">
        <v>1.65</v>
      </c>
      <c r="G1505" s="112">
        <v>1.65</v>
      </c>
      <c r="H1505" s="112">
        <v>1.7</v>
      </c>
      <c r="I1505" s="112">
        <v>365</v>
      </c>
      <c r="J1505" s="112">
        <v>602.25</v>
      </c>
      <c r="K1505" s="114">
        <v>43654</v>
      </c>
      <c r="L1505" s="112">
        <v>1</v>
      </c>
      <c r="M1505" s="112" t="s">
        <v>3724</v>
      </c>
      <c r="N1505" s="470"/>
    </row>
    <row r="1506" spans="1:14">
      <c r="A1506" s="112" t="s">
        <v>1638</v>
      </c>
      <c r="B1506" s="112" t="s">
        <v>377</v>
      </c>
      <c r="C1506" s="112">
        <v>49.5</v>
      </c>
      <c r="D1506" s="112">
        <v>50.4</v>
      </c>
      <c r="E1506" s="112">
        <v>47.55</v>
      </c>
      <c r="F1506" s="112">
        <v>49.25</v>
      </c>
      <c r="G1506" s="112">
        <v>50</v>
      </c>
      <c r="H1506" s="112">
        <v>50.2</v>
      </c>
      <c r="I1506" s="112">
        <v>2865</v>
      </c>
      <c r="J1506" s="112">
        <v>140681.29999999999</v>
      </c>
      <c r="K1506" s="114">
        <v>43654</v>
      </c>
      <c r="L1506" s="112">
        <v>92</v>
      </c>
      <c r="M1506" s="112" t="s">
        <v>1639</v>
      </c>
      <c r="N1506" s="470"/>
    </row>
    <row r="1507" spans="1:14">
      <c r="A1507" s="112" t="s">
        <v>211</v>
      </c>
      <c r="B1507" s="112" t="s">
        <v>377</v>
      </c>
      <c r="C1507" s="112">
        <v>1513</v>
      </c>
      <c r="D1507" s="112">
        <v>1539</v>
      </c>
      <c r="E1507" s="112">
        <v>1496.3</v>
      </c>
      <c r="F1507" s="112">
        <v>1527.95</v>
      </c>
      <c r="G1507" s="112">
        <v>1534</v>
      </c>
      <c r="H1507" s="112">
        <v>1525.15</v>
      </c>
      <c r="I1507" s="112">
        <v>145638</v>
      </c>
      <c r="J1507" s="112">
        <v>222403108.59999999</v>
      </c>
      <c r="K1507" s="114">
        <v>43654</v>
      </c>
      <c r="L1507" s="112">
        <v>11413</v>
      </c>
      <c r="M1507" s="112" t="s">
        <v>1640</v>
      </c>
      <c r="N1507" s="470"/>
    </row>
    <row r="1508" spans="1:14">
      <c r="A1508" s="112" t="s">
        <v>212</v>
      </c>
      <c r="B1508" s="112" t="s">
        <v>377</v>
      </c>
      <c r="C1508" s="112">
        <v>293</v>
      </c>
      <c r="D1508" s="112">
        <v>301.7</v>
      </c>
      <c r="E1508" s="112">
        <v>291.75</v>
      </c>
      <c r="F1508" s="112">
        <v>294.3</v>
      </c>
      <c r="G1508" s="112">
        <v>294.95</v>
      </c>
      <c r="H1508" s="112">
        <v>296.2</v>
      </c>
      <c r="I1508" s="112">
        <v>2145725</v>
      </c>
      <c r="J1508" s="112">
        <v>634650235.85000002</v>
      </c>
      <c r="K1508" s="114">
        <v>43654</v>
      </c>
      <c r="L1508" s="112">
        <v>28299</v>
      </c>
      <c r="M1508" s="112" t="s">
        <v>1641</v>
      </c>
      <c r="N1508" s="470"/>
    </row>
    <row r="1509" spans="1:14">
      <c r="A1509" s="112" t="s">
        <v>1642</v>
      </c>
      <c r="B1509" s="112" t="s">
        <v>377</v>
      </c>
      <c r="C1509" s="112">
        <v>144.35</v>
      </c>
      <c r="D1509" s="112">
        <v>144.4</v>
      </c>
      <c r="E1509" s="112">
        <v>127.45</v>
      </c>
      <c r="F1509" s="112">
        <v>128.55000000000001</v>
      </c>
      <c r="G1509" s="112">
        <v>128</v>
      </c>
      <c r="H1509" s="112">
        <v>136.65</v>
      </c>
      <c r="I1509" s="112">
        <v>1235</v>
      </c>
      <c r="J1509" s="112">
        <v>163043.35</v>
      </c>
      <c r="K1509" s="114">
        <v>43654</v>
      </c>
      <c r="L1509" s="112">
        <v>138</v>
      </c>
      <c r="M1509" s="112" t="s">
        <v>1643</v>
      </c>
      <c r="N1509" s="470"/>
    </row>
    <row r="1510" spans="1:14">
      <c r="A1510" s="112" t="s">
        <v>3172</v>
      </c>
      <c r="B1510" s="112" t="s">
        <v>377</v>
      </c>
      <c r="C1510" s="112">
        <v>4.5999999999999996</v>
      </c>
      <c r="D1510" s="112">
        <v>4.9000000000000004</v>
      </c>
      <c r="E1510" s="112">
        <v>4.5</v>
      </c>
      <c r="F1510" s="112">
        <v>4.6500000000000004</v>
      </c>
      <c r="G1510" s="112">
        <v>4.7</v>
      </c>
      <c r="H1510" s="112">
        <v>4.7</v>
      </c>
      <c r="I1510" s="112">
        <v>36416</v>
      </c>
      <c r="J1510" s="112">
        <v>175049</v>
      </c>
      <c r="K1510" s="114">
        <v>43654</v>
      </c>
      <c r="L1510" s="112">
        <v>89</v>
      </c>
      <c r="M1510" s="112" t="s">
        <v>3173</v>
      </c>
      <c r="N1510" s="470"/>
    </row>
    <row r="1511" spans="1:14">
      <c r="A1511" s="112" t="s">
        <v>3191</v>
      </c>
      <c r="B1511" s="112" t="s">
        <v>377</v>
      </c>
      <c r="C1511" s="112">
        <v>18.600000000000001</v>
      </c>
      <c r="D1511" s="112">
        <v>18.8</v>
      </c>
      <c r="E1511" s="112">
        <v>17.25</v>
      </c>
      <c r="F1511" s="112">
        <v>18.350000000000001</v>
      </c>
      <c r="G1511" s="112">
        <v>18.600000000000001</v>
      </c>
      <c r="H1511" s="112">
        <v>18.8</v>
      </c>
      <c r="I1511" s="112">
        <v>2457</v>
      </c>
      <c r="J1511" s="112">
        <v>45427.8</v>
      </c>
      <c r="K1511" s="114">
        <v>43654</v>
      </c>
      <c r="L1511" s="112">
        <v>66</v>
      </c>
      <c r="M1511" s="112" t="s">
        <v>3192</v>
      </c>
      <c r="N1511" s="470"/>
    </row>
    <row r="1512" spans="1:14">
      <c r="A1512" s="112" t="s">
        <v>1644</v>
      </c>
      <c r="B1512" s="112" t="s">
        <v>377</v>
      </c>
      <c r="C1512" s="112">
        <v>436.35</v>
      </c>
      <c r="D1512" s="112">
        <v>442</v>
      </c>
      <c r="E1512" s="112">
        <v>414</v>
      </c>
      <c r="F1512" s="112">
        <v>426.6</v>
      </c>
      <c r="G1512" s="112">
        <v>426.5</v>
      </c>
      <c r="H1512" s="112">
        <v>439.65</v>
      </c>
      <c r="I1512" s="112">
        <v>148772</v>
      </c>
      <c r="J1512" s="112">
        <v>63340493.850000001</v>
      </c>
      <c r="K1512" s="114">
        <v>43654</v>
      </c>
      <c r="L1512" s="112">
        <v>10493</v>
      </c>
      <c r="M1512" s="112" t="s">
        <v>1859</v>
      </c>
      <c r="N1512" s="470"/>
    </row>
    <row r="1513" spans="1:14">
      <c r="A1513" s="112" t="s">
        <v>2428</v>
      </c>
      <c r="B1513" s="112" t="s">
        <v>377</v>
      </c>
      <c r="C1513" s="112">
        <v>110</v>
      </c>
      <c r="D1513" s="112">
        <v>111</v>
      </c>
      <c r="E1513" s="112">
        <v>106.5</v>
      </c>
      <c r="F1513" s="112">
        <v>107.45</v>
      </c>
      <c r="G1513" s="112">
        <v>108.5</v>
      </c>
      <c r="H1513" s="112">
        <v>111.65</v>
      </c>
      <c r="I1513" s="112">
        <v>11107</v>
      </c>
      <c r="J1513" s="112">
        <v>1199706.2</v>
      </c>
      <c r="K1513" s="114">
        <v>43654</v>
      </c>
      <c r="L1513" s="112">
        <v>391</v>
      </c>
      <c r="M1513" s="112" t="s">
        <v>2429</v>
      </c>
      <c r="N1513" s="470"/>
    </row>
    <row r="1514" spans="1:14">
      <c r="A1514" s="112" t="s">
        <v>1645</v>
      </c>
      <c r="B1514" s="112" t="s">
        <v>377</v>
      </c>
      <c r="C1514" s="112">
        <v>61.65</v>
      </c>
      <c r="D1514" s="112">
        <v>61.65</v>
      </c>
      <c r="E1514" s="112">
        <v>59.55</v>
      </c>
      <c r="F1514" s="112">
        <v>59.95</v>
      </c>
      <c r="G1514" s="112">
        <v>60.1</v>
      </c>
      <c r="H1514" s="112">
        <v>61.8</v>
      </c>
      <c r="I1514" s="112">
        <v>328813</v>
      </c>
      <c r="J1514" s="112">
        <v>19817871.199999999</v>
      </c>
      <c r="K1514" s="114">
        <v>43654</v>
      </c>
      <c r="L1514" s="112">
        <v>5241</v>
      </c>
      <c r="M1514" s="112" t="s">
        <v>1646</v>
      </c>
      <c r="N1514" s="470"/>
    </row>
    <row r="1515" spans="1:14">
      <c r="A1515" s="112" t="s">
        <v>2125</v>
      </c>
      <c r="B1515" s="112" t="s">
        <v>377</v>
      </c>
      <c r="C1515" s="112">
        <v>61.5</v>
      </c>
      <c r="D1515" s="112">
        <v>62.1</v>
      </c>
      <c r="E1515" s="112">
        <v>57</v>
      </c>
      <c r="F1515" s="112">
        <v>57.65</v>
      </c>
      <c r="G1515" s="112">
        <v>57.85</v>
      </c>
      <c r="H1515" s="112">
        <v>61.9</v>
      </c>
      <c r="I1515" s="112">
        <v>63084</v>
      </c>
      <c r="J1515" s="112">
        <v>3731636.75</v>
      </c>
      <c r="K1515" s="114">
        <v>43654</v>
      </c>
      <c r="L1515" s="112">
        <v>831</v>
      </c>
      <c r="M1515" s="112" t="s">
        <v>2126</v>
      </c>
      <c r="N1515" s="470"/>
    </row>
    <row r="1516" spans="1:14">
      <c r="A1516" s="112" t="s">
        <v>1647</v>
      </c>
      <c r="B1516" s="112" t="s">
        <v>377</v>
      </c>
      <c r="C1516" s="112">
        <v>11.15</v>
      </c>
      <c r="D1516" s="112">
        <v>11.15</v>
      </c>
      <c r="E1516" s="112">
        <v>10.5</v>
      </c>
      <c r="F1516" s="112">
        <v>10.75</v>
      </c>
      <c r="G1516" s="112">
        <v>10.85</v>
      </c>
      <c r="H1516" s="112">
        <v>11.15</v>
      </c>
      <c r="I1516" s="112">
        <v>29722</v>
      </c>
      <c r="J1516" s="112">
        <v>323232.15000000002</v>
      </c>
      <c r="K1516" s="114">
        <v>43654</v>
      </c>
      <c r="L1516" s="112">
        <v>149</v>
      </c>
      <c r="M1516" s="112" t="s">
        <v>2154</v>
      </c>
      <c r="N1516" s="470"/>
    </row>
    <row r="1517" spans="1:14">
      <c r="A1517" s="112" t="s">
        <v>368</v>
      </c>
      <c r="B1517" s="112" t="s">
        <v>377</v>
      </c>
      <c r="C1517" s="112">
        <v>103</v>
      </c>
      <c r="D1517" s="112">
        <v>103.85</v>
      </c>
      <c r="E1517" s="112">
        <v>101.7</v>
      </c>
      <c r="F1517" s="112">
        <v>102.95</v>
      </c>
      <c r="G1517" s="112">
        <v>102.1</v>
      </c>
      <c r="H1517" s="112">
        <v>102.8</v>
      </c>
      <c r="I1517" s="112">
        <v>13769</v>
      </c>
      <c r="J1517" s="112">
        <v>1417895.55</v>
      </c>
      <c r="K1517" s="114">
        <v>43654</v>
      </c>
      <c r="L1517" s="112">
        <v>407</v>
      </c>
      <c r="M1517" s="112" t="s">
        <v>1648</v>
      </c>
      <c r="N1517" s="470"/>
    </row>
    <row r="1518" spans="1:14">
      <c r="A1518" s="112" t="s">
        <v>1649</v>
      </c>
      <c r="B1518" s="112" t="s">
        <v>377</v>
      </c>
      <c r="C1518" s="112">
        <v>65.7</v>
      </c>
      <c r="D1518" s="112">
        <v>66.5</v>
      </c>
      <c r="E1518" s="112">
        <v>63.15</v>
      </c>
      <c r="F1518" s="112">
        <v>63.6</v>
      </c>
      <c r="G1518" s="112">
        <v>63.45</v>
      </c>
      <c r="H1518" s="112">
        <v>67.05</v>
      </c>
      <c r="I1518" s="112">
        <v>464948</v>
      </c>
      <c r="J1518" s="112">
        <v>30167530.949999999</v>
      </c>
      <c r="K1518" s="114">
        <v>43654</v>
      </c>
      <c r="L1518" s="112">
        <v>2208</v>
      </c>
      <c r="M1518" s="112" t="s">
        <v>1650</v>
      </c>
      <c r="N1518" s="470"/>
    </row>
    <row r="1519" spans="1:14">
      <c r="A1519" s="112" t="s">
        <v>1651</v>
      </c>
      <c r="B1519" s="112" t="s">
        <v>377</v>
      </c>
      <c r="C1519" s="112">
        <v>590</v>
      </c>
      <c r="D1519" s="112">
        <v>597.9</v>
      </c>
      <c r="E1519" s="112">
        <v>590</v>
      </c>
      <c r="F1519" s="112">
        <v>590.35</v>
      </c>
      <c r="G1519" s="112">
        <v>593</v>
      </c>
      <c r="H1519" s="112">
        <v>596.54999999999995</v>
      </c>
      <c r="I1519" s="112">
        <v>507</v>
      </c>
      <c r="J1519" s="112">
        <v>299995.95</v>
      </c>
      <c r="K1519" s="114">
        <v>43654</v>
      </c>
      <c r="L1519" s="112">
        <v>109</v>
      </c>
      <c r="M1519" s="112" t="s">
        <v>1652</v>
      </c>
      <c r="N1519" s="470"/>
    </row>
    <row r="1520" spans="1:14">
      <c r="A1520" s="112" t="s">
        <v>1653</v>
      </c>
      <c r="B1520" s="112" t="s">
        <v>377</v>
      </c>
      <c r="C1520" s="112">
        <v>6858.8</v>
      </c>
      <c r="D1520" s="112">
        <v>6858.8</v>
      </c>
      <c r="E1520" s="112">
        <v>6399.05</v>
      </c>
      <c r="F1520" s="112">
        <v>6683.7</v>
      </c>
      <c r="G1520" s="112">
        <v>6665.05</v>
      </c>
      <c r="H1520" s="112">
        <v>6784.7</v>
      </c>
      <c r="I1520" s="112">
        <v>4631</v>
      </c>
      <c r="J1520" s="112">
        <v>30507050.699999999</v>
      </c>
      <c r="K1520" s="114">
        <v>43654</v>
      </c>
      <c r="L1520" s="112">
        <v>1615</v>
      </c>
      <c r="M1520" s="112" t="s">
        <v>1654</v>
      </c>
      <c r="N1520" s="470"/>
    </row>
    <row r="1521" spans="1:14">
      <c r="A1521" s="112" t="s">
        <v>2127</v>
      </c>
      <c r="B1521" s="112" t="s">
        <v>377</v>
      </c>
      <c r="C1521" s="112">
        <v>44.55</v>
      </c>
      <c r="D1521" s="112">
        <v>45.05</v>
      </c>
      <c r="E1521" s="112">
        <v>43.25</v>
      </c>
      <c r="F1521" s="112">
        <v>43.65</v>
      </c>
      <c r="G1521" s="112">
        <v>44.1</v>
      </c>
      <c r="H1521" s="112">
        <v>45.15</v>
      </c>
      <c r="I1521" s="112">
        <v>5679</v>
      </c>
      <c r="J1521" s="112">
        <v>252082.75</v>
      </c>
      <c r="K1521" s="114">
        <v>43654</v>
      </c>
      <c r="L1521" s="112">
        <v>119</v>
      </c>
      <c r="M1521" s="112" t="s">
        <v>2128</v>
      </c>
      <c r="N1521" s="470"/>
    </row>
    <row r="1522" spans="1:14">
      <c r="A1522" s="112" t="s">
        <v>2430</v>
      </c>
      <c r="B1522" s="112" t="s">
        <v>3067</v>
      </c>
      <c r="C1522" s="112">
        <v>3.8</v>
      </c>
      <c r="D1522" s="112">
        <v>3.8</v>
      </c>
      <c r="E1522" s="112">
        <v>3.75</v>
      </c>
      <c r="F1522" s="112">
        <v>3.75</v>
      </c>
      <c r="G1522" s="112">
        <v>3.75</v>
      </c>
      <c r="H1522" s="112">
        <v>3.9</v>
      </c>
      <c r="I1522" s="112">
        <v>204789</v>
      </c>
      <c r="J1522" s="112">
        <v>768145.35</v>
      </c>
      <c r="K1522" s="114">
        <v>43654</v>
      </c>
      <c r="L1522" s="112">
        <v>268</v>
      </c>
      <c r="M1522" s="112" t="s">
        <v>2431</v>
      </c>
      <c r="N1522" s="470"/>
    </row>
    <row r="1523" spans="1:14">
      <c r="A1523" s="112" t="s">
        <v>239</v>
      </c>
      <c r="B1523" s="112" t="s">
        <v>377</v>
      </c>
      <c r="C1523" s="112">
        <v>23.7</v>
      </c>
      <c r="D1523" s="112">
        <v>23.8</v>
      </c>
      <c r="E1523" s="112">
        <v>22.2</v>
      </c>
      <c r="F1523" s="112">
        <v>22.35</v>
      </c>
      <c r="G1523" s="112">
        <v>22.35</v>
      </c>
      <c r="H1523" s="112">
        <v>23.85</v>
      </c>
      <c r="I1523" s="112">
        <v>2494941</v>
      </c>
      <c r="J1523" s="112">
        <v>57015225.899999999</v>
      </c>
      <c r="K1523" s="114">
        <v>43654</v>
      </c>
      <c r="L1523" s="112">
        <v>5596</v>
      </c>
      <c r="M1523" s="112" t="s">
        <v>1655</v>
      </c>
      <c r="N1523" s="470"/>
    </row>
    <row r="1524" spans="1:14">
      <c r="A1524" s="112" t="s">
        <v>2616</v>
      </c>
      <c r="B1524" s="112" t="s">
        <v>377</v>
      </c>
      <c r="C1524" s="112">
        <v>169</v>
      </c>
      <c r="D1524" s="112">
        <v>170</v>
      </c>
      <c r="E1524" s="112">
        <v>162</v>
      </c>
      <c r="F1524" s="112">
        <v>164.2</v>
      </c>
      <c r="G1524" s="112">
        <v>165.9</v>
      </c>
      <c r="H1524" s="112">
        <v>164.15</v>
      </c>
      <c r="I1524" s="112">
        <v>149058</v>
      </c>
      <c r="J1524" s="112">
        <v>24831074.300000001</v>
      </c>
      <c r="K1524" s="114">
        <v>43654</v>
      </c>
      <c r="L1524" s="112">
        <v>2933</v>
      </c>
      <c r="M1524" s="112" t="s">
        <v>2617</v>
      </c>
      <c r="N1524" s="470"/>
    </row>
    <row r="1525" spans="1:14">
      <c r="A1525" s="112" t="s">
        <v>153</v>
      </c>
      <c r="B1525" s="112" t="s">
        <v>377</v>
      </c>
      <c r="C1525" s="112">
        <v>424.3</v>
      </c>
      <c r="D1525" s="112">
        <v>424.8</v>
      </c>
      <c r="E1525" s="112">
        <v>404.6</v>
      </c>
      <c r="F1525" s="112">
        <v>411.1</v>
      </c>
      <c r="G1525" s="112">
        <v>410.05</v>
      </c>
      <c r="H1525" s="112">
        <v>424.3</v>
      </c>
      <c r="I1525" s="112">
        <v>1536260</v>
      </c>
      <c r="J1525" s="112">
        <v>630756463.64999998</v>
      </c>
      <c r="K1525" s="114">
        <v>43654</v>
      </c>
      <c r="L1525" s="112">
        <v>37594</v>
      </c>
      <c r="M1525" s="112" t="s">
        <v>1656</v>
      </c>
      <c r="N1525" s="470"/>
    </row>
    <row r="1526" spans="1:14">
      <c r="A1526" s="112" t="s">
        <v>1657</v>
      </c>
      <c r="B1526" s="112" t="s">
        <v>377</v>
      </c>
      <c r="C1526" s="112">
        <v>1800.2</v>
      </c>
      <c r="D1526" s="112">
        <v>1879.95</v>
      </c>
      <c r="E1526" s="112">
        <v>1800</v>
      </c>
      <c r="F1526" s="112">
        <v>1826.6</v>
      </c>
      <c r="G1526" s="112">
        <v>1864</v>
      </c>
      <c r="H1526" s="112">
        <v>1843.1</v>
      </c>
      <c r="I1526" s="112">
        <v>1226</v>
      </c>
      <c r="J1526" s="112">
        <v>2222828.4500000002</v>
      </c>
      <c r="K1526" s="114">
        <v>43654</v>
      </c>
      <c r="L1526" s="112">
        <v>338</v>
      </c>
      <c r="M1526" s="112" t="s">
        <v>1658</v>
      </c>
      <c r="N1526" s="470"/>
    </row>
    <row r="1527" spans="1:14">
      <c r="A1527" s="112" t="s">
        <v>1659</v>
      </c>
      <c r="B1527" s="112" t="s">
        <v>377</v>
      </c>
      <c r="C1527" s="112">
        <v>273.2</v>
      </c>
      <c r="D1527" s="112">
        <v>283</v>
      </c>
      <c r="E1527" s="112">
        <v>267.05</v>
      </c>
      <c r="F1527" s="112">
        <v>276.10000000000002</v>
      </c>
      <c r="G1527" s="112">
        <v>278</v>
      </c>
      <c r="H1527" s="112">
        <v>275.14999999999998</v>
      </c>
      <c r="I1527" s="112">
        <v>20735</v>
      </c>
      <c r="J1527" s="112">
        <v>5662462.7000000002</v>
      </c>
      <c r="K1527" s="114">
        <v>43654</v>
      </c>
      <c r="L1527" s="112">
        <v>711</v>
      </c>
      <c r="M1527" s="112" t="s">
        <v>1660</v>
      </c>
      <c r="N1527" s="470"/>
    </row>
    <row r="1528" spans="1:14">
      <c r="A1528" s="112" t="s">
        <v>2432</v>
      </c>
      <c r="B1528" s="112" t="s">
        <v>377</v>
      </c>
      <c r="C1528" s="112">
        <v>2.35</v>
      </c>
      <c r="D1528" s="112">
        <v>2.35</v>
      </c>
      <c r="E1528" s="112">
        <v>2.35</v>
      </c>
      <c r="F1528" s="112">
        <v>2.35</v>
      </c>
      <c r="G1528" s="112">
        <v>2.35</v>
      </c>
      <c r="H1528" s="112">
        <v>2.35</v>
      </c>
      <c r="I1528" s="112">
        <v>30</v>
      </c>
      <c r="J1528" s="112">
        <v>70.5</v>
      </c>
      <c r="K1528" s="114">
        <v>43654</v>
      </c>
      <c r="L1528" s="112">
        <v>2</v>
      </c>
      <c r="M1528" s="112" t="s">
        <v>2433</v>
      </c>
      <c r="N1528" s="470"/>
    </row>
    <row r="1529" spans="1:14">
      <c r="A1529" s="112" t="s">
        <v>1661</v>
      </c>
      <c r="B1529" s="112" t="s">
        <v>377</v>
      </c>
      <c r="C1529" s="112">
        <v>58.5</v>
      </c>
      <c r="D1529" s="112">
        <v>58.9</v>
      </c>
      <c r="E1529" s="112">
        <v>55</v>
      </c>
      <c r="F1529" s="112">
        <v>55.45</v>
      </c>
      <c r="G1529" s="112">
        <v>55.5</v>
      </c>
      <c r="H1529" s="112">
        <v>59.65</v>
      </c>
      <c r="I1529" s="112">
        <v>281758</v>
      </c>
      <c r="J1529" s="112">
        <v>15857867.800000001</v>
      </c>
      <c r="K1529" s="114">
        <v>43654</v>
      </c>
      <c r="L1529" s="112">
        <v>2986</v>
      </c>
      <c r="M1529" s="112" t="s">
        <v>1662</v>
      </c>
      <c r="N1529" s="470"/>
    </row>
    <row r="1530" spans="1:14">
      <c r="A1530" s="112" t="s">
        <v>154</v>
      </c>
      <c r="B1530" s="112" t="s">
        <v>377</v>
      </c>
      <c r="C1530" s="112">
        <v>1377.9</v>
      </c>
      <c r="D1530" s="112">
        <v>1387.95</v>
      </c>
      <c r="E1530" s="112">
        <v>1357.05</v>
      </c>
      <c r="F1530" s="112">
        <v>1375.5</v>
      </c>
      <c r="G1530" s="112">
        <v>1380</v>
      </c>
      <c r="H1530" s="112">
        <v>1380.8</v>
      </c>
      <c r="I1530" s="112">
        <v>190231</v>
      </c>
      <c r="J1530" s="112">
        <v>261576114</v>
      </c>
      <c r="K1530" s="114">
        <v>43654</v>
      </c>
      <c r="L1530" s="112">
        <v>11294</v>
      </c>
      <c r="M1530" s="112" t="s">
        <v>1663</v>
      </c>
      <c r="N1530" s="470"/>
    </row>
    <row r="1531" spans="1:14">
      <c r="A1531" s="112" t="s">
        <v>1664</v>
      </c>
      <c r="B1531" s="112" t="s">
        <v>377</v>
      </c>
      <c r="C1531" s="112">
        <v>141</v>
      </c>
      <c r="D1531" s="112">
        <v>141</v>
      </c>
      <c r="E1531" s="112">
        <v>138</v>
      </c>
      <c r="F1531" s="112">
        <v>138.5</v>
      </c>
      <c r="G1531" s="112">
        <v>139</v>
      </c>
      <c r="H1531" s="112">
        <v>141.15</v>
      </c>
      <c r="I1531" s="112">
        <v>5718</v>
      </c>
      <c r="J1531" s="112">
        <v>796390</v>
      </c>
      <c r="K1531" s="114">
        <v>43654</v>
      </c>
      <c r="L1531" s="112">
        <v>219</v>
      </c>
      <c r="M1531" s="112" t="s">
        <v>1665</v>
      </c>
      <c r="N1531" s="470"/>
    </row>
    <row r="1532" spans="1:14">
      <c r="A1532" s="112" t="s">
        <v>155</v>
      </c>
      <c r="B1532" s="112" t="s">
        <v>377</v>
      </c>
      <c r="C1532" s="112">
        <v>19.399999999999999</v>
      </c>
      <c r="D1532" s="112">
        <v>19.7</v>
      </c>
      <c r="E1532" s="112">
        <v>18.649999999999999</v>
      </c>
      <c r="F1532" s="112">
        <v>19.5</v>
      </c>
      <c r="G1532" s="112">
        <v>19.399999999999999</v>
      </c>
      <c r="H1532" s="112">
        <v>19.600000000000001</v>
      </c>
      <c r="I1532" s="112">
        <v>811137</v>
      </c>
      <c r="J1532" s="112">
        <v>15608802.75</v>
      </c>
      <c r="K1532" s="114">
        <v>43654</v>
      </c>
      <c r="L1532" s="112">
        <v>3126</v>
      </c>
      <c r="M1532" s="112" t="s">
        <v>1666</v>
      </c>
      <c r="N1532" s="470"/>
    </row>
    <row r="1533" spans="1:14">
      <c r="A1533" s="112" t="s">
        <v>1667</v>
      </c>
      <c r="B1533" s="112" t="s">
        <v>377</v>
      </c>
      <c r="C1533" s="112">
        <v>239.9</v>
      </c>
      <c r="D1533" s="112">
        <v>239.95</v>
      </c>
      <c r="E1533" s="112">
        <v>233</v>
      </c>
      <c r="F1533" s="112">
        <v>233.25</v>
      </c>
      <c r="G1533" s="112">
        <v>233.05</v>
      </c>
      <c r="H1533" s="112">
        <v>240.35</v>
      </c>
      <c r="I1533" s="112">
        <v>37357</v>
      </c>
      <c r="J1533" s="112">
        <v>8765151.5999999996</v>
      </c>
      <c r="K1533" s="114">
        <v>43654</v>
      </c>
      <c r="L1533" s="112">
        <v>1392</v>
      </c>
      <c r="M1533" s="112" t="s">
        <v>1668</v>
      </c>
      <c r="N1533" s="470"/>
    </row>
    <row r="1534" spans="1:14">
      <c r="A1534" s="112" t="s">
        <v>1669</v>
      </c>
      <c r="B1534" s="112" t="s">
        <v>377</v>
      </c>
      <c r="C1534" s="112">
        <v>182</v>
      </c>
      <c r="D1534" s="112">
        <v>186.9</v>
      </c>
      <c r="E1534" s="112">
        <v>175.9</v>
      </c>
      <c r="F1534" s="112">
        <v>181.7</v>
      </c>
      <c r="G1534" s="112">
        <v>181.05</v>
      </c>
      <c r="H1534" s="112">
        <v>181.7</v>
      </c>
      <c r="I1534" s="112">
        <v>31608</v>
      </c>
      <c r="J1534" s="112">
        <v>5717834.5</v>
      </c>
      <c r="K1534" s="114">
        <v>43654</v>
      </c>
      <c r="L1534" s="112">
        <v>1466</v>
      </c>
      <c r="M1534" s="112" t="s">
        <v>1670</v>
      </c>
      <c r="N1534" s="470"/>
    </row>
    <row r="1535" spans="1:14">
      <c r="A1535" s="112" t="s">
        <v>3174</v>
      </c>
      <c r="B1535" s="112" t="s">
        <v>377</v>
      </c>
      <c r="C1535" s="112">
        <v>14.15</v>
      </c>
      <c r="D1535" s="112">
        <v>14.5</v>
      </c>
      <c r="E1535" s="112">
        <v>14.05</v>
      </c>
      <c r="F1535" s="112">
        <v>14.1</v>
      </c>
      <c r="G1535" s="112">
        <v>14.2</v>
      </c>
      <c r="H1535" s="112">
        <v>14.6</v>
      </c>
      <c r="I1535" s="112">
        <v>58180</v>
      </c>
      <c r="J1535" s="112">
        <v>826528.55</v>
      </c>
      <c r="K1535" s="114">
        <v>43654</v>
      </c>
      <c r="L1535" s="112">
        <v>286</v>
      </c>
      <c r="M1535" s="112" t="s">
        <v>3175</v>
      </c>
      <c r="N1535" s="470"/>
    </row>
    <row r="1536" spans="1:14">
      <c r="A1536" s="112" t="s">
        <v>1671</v>
      </c>
      <c r="B1536" s="112" t="s">
        <v>377</v>
      </c>
      <c r="C1536" s="112">
        <v>5.9</v>
      </c>
      <c r="D1536" s="112">
        <v>6</v>
      </c>
      <c r="E1536" s="112">
        <v>5.6</v>
      </c>
      <c r="F1536" s="112">
        <v>5.75</v>
      </c>
      <c r="G1536" s="112">
        <v>5.75</v>
      </c>
      <c r="H1536" s="112">
        <v>5.9</v>
      </c>
      <c r="I1536" s="112">
        <v>101690</v>
      </c>
      <c r="J1536" s="112">
        <v>587436.44999999995</v>
      </c>
      <c r="K1536" s="114">
        <v>43654</v>
      </c>
      <c r="L1536" s="112">
        <v>333</v>
      </c>
      <c r="M1536" s="112" t="s">
        <v>1672</v>
      </c>
      <c r="N1536" s="470"/>
    </row>
    <row r="1537" spans="1:14">
      <c r="A1537" s="112" t="s">
        <v>1673</v>
      </c>
      <c r="B1537" s="112" t="s">
        <v>377</v>
      </c>
      <c r="C1537" s="112">
        <v>290.5</v>
      </c>
      <c r="D1537" s="112">
        <v>293.85000000000002</v>
      </c>
      <c r="E1537" s="112">
        <v>270.5</v>
      </c>
      <c r="F1537" s="112">
        <v>273.60000000000002</v>
      </c>
      <c r="G1537" s="112">
        <v>274</v>
      </c>
      <c r="H1537" s="112">
        <v>292.39999999999998</v>
      </c>
      <c r="I1537" s="112">
        <v>2420559</v>
      </c>
      <c r="J1537" s="112">
        <v>676877306.45000005</v>
      </c>
      <c r="K1537" s="114">
        <v>43654</v>
      </c>
      <c r="L1537" s="112">
        <v>22786</v>
      </c>
      <c r="M1537" s="112" t="s">
        <v>1674</v>
      </c>
      <c r="N1537" s="470"/>
    </row>
    <row r="1538" spans="1:14">
      <c r="A1538" s="112" t="s">
        <v>156</v>
      </c>
      <c r="B1538" s="112" t="s">
        <v>377</v>
      </c>
      <c r="C1538" s="112">
        <v>4524</v>
      </c>
      <c r="D1538" s="112">
        <v>4524</v>
      </c>
      <c r="E1538" s="112">
        <v>4344.3500000000004</v>
      </c>
      <c r="F1538" s="112">
        <v>4392.3500000000004</v>
      </c>
      <c r="G1538" s="112">
        <v>4390</v>
      </c>
      <c r="H1538" s="112">
        <v>4522.05</v>
      </c>
      <c r="I1538" s="112">
        <v>326512</v>
      </c>
      <c r="J1538" s="112">
        <v>1448805690.5</v>
      </c>
      <c r="K1538" s="114">
        <v>43654</v>
      </c>
      <c r="L1538" s="112">
        <v>25025</v>
      </c>
      <c r="M1538" s="112" t="s">
        <v>1675</v>
      </c>
      <c r="N1538" s="470"/>
    </row>
    <row r="1539" spans="1:14">
      <c r="A1539" s="112" t="s">
        <v>1676</v>
      </c>
      <c r="B1539" s="112" t="s">
        <v>377</v>
      </c>
      <c r="C1539" s="112">
        <v>50.95</v>
      </c>
      <c r="D1539" s="112">
        <v>50.95</v>
      </c>
      <c r="E1539" s="112">
        <v>46.85</v>
      </c>
      <c r="F1539" s="112">
        <v>49.5</v>
      </c>
      <c r="G1539" s="112">
        <v>50</v>
      </c>
      <c r="H1539" s="112">
        <v>49.85</v>
      </c>
      <c r="I1539" s="112">
        <v>3258</v>
      </c>
      <c r="J1539" s="112">
        <v>158677.95000000001</v>
      </c>
      <c r="K1539" s="114">
        <v>43654</v>
      </c>
      <c r="L1539" s="112">
        <v>71</v>
      </c>
      <c r="M1539" s="112" t="s">
        <v>1677</v>
      </c>
      <c r="N1539" s="470"/>
    </row>
    <row r="1540" spans="1:14">
      <c r="A1540" s="112" t="s">
        <v>3725</v>
      </c>
      <c r="B1540" s="112" t="s">
        <v>377</v>
      </c>
      <c r="C1540" s="112">
        <v>1.6</v>
      </c>
      <c r="D1540" s="112">
        <v>1.6</v>
      </c>
      <c r="E1540" s="112">
        <v>1.6</v>
      </c>
      <c r="F1540" s="112">
        <v>1.6</v>
      </c>
      <c r="G1540" s="112">
        <v>1.6</v>
      </c>
      <c r="H1540" s="112">
        <v>1.65</v>
      </c>
      <c r="I1540" s="112">
        <v>625</v>
      </c>
      <c r="J1540" s="112">
        <v>1000</v>
      </c>
      <c r="K1540" s="114">
        <v>43654</v>
      </c>
      <c r="L1540" s="112">
        <v>2</v>
      </c>
      <c r="M1540" s="112" t="s">
        <v>3726</v>
      </c>
      <c r="N1540" s="470"/>
    </row>
    <row r="1541" spans="1:14">
      <c r="A1541" s="112" t="s">
        <v>1678</v>
      </c>
      <c r="B1541" s="112" t="s">
        <v>377</v>
      </c>
      <c r="C1541" s="112">
        <v>175</v>
      </c>
      <c r="D1541" s="112">
        <v>175</v>
      </c>
      <c r="E1541" s="112">
        <v>169</v>
      </c>
      <c r="F1541" s="112">
        <v>170.45</v>
      </c>
      <c r="G1541" s="112">
        <v>170.85</v>
      </c>
      <c r="H1541" s="112">
        <v>172.6</v>
      </c>
      <c r="I1541" s="112">
        <v>20066</v>
      </c>
      <c r="J1541" s="112">
        <v>3430319.7</v>
      </c>
      <c r="K1541" s="114">
        <v>43654</v>
      </c>
      <c r="L1541" s="112">
        <v>511</v>
      </c>
      <c r="M1541" s="112" t="s">
        <v>1679</v>
      </c>
      <c r="N1541" s="470"/>
    </row>
    <row r="1542" spans="1:14">
      <c r="A1542" s="112" t="s">
        <v>1680</v>
      </c>
      <c r="B1542" s="112" t="s">
        <v>377</v>
      </c>
      <c r="C1542" s="112">
        <v>84</v>
      </c>
      <c r="D1542" s="112">
        <v>86.05</v>
      </c>
      <c r="E1542" s="112">
        <v>77.599999999999994</v>
      </c>
      <c r="F1542" s="112">
        <v>80.849999999999994</v>
      </c>
      <c r="G1542" s="112">
        <v>81.599999999999994</v>
      </c>
      <c r="H1542" s="112">
        <v>83.9</v>
      </c>
      <c r="I1542" s="112">
        <v>3995</v>
      </c>
      <c r="J1542" s="112">
        <v>327788.84999999998</v>
      </c>
      <c r="K1542" s="114">
        <v>43654</v>
      </c>
      <c r="L1542" s="112">
        <v>187</v>
      </c>
      <c r="M1542" s="112" t="s">
        <v>1681</v>
      </c>
      <c r="N1542" s="470"/>
    </row>
    <row r="1543" spans="1:14">
      <c r="A1543" s="112" t="s">
        <v>157</v>
      </c>
      <c r="B1543" s="112" t="s">
        <v>377</v>
      </c>
      <c r="C1543" s="112">
        <v>83.5</v>
      </c>
      <c r="D1543" s="112">
        <v>83.75</v>
      </c>
      <c r="E1543" s="112">
        <v>76.650000000000006</v>
      </c>
      <c r="F1543" s="112">
        <v>77.05</v>
      </c>
      <c r="G1543" s="112">
        <v>76.849999999999994</v>
      </c>
      <c r="H1543" s="112">
        <v>84.1</v>
      </c>
      <c r="I1543" s="112">
        <v>14518857</v>
      </c>
      <c r="J1543" s="112">
        <v>1149533002.8499999</v>
      </c>
      <c r="K1543" s="114">
        <v>43654</v>
      </c>
      <c r="L1543" s="112">
        <v>42869</v>
      </c>
      <c r="M1543" s="112" t="s">
        <v>1682</v>
      </c>
      <c r="N1543" s="470"/>
    </row>
    <row r="1544" spans="1:14">
      <c r="A1544" s="112" t="s">
        <v>2033</v>
      </c>
      <c r="B1544" s="112" t="s">
        <v>3067</v>
      </c>
      <c r="C1544" s="112">
        <v>65.400000000000006</v>
      </c>
      <c r="D1544" s="112">
        <v>66.900000000000006</v>
      </c>
      <c r="E1544" s="112">
        <v>63.5</v>
      </c>
      <c r="F1544" s="112">
        <v>64.55</v>
      </c>
      <c r="G1544" s="112">
        <v>63.5</v>
      </c>
      <c r="H1544" s="112">
        <v>66.8</v>
      </c>
      <c r="I1544" s="112">
        <v>636556</v>
      </c>
      <c r="J1544" s="112">
        <v>41499419.399999999</v>
      </c>
      <c r="K1544" s="114">
        <v>43654</v>
      </c>
      <c r="L1544" s="112">
        <v>5126</v>
      </c>
      <c r="M1544" s="112" t="s">
        <v>2637</v>
      </c>
      <c r="N1544" s="470"/>
    </row>
    <row r="1545" spans="1:14">
      <c r="A1545" s="112" t="s">
        <v>3337</v>
      </c>
      <c r="B1545" s="112" t="s">
        <v>377</v>
      </c>
      <c r="C1545" s="112">
        <v>1.2</v>
      </c>
      <c r="D1545" s="112">
        <v>1.25</v>
      </c>
      <c r="E1545" s="112">
        <v>1.1499999999999999</v>
      </c>
      <c r="F1545" s="112">
        <v>1.1499999999999999</v>
      </c>
      <c r="G1545" s="112">
        <v>1.1499999999999999</v>
      </c>
      <c r="H1545" s="112">
        <v>1.2</v>
      </c>
      <c r="I1545" s="112">
        <v>4145767</v>
      </c>
      <c r="J1545" s="112">
        <v>4991566.6500000004</v>
      </c>
      <c r="K1545" s="114">
        <v>43654</v>
      </c>
      <c r="L1545" s="112">
        <v>932</v>
      </c>
      <c r="M1545" s="112" t="s">
        <v>3338</v>
      </c>
      <c r="N1545" s="470"/>
    </row>
    <row r="1546" spans="1:14">
      <c r="A1546" s="112" t="s">
        <v>1683</v>
      </c>
      <c r="B1546" s="112" t="s">
        <v>377</v>
      </c>
      <c r="C1546" s="112">
        <v>10.6</v>
      </c>
      <c r="D1546" s="112">
        <v>10.65</v>
      </c>
      <c r="E1546" s="112">
        <v>10.050000000000001</v>
      </c>
      <c r="F1546" s="112">
        <v>10.15</v>
      </c>
      <c r="G1546" s="112">
        <v>10.15</v>
      </c>
      <c r="H1546" s="112">
        <v>10.6</v>
      </c>
      <c r="I1546" s="112">
        <v>305526</v>
      </c>
      <c r="J1546" s="112">
        <v>3120919.1</v>
      </c>
      <c r="K1546" s="114">
        <v>43654</v>
      </c>
      <c r="L1546" s="112">
        <v>747</v>
      </c>
      <c r="M1546" s="112" t="s">
        <v>1684</v>
      </c>
      <c r="N1546" s="470"/>
    </row>
    <row r="1547" spans="1:14">
      <c r="A1547" s="112" t="s">
        <v>3062</v>
      </c>
      <c r="B1547" s="112" t="s">
        <v>377</v>
      </c>
      <c r="C1547" s="112">
        <v>298.05</v>
      </c>
      <c r="D1547" s="112">
        <v>298.05</v>
      </c>
      <c r="E1547" s="112">
        <v>292</v>
      </c>
      <c r="F1547" s="112">
        <v>292</v>
      </c>
      <c r="G1547" s="112">
        <v>292</v>
      </c>
      <c r="H1547" s="112">
        <v>303</v>
      </c>
      <c r="I1547" s="112">
        <v>349</v>
      </c>
      <c r="J1547" s="112">
        <v>102865.65</v>
      </c>
      <c r="K1547" s="114">
        <v>43654</v>
      </c>
      <c r="L1547" s="112">
        <v>17</v>
      </c>
      <c r="M1547" s="112" t="s">
        <v>3063</v>
      </c>
      <c r="N1547" s="470"/>
    </row>
    <row r="1548" spans="1:14">
      <c r="A1548" s="112" t="s">
        <v>1685</v>
      </c>
      <c r="B1548" s="112" t="s">
        <v>377</v>
      </c>
      <c r="C1548" s="112">
        <v>200.15</v>
      </c>
      <c r="D1548" s="112">
        <v>200.15</v>
      </c>
      <c r="E1548" s="112">
        <v>193</v>
      </c>
      <c r="F1548" s="112">
        <v>194.7</v>
      </c>
      <c r="G1548" s="112">
        <v>194.55</v>
      </c>
      <c r="H1548" s="112">
        <v>200.15</v>
      </c>
      <c r="I1548" s="112">
        <v>15486</v>
      </c>
      <c r="J1548" s="112">
        <v>3021349.85</v>
      </c>
      <c r="K1548" s="114">
        <v>43654</v>
      </c>
      <c r="L1548" s="112">
        <v>334</v>
      </c>
      <c r="M1548" s="112" t="s">
        <v>1686</v>
      </c>
      <c r="N1548" s="470"/>
    </row>
    <row r="1549" spans="1:14">
      <c r="A1549" s="112" t="s">
        <v>158</v>
      </c>
      <c r="B1549" s="112" t="s">
        <v>377</v>
      </c>
      <c r="C1549" s="112">
        <v>669.95</v>
      </c>
      <c r="D1549" s="112">
        <v>673.5</v>
      </c>
      <c r="E1549" s="112">
        <v>653</v>
      </c>
      <c r="F1549" s="112">
        <v>662.1</v>
      </c>
      <c r="G1549" s="112">
        <v>660.1</v>
      </c>
      <c r="H1549" s="112">
        <v>665.8</v>
      </c>
      <c r="I1549" s="112">
        <v>4403598</v>
      </c>
      <c r="J1549" s="112">
        <v>2926013665.0999999</v>
      </c>
      <c r="K1549" s="114">
        <v>43654</v>
      </c>
      <c r="L1549" s="112">
        <v>76709</v>
      </c>
      <c r="M1549" s="112" t="s">
        <v>1687</v>
      </c>
      <c r="N1549" s="470"/>
    </row>
    <row r="1550" spans="1:14">
      <c r="A1550" s="112" t="s">
        <v>3176</v>
      </c>
      <c r="B1550" s="112" t="s">
        <v>377</v>
      </c>
      <c r="C1550" s="112">
        <v>2.25</v>
      </c>
      <c r="D1550" s="112">
        <v>2.25</v>
      </c>
      <c r="E1550" s="112">
        <v>2.15</v>
      </c>
      <c r="F1550" s="112">
        <v>2.15</v>
      </c>
      <c r="G1550" s="112">
        <v>2.2000000000000002</v>
      </c>
      <c r="H1550" s="112">
        <v>2.25</v>
      </c>
      <c r="I1550" s="112">
        <v>742134</v>
      </c>
      <c r="J1550" s="112">
        <v>1609987.25</v>
      </c>
      <c r="K1550" s="114">
        <v>43654</v>
      </c>
      <c r="L1550" s="112">
        <v>666</v>
      </c>
      <c r="M1550" s="112" t="s">
        <v>3177</v>
      </c>
      <c r="N1550" s="470"/>
    </row>
    <row r="1551" spans="1:14">
      <c r="A1551" s="112" t="s">
        <v>1688</v>
      </c>
      <c r="B1551" s="112" t="s">
        <v>377</v>
      </c>
      <c r="C1551" s="112">
        <v>30</v>
      </c>
      <c r="D1551" s="112">
        <v>30.25</v>
      </c>
      <c r="E1551" s="112">
        <v>29.3</v>
      </c>
      <c r="F1551" s="112">
        <v>29.45</v>
      </c>
      <c r="G1551" s="112">
        <v>29.35</v>
      </c>
      <c r="H1551" s="112">
        <v>30.6</v>
      </c>
      <c r="I1551" s="112">
        <v>200436</v>
      </c>
      <c r="J1551" s="112">
        <v>5971719.4000000004</v>
      </c>
      <c r="K1551" s="114">
        <v>43654</v>
      </c>
      <c r="L1551" s="112">
        <v>582</v>
      </c>
      <c r="M1551" s="112" t="s">
        <v>1689</v>
      </c>
      <c r="N1551" s="470"/>
    </row>
    <row r="1552" spans="1:14">
      <c r="A1552" s="112" t="s">
        <v>3241</v>
      </c>
      <c r="B1552" s="112" t="s">
        <v>377</v>
      </c>
      <c r="C1552" s="112">
        <v>280</v>
      </c>
      <c r="D1552" s="112">
        <v>280</v>
      </c>
      <c r="E1552" s="112">
        <v>274</v>
      </c>
      <c r="F1552" s="112">
        <v>278.55</v>
      </c>
      <c r="G1552" s="112">
        <v>278.55</v>
      </c>
      <c r="H1552" s="112">
        <v>281</v>
      </c>
      <c r="I1552" s="112">
        <v>520</v>
      </c>
      <c r="J1552" s="112">
        <v>143846.5</v>
      </c>
      <c r="K1552" s="114">
        <v>43654</v>
      </c>
      <c r="L1552" s="112">
        <v>33</v>
      </c>
      <c r="M1552" s="112" t="s">
        <v>3242</v>
      </c>
      <c r="N1552" s="470"/>
    </row>
    <row r="1553" spans="1:14">
      <c r="A1553" s="112" t="s">
        <v>2675</v>
      </c>
      <c r="B1553" s="112" t="s">
        <v>377</v>
      </c>
      <c r="C1553" s="112">
        <v>1247</v>
      </c>
      <c r="D1553" s="112">
        <v>1247</v>
      </c>
      <c r="E1553" s="112">
        <v>1215.5</v>
      </c>
      <c r="F1553" s="112">
        <v>1218.5</v>
      </c>
      <c r="G1553" s="112">
        <v>1215.5</v>
      </c>
      <c r="H1553" s="112">
        <v>1246.47</v>
      </c>
      <c r="I1553" s="112">
        <v>731</v>
      </c>
      <c r="J1553" s="112">
        <v>898415.65</v>
      </c>
      <c r="K1553" s="114">
        <v>43654</v>
      </c>
      <c r="L1553" s="112">
        <v>61</v>
      </c>
      <c r="M1553" s="112" t="s">
        <v>2676</v>
      </c>
      <c r="N1553" s="470"/>
    </row>
    <row r="1554" spans="1:14">
      <c r="A1554" s="112" t="s">
        <v>3222</v>
      </c>
      <c r="B1554" s="112" t="s">
        <v>377</v>
      </c>
      <c r="C1554" s="112">
        <v>419.9</v>
      </c>
      <c r="D1554" s="112">
        <v>422</v>
      </c>
      <c r="E1554" s="112">
        <v>406.01</v>
      </c>
      <c r="F1554" s="112">
        <v>421.53</v>
      </c>
      <c r="G1554" s="112">
        <v>422</v>
      </c>
      <c r="H1554" s="112">
        <v>419.99</v>
      </c>
      <c r="I1554" s="112">
        <v>2485</v>
      </c>
      <c r="J1554" s="112">
        <v>1026304.07</v>
      </c>
      <c r="K1554" s="114">
        <v>43654</v>
      </c>
      <c r="L1554" s="112">
        <v>86</v>
      </c>
      <c r="M1554" s="112" t="s">
        <v>3223</v>
      </c>
      <c r="N1554" s="470"/>
    </row>
    <row r="1555" spans="1:14">
      <c r="A1555" s="112" t="s">
        <v>3178</v>
      </c>
      <c r="B1555" s="112" t="s">
        <v>377</v>
      </c>
      <c r="C1555" s="112">
        <v>9.85</v>
      </c>
      <c r="D1555" s="112">
        <v>9.9499999999999993</v>
      </c>
      <c r="E1555" s="112">
        <v>9.1999999999999993</v>
      </c>
      <c r="F1555" s="112">
        <v>9.35</v>
      </c>
      <c r="G1555" s="112">
        <v>9.35</v>
      </c>
      <c r="H1555" s="112">
        <v>9.75</v>
      </c>
      <c r="I1555" s="112">
        <v>66045</v>
      </c>
      <c r="J1555" s="112">
        <v>623150.25</v>
      </c>
      <c r="K1555" s="114">
        <v>43654</v>
      </c>
      <c r="L1555" s="112">
        <v>293</v>
      </c>
      <c r="M1555" s="112" t="s">
        <v>3179</v>
      </c>
      <c r="N1555" s="470"/>
    </row>
    <row r="1556" spans="1:14">
      <c r="A1556" s="112" t="s">
        <v>2192</v>
      </c>
      <c r="B1556" s="112" t="s">
        <v>377</v>
      </c>
      <c r="C1556" s="112">
        <v>111.1</v>
      </c>
      <c r="D1556" s="112">
        <v>114.5</v>
      </c>
      <c r="E1556" s="112">
        <v>109.2</v>
      </c>
      <c r="F1556" s="112">
        <v>110.1</v>
      </c>
      <c r="G1556" s="112">
        <v>109.7</v>
      </c>
      <c r="H1556" s="112">
        <v>115.2</v>
      </c>
      <c r="I1556" s="112">
        <v>43407</v>
      </c>
      <c r="J1556" s="112">
        <v>4864349.05</v>
      </c>
      <c r="K1556" s="114">
        <v>43654</v>
      </c>
      <c r="L1556" s="112">
        <v>1118</v>
      </c>
      <c r="M1556" s="112" t="s">
        <v>2193</v>
      </c>
      <c r="N1556" s="470"/>
    </row>
    <row r="1557" spans="1:14">
      <c r="A1557" s="112" t="s">
        <v>3180</v>
      </c>
      <c r="B1557" s="112" t="s">
        <v>377</v>
      </c>
      <c r="C1557" s="112">
        <v>0.05</v>
      </c>
      <c r="D1557" s="112">
        <v>0.1</v>
      </c>
      <c r="E1557" s="112">
        <v>0.05</v>
      </c>
      <c r="F1557" s="112">
        <v>0.1</v>
      </c>
      <c r="G1557" s="112">
        <v>0.1</v>
      </c>
      <c r="H1557" s="112">
        <v>0.1</v>
      </c>
      <c r="I1557" s="112">
        <v>1001994</v>
      </c>
      <c r="J1557" s="112">
        <v>92997.9</v>
      </c>
      <c r="K1557" s="114">
        <v>43654</v>
      </c>
      <c r="L1557" s="112">
        <v>335</v>
      </c>
      <c r="M1557" s="112" t="s">
        <v>3181</v>
      </c>
      <c r="N1557" s="470"/>
    </row>
    <row r="1558" spans="1:14">
      <c r="A1558" s="112" t="s">
        <v>1690</v>
      </c>
      <c r="B1558" s="112" t="s">
        <v>377</v>
      </c>
      <c r="C1558" s="112">
        <v>170</v>
      </c>
      <c r="D1558" s="112">
        <v>176.45</v>
      </c>
      <c r="E1558" s="112">
        <v>166.3</v>
      </c>
      <c r="F1558" s="112">
        <v>173.05</v>
      </c>
      <c r="G1558" s="112">
        <v>176</v>
      </c>
      <c r="H1558" s="112">
        <v>175.4</v>
      </c>
      <c r="I1558" s="112">
        <v>12715</v>
      </c>
      <c r="J1558" s="112">
        <v>2163084.75</v>
      </c>
      <c r="K1558" s="114">
        <v>43654</v>
      </c>
      <c r="L1558" s="112">
        <v>507</v>
      </c>
      <c r="M1558" s="112" t="s">
        <v>1691</v>
      </c>
      <c r="N1558" s="470"/>
    </row>
    <row r="1559" spans="1:14">
      <c r="A1559" s="112" t="s">
        <v>1692</v>
      </c>
      <c r="B1559" s="112" t="s">
        <v>377</v>
      </c>
      <c r="C1559" s="112">
        <v>506</v>
      </c>
      <c r="D1559" s="112">
        <v>506</v>
      </c>
      <c r="E1559" s="112">
        <v>496.1</v>
      </c>
      <c r="F1559" s="112">
        <v>498</v>
      </c>
      <c r="G1559" s="112">
        <v>499</v>
      </c>
      <c r="H1559" s="112">
        <v>509</v>
      </c>
      <c r="I1559" s="112">
        <v>4761</v>
      </c>
      <c r="J1559" s="112">
        <v>2379023.6</v>
      </c>
      <c r="K1559" s="114">
        <v>43654</v>
      </c>
      <c r="L1559" s="112">
        <v>262</v>
      </c>
      <c r="M1559" s="112" t="s">
        <v>1693</v>
      </c>
      <c r="N1559" s="470"/>
    </row>
    <row r="1560" spans="1:14">
      <c r="A1560" s="112" t="s">
        <v>2034</v>
      </c>
      <c r="B1560" s="112" t="s">
        <v>377</v>
      </c>
      <c r="C1560" s="112">
        <v>860</v>
      </c>
      <c r="D1560" s="112">
        <v>884.4</v>
      </c>
      <c r="E1560" s="112">
        <v>860</v>
      </c>
      <c r="F1560" s="112">
        <v>867.7</v>
      </c>
      <c r="G1560" s="112">
        <v>874</v>
      </c>
      <c r="H1560" s="112">
        <v>860.9</v>
      </c>
      <c r="I1560" s="112">
        <v>17032</v>
      </c>
      <c r="J1560" s="112">
        <v>14853963.15</v>
      </c>
      <c r="K1560" s="114">
        <v>43654</v>
      </c>
      <c r="L1560" s="112">
        <v>1336</v>
      </c>
      <c r="M1560" s="112" t="s">
        <v>2035</v>
      </c>
      <c r="N1560" s="470"/>
    </row>
    <row r="1561" spans="1:14">
      <c r="A1561" s="112" t="s">
        <v>2538</v>
      </c>
      <c r="B1561" s="112" t="s">
        <v>377</v>
      </c>
      <c r="C1561" s="112">
        <v>36</v>
      </c>
      <c r="D1561" s="112">
        <v>36</v>
      </c>
      <c r="E1561" s="112">
        <v>34.25</v>
      </c>
      <c r="F1561" s="112">
        <v>35.1</v>
      </c>
      <c r="G1561" s="112">
        <v>35.549999999999997</v>
      </c>
      <c r="H1561" s="112">
        <v>35.85</v>
      </c>
      <c r="I1561" s="112">
        <v>1941455</v>
      </c>
      <c r="J1561" s="112">
        <v>67973277.5</v>
      </c>
      <c r="K1561" s="114">
        <v>43654</v>
      </c>
      <c r="L1561" s="112">
        <v>5052</v>
      </c>
      <c r="M1561" s="112" t="s">
        <v>2618</v>
      </c>
      <c r="N1561" s="470"/>
    </row>
    <row r="1562" spans="1:14">
      <c r="A1562" s="112" t="s">
        <v>1694</v>
      </c>
      <c r="B1562" s="112" t="s">
        <v>377</v>
      </c>
      <c r="C1562" s="112">
        <v>41.15</v>
      </c>
      <c r="D1562" s="112">
        <v>41.9</v>
      </c>
      <c r="E1562" s="112">
        <v>40.549999999999997</v>
      </c>
      <c r="F1562" s="112">
        <v>41.05</v>
      </c>
      <c r="G1562" s="112">
        <v>41</v>
      </c>
      <c r="H1562" s="112">
        <v>42.1</v>
      </c>
      <c r="I1562" s="112">
        <v>3276</v>
      </c>
      <c r="J1562" s="112">
        <v>134659.54999999999</v>
      </c>
      <c r="K1562" s="114">
        <v>43654</v>
      </c>
      <c r="L1562" s="112">
        <v>79</v>
      </c>
      <c r="M1562" s="112" t="s">
        <v>1695</v>
      </c>
      <c r="N1562" s="470"/>
    </row>
    <row r="1563" spans="1:14">
      <c r="A1563" s="112" t="s">
        <v>1696</v>
      </c>
      <c r="B1563" s="112" t="s">
        <v>3067</v>
      </c>
      <c r="C1563" s="112">
        <v>4</v>
      </c>
      <c r="D1563" s="112">
        <v>4</v>
      </c>
      <c r="E1563" s="112">
        <v>3.75</v>
      </c>
      <c r="F1563" s="112">
        <v>3.75</v>
      </c>
      <c r="G1563" s="112">
        <v>3.75</v>
      </c>
      <c r="H1563" s="112">
        <v>3.9</v>
      </c>
      <c r="I1563" s="112">
        <v>2197</v>
      </c>
      <c r="J1563" s="112">
        <v>8695.5</v>
      </c>
      <c r="K1563" s="114">
        <v>43654</v>
      </c>
      <c r="L1563" s="112">
        <v>13</v>
      </c>
      <c r="M1563" s="112" t="s">
        <v>1697</v>
      </c>
      <c r="N1563" s="470"/>
    </row>
    <row r="1564" spans="1:14">
      <c r="A1564" s="112" t="s">
        <v>2656</v>
      </c>
      <c r="B1564" s="112" t="s">
        <v>377</v>
      </c>
      <c r="C1564" s="112">
        <v>476</v>
      </c>
      <c r="D1564" s="112">
        <v>476</v>
      </c>
      <c r="E1564" s="112">
        <v>452.9</v>
      </c>
      <c r="F1564" s="112">
        <v>460.5</v>
      </c>
      <c r="G1564" s="112">
        <v>463</v>
      </c>
      <c r="H1564" s="112">
        <v>470</v>
      </c>
      <c r="I1564" s="112">
        <v>658395</v>
      </c>
      <c r="J1564" s="112">
        <v>300074629.30000001</v>
      </c>
      <c r="K1564" s="114">
        <v>43654</v>
      </c>
      <c r="L1564" s="112">
        <v>5378</v>
      </c>
      <c r="M1564" s="112" t="s">
        <v>2657</v>
      </c>
      <c r="N1564" s="470"/>
    </row>
    <row r="1565" spans="1:14">
      <c r="A1565" s="112" t="s">
        <v>1698</v>
      </c>
      <c r="B1565" s="112" t="s">
        <v>377</v>
      </c>
      <c r="C1565" s="112">
        <v>15</v>
      </c>
      <c r="D1565" s="112">
        <v>15.1</v>
      </c>
      <c r="E1565" s="112">
        <v>13.5</v>
      </c>
      <c r="F1565" s="112">
        <v>14.2</v>
      </c>
      <c r="G1565" s="112">
        <v>14.25</v>
      </c>
      <c r="H1565" s="112">
        <v>15.2</v>
      </c>
      <c r="I1565" s="112">
        <v>193410</v>
      </c>
      <c r="J1565" s="112">
        <v>2764116.85</v>
      </c>
      <c r="K1565" s="114">
        <v>43654</v>
      </c>
      <c r="L1565" s="112">
        <v>902</v>
      </c>
      <c r="M1565" s="112" t="s">
        <v>1699</v>
      </c>
      <c r="N1565" s="470"/>
    </row>
    <row r="1566" spans="1:14">
      <c r="A1566" s="112" t="s">
        <v>1700</v>
      </c>
      <c r="B1566" s="112" t="s">
        <v>377</v>
      </c>
      <c r="C1566" s="112">
        <v>8.35</v>
      </c>
      <c r="D1566" s="112">
        <v>8.9</v>
      </c>
      <c r="E1566" s="112">
        <v>7.7</v>
      </c>
      <c r="F1566" s="112">
        <v>7.9</v>
      </c>
      <c r="G1566" s="112">
        <v>8.1</v>
      </c>
      <c r="H1566" s="112">
        <v>8.6999999999999993</v>
      </c>
      <c r="I1566" s="112">
        <v>29495</v>
      </c>
      <c r="J1566" s="112">
        <v>236363.35</v>
      </c>
      <c r="K1566" s="114">
        <v>43654</v>
      </c>
      <c r="L1566" s="112">
        <v>86</v>
      </c>
      <c r="M1566" s="112" t="s">
        <v>1701</v>
      </c>
      <c r="N1566" s="470"/>
    </row>
    <row r="1567" spans="1:14">
      <c r="A1567" s="112" t="s">
        <v>1887</v>
      </c>
      <c r="B1567" s="112" t="s">
        <v>377</v>
      </c>
      <c r="C1567" s="112">
        <v>945</v>
      </c>
      <c r="D1567" s="112">
        <v>969.75</v>
      </c>
      <c r="E1567" s="112">
        <v>935</v>
      </c>
      <c r="F1567" s="112">
        <v>960.05</v>
      </c>
      <c r="G1567" s="112">
        <v>965</v>
      </c>
      <c r="H1567" s="112">
        <v>948.4</v>
      </c>
      <c r="I1567" s="112">
        <v>182080</v>
      </c>
      <c r="J1567" s="112">
        <v>174305497.5</v>
      </c>
      <c r="K1567" s="114">
        <v>43654</v>
      </c>
      <c r="L1567" s="112">
        <v>8719</v>
      </c>
      <c r="M1567" s="112" t="s">
        <v>1888</v>
      </c>
      <c r="N1567" s="470"/>
    </row>
    <row r="1568" spans="1:14">
      <c r="A1568" s="112" t="s">
        <v>223</v>
      </c>
      <c r="B1568" s="112" t="s">
        <v>377</v>
      </c>
      <c r="C1568" s="112">
        <v>163</v>
      </c>
      <c r="D1568" s="112">
        <v>165.2</v>
      </c>
      <c r="E1568" s="112">
        <v>160.85</v>
      </c>
      <c r="F1568" s="112">
        <v>161.94999999999999</v>
      </c>
      <c r="G1568" s="112">
        <v>162.55000000000001</v>
      </c>
      <c r="H1568" s="112">
        <v>163.65</v>
      </c>
      <c r="I1568" s="112">
        <v>5407752</v>
      </c>
      <c r="J1568" s="112">
        <v>879497575.25</v>
      </c>
      <c r="K1568" s="114">
        <v>43654</v>
      </c>
      <c r="L1568" s="112">
        <v>46626</v>
      </c>
      <c r="M1568" s="112" t="s">
        <v>1702</v>
      </c>
      <c r="N1568" s="470"/>
    </row>
    <row r="1569" spans="1:14">
      <c r="A1569" s="112" t="s">
        <v>1703</v>
      </c>
      <c r="B1569" s="112" t="s">
        <v>377</v>
      </c>
      <c r="C1569" s="112">
        <v>1600</v>
      </c>
      <c r="D1569" s="112">
        <v>1603.95</v>
      </c>
      <c r="E1569" s="112">
        <v>1550</v>
      </c>
      <c r="F1569" s="112">
        <v>1557.75</v>
      </c>
      <c r="G1569" s="112">
        <v>1559.9</v>
      </c>
      <c r="H1569" s="112">
        <v>1619.6</v>
      </c>
      <c r="I1569" s="112">
        <v>45109</v>
      </c>
      <c r="J1569" s="112">
        <v>70889945.950000003</v>
      </c>
      <c r="K1569" s="114">
        <v>43654</v>
      </c>
      <c r="L1569" s="112">
        <v>5245</v>
      </c>
      <c r="M1569" s="112" t="s">
        <v>1704</v>
      </c>
      <c r="N1569" s="470"/>
    </row>
    <row r="1570" spans="1:14">
      <c r="A1570" s="112" t="s">
        <v>1705</v>
      </c>
      <c r="B1570" s="112" t="s">
        <v>377</v>
      </c>
      <c r="C1570" s="112">
        <v>25</v>
      </c>
      <c r="D1570" s="112">
        <v>25</v>
      </c>
      <c r="E1570" s="112">
        <v>23</v>
      </c>
      <c r="F1570" s="112">
        <v>23.3</v>
      </c>
      <c r="G1570" s="112">
        <v>23.15</v>
      </c>
      <c r="H1570" s="112">
        <v>24.1</v>
      </c>
      <c r="I1570" s="112">
        <v>5541</v>
      </c>
      <c r="J1570" s="112">
        <v>130359.7</v>
      </c>
      <c r="K1570" s="114">
        <v>43654</v>
      </c>
      <c r="L1570" s="112">
        <v>74</v>
      </c>
      <c r="M1570" s="112" t="s">
        <v>1706</v>
      </c>
      <c r="N1570" s="470"/>
    </row>
    <row r="1571" spans="1:14">
      <c r="A1571" s="112" t="s">
        <v>1707</v>
      </c>
      <c r="B1571" s="112" t="s">
        <v>377</v>
      </c>
      <c r="C1571" s="112">
        <v>1088.0999999999999</v>
      </c>
      <c r="D1571" s="112">
        <v>1110.95</v>
      </c>
      <c r="E1571" s="112">
        <v>1074</v>
      </c>
      <c r="F1571" s="112">
        <v>1095.55</v>
      </c>
      <c r="G1571" s="112">
        <v>1110.95</v>
      </c>
      <c r="H1571" s="112">
        <v>1099.4000000000001</v>
      </c>
      <c r="I1571" s="112">
        <v>1169</v>
      </c>
      <c r="J1571" s="112">
        <v>1273228.05</v>
      </c>
      <c r="K1571" s="114">
        <v>43654</v>
      </c>
      <c r="L1571" s="112">
        <v>416</v>
      </c>
      <c r="M1571" s="112" t="s">
        <v>1708</v>
      </c>
      <c r="N1571" s="470"/>
    </row>
    <row r="1572" spans="1:14">
      <c r="A1572" s="112" t="s">
        <v>374</v>
      </c>
      <c r="B1572" s="112" t="s">
        <v>377</v>
      </c>
      <c r="C1572" s="112">
        <v>62.85</v>
      </c>
      <c r="D1572" s="112">
        <v>65.75</v>
      </c>
      <c r="E1572" s="112">
        <v>62.7</v>
      </c>
      <c r="F1572" s="112">
        <v>64.3</v>
      </c>
      <c r="G1572" s="112">
        <v>65.75</v>
      </c>
      <c r="H1572" s="112">
        <v>65.05</v>
      </c>
      <c r="I1572" s="112">
        <v>14558</v>
      </c>
      <c r="J1572" s="112">
        <v>934387.05</v>
      </c>
      <c r="K1572" s="114">
        <v>43654</v>
      </c>
      <c r="L1572" s="112">
        <v>313</v>
      </c>
      <c r="M1572" s="112" t="s">
        <v>1709</v>
      </c>
      <c r="N1572" s="470"/>
    </row>
    <row r="1573" spans="1:14">
      <c r="A1573" s="112" t="s">
        <v>1710</v>
      </c>
      <c r="B1573" s="112" t="s">
        <v>377</v>
      </c>
      <c r="C1573" s="112">
        <v>241</v>
      </c>
      <c r="D1573" s="112">
        <v>242.5</v>
      </c>
      <c r="E1573" s="112">
        <v>233</v>
      </c>
      <c r="F1573" s="112">
        <v>234.8</v>
      </c>
      <c r="G1573" s="112">
        <v>233.05</v>
      </c>
      <c r="H1573" s="112">
        <v>241.7</v>
      </c>
      <c r="I1573" s="112">
        <v>380817</v>
      </c>
      <c r="J1573" s="112">
        <v>90635317.150000006</v>
      </c>
      <c r="K1573" s="114">
        <v>43654</v>
      </c>
      <c r="L1573" s="112">
        <v>8300</v>
      </c>
      <c r="M1573" s="112" t="s">
        <v>1849</v>
      </c>
      <c r="N1573" s="470"/>
    </row>
    <row r="1574" spans="1:14">
      <c r="A1574" s="112" t="s">
        <v>1838</v>
      </c>
      <c r="B1574" s="112" t="s">
        <v>377</v>
      </c>
      <c r="C1574" s="112">
        <v>1890.1</v>
      </c>
      <c r="D1574" s="112">
        <v>1890.1</v>
      </c>
      <c r="E1574" s="112">
        <v>1850</v>
      </c>
      <c r="F1574" s="112">
        <v>1873.5</v>
      </c>
      <c r="G1574" s="112">
        <v>1883.95</v>
      </c>
      <c r="H1574" s="112">
        <v>1894.55</v>
      </c>
      <c r="I1574" s="112">
        <v>96</v>
      </c>
      <c r="J1574" s="112">
        <v>180119.3</v>
      </c>
      <c r="K1574" s="114">
        <v>43654</v>
      </c>
      <c r="L1574" s="112">
        <v>44</v>
      </c>
      <c r="M1574" s="112" t="s">
        <v>1839</v>
      </c>
      <c r="N1574" s="470"/>
    </row>
    <row r="1575" spans="1:14">
      <c r="A1575" s="112" t="s">
        <v>1711</v>
      </c>
      <c r="B1575" s="112" t="s">
        <v>3067</v>
      </c>
      <c r="C1575" s="112">
        <v>1.6</v>
      </c>
      <c r="D1575" s="112">
        <v>1.7</v>
      </c>
      <c r="E1575" s="112">
        <v>1.6</v>
      </c>
      <c r="F1575" s="112">
        <v>1.6</v>
      </c>
      <c r="G1575" s="112">
        <v>1.65</v>
      </c>
      <c r="H1575" s="112">
        <v>1.65</v>
      </c>
      <c r="I1575" s="112">
        <v>25766</v>
      </c>
      <c r="J1575" s="112">
        <v>42543.3</v>
      </c>
      <c r="K1575" s="114">
        <v>43654</v>
      </c>
      <c r="L1575" s="112">
        <v>62</v>
      </c>
      <c r="M1575" s="112" t="s">
        <v>1712</v>
      </c>
      <c r="N1575" s="470"/>
    </row>
    <row r="1576" spans="1:14">
      <c r="A1576" s="112" t="s">
        <v>1959</v>
      </c>
      <c r="B1576" s="112" t="s">
        <v>377</v>
      </c>
      <c r="C1576" s="112">
        <v>66.400000000000006</v>
      </c>
      <c r="D1576" s="112">
        <v>66.5</v>
      </c>
      <c r="E1576" s="112">
        <v>64.400000000000006</v>
      </c>
      <c r="F1576" s="112">
        <v>64.650000000000006</v>
      </c>
      <c r="G1576" s="112">
        <v>65</v>
      </c>
      <c r="H1576" s="112">
        <v>66.55</v>
      </c>
      <c r="I1576" s="112">
        <v>18415</v>
      </c>
      <c r="J1576" s="112">
        <v>1197075.55</v>
      </c>
      <c r="K1576" s="114">
        <v>43654</v>
      </c>
      <c r="L1576" s="112">
        <v>327</v>
      </c>
      <c r="M1576" s="112" t="s">
        <v>1713</v>
      </c>
      <c r="N1576" s="470"/>
    </row>
    <row r="1577" spans="1:14">
      <c r="A1577" s="112" t="s">
        <v>3182</v>
      </c>
      <c r="B1577" s="112" t="s">
        <v>377</v>
      </c>
      <c r="C1577" s="112">
        <v>0.5</v>
      </c>
      <c r="D1577" s="112">
        <v>0.55000000000000004</v>
      </c>
      <c r="E1577" s="112">
        <v>0.45</v>
      </c>
      <c r="F1577" s="112">
        <v>0.45</v>
      </c>
      <c r="G1577" s="112">
        <v>0.5</v>
      </c>
      <c r="H1577" s="112">
        <v>0.5</v>
      </c>
      <c r="I1577" s="112">
        <v>435889</v>
      </c>
      <c r="J1577" s="112">
        <v>211629.15</v>
      </c>
      <c r="K1577" s="114">
        <v>43654</v>
      </c>
      <c r="L1577" s="112">
        <v>67</v>
      </c>
      <c r="M1577" s="112" t="s">
        <v>3183</v>
      </c>
      <c r="N1577" s="470"/>
    </row>
    <row r="1578" spans="1:14">
      <c r="A1578" s="112" t="s">
        <v>1714</v>
      </c>
      <c r="B1578" s="112" t="s">
        <v>377</v>
      </c>
      <c r="C1578" s="112">
        <v>6.6</v>
      </c>
      <c r="D1578" s="112">
        <v>6.75</v>
      </c>
      <c r="E1578" s="112">
        <v>6.15</v>
      </c>
      <c r="F1578" s="112">
        <v>6.2</v>
      </c>
      <c r="G1578" s="112">
        <v>6.15</v>
      </c>
      <c r="H1578" s="112">
        <v>6.8</v>
      </c>
      <c r="I1578" s="112">
        <v>772294</v>
      </c>
      <c r="J1578" s="112">
        <v>4885460.05</v>
      </c>
      <c r="K1578" s="114">
        <v>43654</v>
      </c>
      <c r="L1578" s="112">
        <v>972</v>
      </c>
      <c r="M1578" s="112" t="s">
        <v>1715</v>
      </c>
      <c r="N1578" s="470"/>
    </row>
    <row r="1579" spans="1:14">
      <c r="A1579" s="112" t="s">
        <v>3372</v>
      </c>
      <c r="B1579" s="112" t="s">
        <v>377</v>
      </c>
      <c r="C1579" s="112">
        <v>2.85</v>
      </c>
      <c r="D1579" s="112">
        <v>2.85</v>
      </c>
      <c r="E1579" s="112">
        <v>2.5</v>
      </c>
      <c r="F1579" s="112">
        <v>2.65</v>
      </c>
      <c r="G1579" s="112">
        <v>2.7</v>
      </c>
      <c r="H1579" s="112">
        <v>2.7</v>
      </c>
      <c r="I1579" s="112">
        <v>321968</v>
      </c>
      <c r="J1579" s="112">
        <v>834922.1</v>
      </c>
      <c r="K1579" s="114">
        <v>43654</v>
      </c>
      <c r="L1579" s="112">
        <v>184</v>
      </c>
      <c r="M1579" s="112" t="s">
        <v>3373</v>
      </c>
      <c r="N1579" s="470"/>
    </row>
    <row r="1580" spans="1:14">
      <c r="A1580" s="112" t="s">
        <v>2531</v>
      </c>
      <c r="B1580" s="112" t="s">
        <v>377</v>
      </c>
      <c r="C1580" s="112">
        <v>173.1</v>
      </c>
      <c r="D1580" s="112">
        <v>176</v>
      </c>
      <c r="E1580" s="112">
        <v>168.25</v>
      </c>
      <c r="F1580" s="112">
        <v>168.95</v>
      </c>
      <c r="G1580" s="112">
        <v>170</v>
      </c>
      <c r="H1580" s="112">
        <v>175.6</v>
      </c>
      <c r="I1580" s="112">
        <v>10381</v>
      </c>
      <c r="J1580" s="112">
        <v>1766510.65</v>
      </c>
      <c r="K1580" s="114">
        <v>43654</v>
      </c>
      <c r="L1580" s="112">
        <v>235</v>
      </c>
      <c r="M1580" s="112" t="s">
        <v>2532</v>
      </c>
      <c r="N1580" s="470"/>
    </row>
    <row r="1581" spans="1:14">
      <c r="A1581" s="112" t="s">
        <v>1716</v>
      </c>
      <c r="B1581" s="112" t="s">
        <v>377</v>
      </c>
      <c r="C1581" s="112">
        <v>2171</v>
      </c>
      <c r="D1581" s="112">
        <v>2177.9</v>
      </c>
      <c r="E1581" s="112">
        <v>2068</v>
      </c>
      <c r="F1581" s="112">
        <v>2101.0500000000002</v>
      </c>
      <c r="G1581" s="112">
        <v>2099</v>
      </c>
      <c r="H1581" s="112">
        <v>2199.5500000000002</v>
      </c>
      <c r="I1581" s="112">
        <v>34841</v>
      </c>
      <c r="J1581" s="112">
        <v>73495324.400000006</v>
      </c>
      <c r="K1581" s="114">
        <v>43654</v>
      </c>
      <c r="L1581" s="112">
        <v>5026</v>
      </c>
      <c r="M1581" s="112" t="s">
        <v>1717</v>
      </c>
      <c r="N1581" s="470"/>
    </row>
    <row r="1582" spans="1:14">
      <c r="A1582" s="112" t="s">
        <v>1718</v>
      </c>
      <c r="B1582" s="112" t="s">
        <v>377</v>
      </c>
      <c r="C1582" s="112">
        <v>1273</v>
      </c>
      <c r="D1582" s="112">
        <v>1273.05</v>
      </c>
      <c r="E1582" s="112">
        <v>1170</v>
      </c>
      <c r="F1582" s="112">
        <v>1176.8</v>
      </c>
      <c r="G1582" s="112">
        <v>1178.2</v>
      </c>
      <c r="H1582" s="112">
        <v>1272.8</v>
      </c>
      <c r="I1582" s="112">
        <v>9928</v>
      </c>
      <c r="J1582" s="112">
        <v>11912103.6</v>
      </c>
      <c r="K1582" s="114">
        <v>43654</v>
      </c>
      <c r="L1582" s="112">
        <v>862</v>
      </c>
      <c r="M1582" s="112" t="s">
        <v>1719</v>
      </c>
      <c r="N1582" s="470"/>
    </row>
    <row r="1583" spans="1:14">
      <c r="A1583" s="112" t="s">
        <v>1720</v>
      </c>
      <c r="B1583" s="112" t="s">
        <v>377</v>
      </c>
      <c r="C1583" s="112">
        <v>70.5</v>
      </c>
      <c r="D1583" s="112">
        <v>70.5</v>
      </c>
      <c r="E1583" s="112">
        <v>65.599999999999994</v>
      </c>
      <c r="F1583" s="112">
        <v>67.05</v>
      </c>
      <c r="G1583" s="112">
        <v>67</v>
      </c>
      <c r="H1583" s="112">
        <v>67.849999999999994</v>
      </c>
      <c r="I1583" s="112">
        <v>5911</v>
      </c>
      <c r="J1583" s="112">
        <v>394175.7</v>
      </c>
      <c r="K1583" s="114">
        <v>43654</v>
      </c>
      <c r="L1583" s="112">
        <v>266</v>
      </c>
      <c r="M1583" s="112" t="s">
        <v>1721</v>
      </c>
      <c r="N1583" s="470"/>
    </row>
    <row r="1584" spans="1:14">
      <c r="A1584" s="112" t="s">
        <v>1934</v>
      </c>
      <c r="B1584" s="112" t="s">
        <v>377</v>
      </c>
      <c r="C1584" s="112">
        <v>16.2</v>
      </c>
      <c r="D1584" s="112">
        <v>16.899999999999999</v>
      </c>
      <c r="E1584" s="112">
        <v>15.6</v>
      </c>
      <c r="F1584" s="112">
        <v>16</v>
      </c>
      <c r="G1584" s="112">
        <v>15.9</v>
      </c>
      <c r="H1584" s="112">
        <v>16.2</v>
      </c>
      <c r="I1584" s="112">
        <v>45842</v>
      </c>
      <c r="J1584" s="112">
        <v>740135.2</v>
      </c>
      <c r="K1584" s="114">
        <v>43654</v>
      </c>
      <c r="L1584" s="112">
        <v>448</v>
      </c>
      <c r="M1584" s="112" t="s">
        <v>1131</v>
      </c>
      <c r="N1584" s="470"/>
    </row>
    <row r="1585" spans="1:14">
      <c r="A1585" s="112" t="s">
        <v>1722</v>
      </c>
      <c r="B1585" s="112" t="s">
        <v>377</v>
      </c>
      <c r="C1585" s="112">
        <v>446.45</v>
      </c>
      <c r="D1585" s="112">
        <v>446.55</v>
      </c>
      <c r="E1585" s="112">
        <v>431</v>
      </c>
      <c r="F1585" s="112">
        <v>432.85</v>
      </c>
      <c r="G1585" s="112">
        <v>434.5</v>
      </c>
      <c r="H1585" s="112">
        <v>447.85</v>
      </c>
      <c r="I1585" s="112">
        <v>158016</v>
      </c>
      <c r="J1585" s="112">
        <v>68869509.349999994</v>
      </c>
      <c r="K1585" s="114">
        <v>43654</v>
      </c>
      <c r="L1585" s="112">
        <v>5379</v>
      </c>
      <c r="M1585" s="112" t="s">
        <v>1723</v>
      </c>
      <c r="N1585" s="470"/>
    </row>
    <row r="1586" spans="1:14">
      <c r="A1586" s="112" t="s">
        <v>1724</v>
      </c>
      <c r="B1586" s="112" t="s">
        <v>377</v>
      </c>
      <c r="C1586" s="112">
        <v>43.8</v>
      </c>
      <c r="D1586" s="112">
        <v>44</v>
      </c>
      <c r="E1586" s="112">
        <v>41.05</v>
      </c>
      <c r="F1586" s="112">
        <v>42.7</v>
      </c>
      <c r="G1586" s="112">
        <v>42.85</v>
      </c>
      <c r="H1586" s="112">
        <v>43.7</v>
      </c>
      <c r="I1586" s="112">
        <v>151041</v>
      </c>
      <c r="J1586" s="112">
        <v>6462218.2999999998</v>
      </c>
      <c r="K1586" s="114">
        <v>43654</v>
      </c>
      <c r="L1586" s="112">
        <v>298</v>
      </c>
      <c r="M1586" s="112" t="s">
        <v>1725</v>
      </c>
      <c r="N1586" s="470"/>
    </row>
    <row r="1587" spans="1:14">
      <c r="A1587" s="112" t="s">
        <v>1726</v>
      </c>
      <c r="B1587" s="112" t="s">
        <v>377</v>
      </c>
      <c r="C1587" s="112">
        <v>376.1</v>
      </c>
      <c r="D1587" s="112">
        <v>376.15</v>
      </c>
      <c r="E1587" s="112">
        <v>363</v>
      </c>
      <c r="F1587" s="112">
        <v>364.1</v>
      </c>
      <c r="G1587" s="112">
        <v>364.4</v>
      </c>
      <c r="H1587" s="112">
        <v>376.1</v>
      </c>
      <c r="I1587" s="112">
        <v>9461</v>
      </c>
      <c r="J1587" s="112">
        <v>3466435.85</v>
      </c>
      <c r="K1587" s="114">
        <v>43654</v>
      </c>
      <c r="L1587" s="112">
        <v>652</v>
      </c>
      <c r="M1587" s="112" t="s">
        <v>1727</v>
      </c>
      <c r="N1587" s="470"/>
    </row>
    <row r="1588" spans="1:14">
      <c r="A1588" s="112" t="s">
        <v>2434</v>
      </c>
      <c r="B1588" s="112" t="s">
        <v>377</v>
      </c>
      <c r="C1588" s="112">
        <v>5.9</v>
      </c>
      <c r="D1588" s="112">
        <v>6</v>
      </c>
      <c r="E1588" s="112">
        <v>5.3</v>
      </c>
      <c r="F1588" s="112">
        <v>5.6</v>
      </c>
      <c r="G1588" s="112">
        <v>5.75</v>
      </c>
      <c r="H1588" s="112">
        <v>6</v>
      </c>
      <c r="I1588" s="112">
        <v>14961</v>
      </c>
      <c r="J1588" s="112">
        <v>83874.649999999994</v>
      </c>
      <c r="K1588" s="114">
        <v>43654</v>
      </c>
      <c r="L1588" s="112">
        <v>101</v>
      </c>
      <c r="M1588" s="112" t="s">
        <v>2435</v>
      </c>
      <c r="N1588" s="470"/>
    </row>
    <row r="1589" spans="1:14">
      <c r="A1589" s="112" t="s">
        <v>2619</v>
      </c>
      <c r="B1589" s="112" t="s">
        <v>377</v>
      </c>
      <c r="C1589" s="112">
        <v>0.1</v>
      </c>
      <c r="D1589" s="112">
        <v>0.1</v>
      </c>
      <c r="E1589" s="112">
        <v>0.05</v>
      </c>
      <c r="F1589" s="112">
        <v>0.1</v>
      </c>
      <c r="G1589" s="112">
        <v>0.1</v>
      </c>
      <c r="H1589" s="112">
        <v>0.05</v>
      </c>
      <c r="I1589" s="112">
        <v>1538960</v>
      </c>
      <c r="J1589" s="112">
        <v>98414.05</v>
      </c>
      <c r="K1589" s="114">
        <v>43654</v>
      </c>
      <c r="L1589" s="112">
        <v>97</v>
      </c>
      <c r="M1589" s="112" t="s">
        <v>2620</v>
      </c>
      <c r="N1589" s="470"/>
    </row>
    <row r="1590" spans="1:14">
      <c r="A1590" s="112" t="s">
        <v>2436</v>
      </c>
      <c r="B1590" s="112" t="s">
        <v>377</v>
      </c>
      <c r="C1590" s="112">
        <v>124.95</v>
      </c>
      <c r="D1590" s="112">
        <v>125</v>
      </c>
      <c r="E1590" s="112">
        <v>111.95</v>
      </c>
      <c r="F1590" s="112">
        <v>114.3</v>
      </c>
      <c r="G1590" s="112">
        <v>114.65</v>
      </c>
      <c r="H1590" s="112">
        <v>120.45</v>
      </c>
      <c r="I1590" s="112">
        <v>6354</v>
      </c>
      <c r="J1590" s="112">
        <v>731085.8</v>
      </c>
      <c r="K1590" s="114">
        <v>43654</v>
      </c>
      <c r="L1590" s="112">
        <v>150</v>
      </c>
      <c r="M1590" s="112" t="s">
        <v>2437</v>
      </c>
      <c r="N1590" s="470"/>
    </row>
    <row r="1591" spans="1:14">
      <c r="A1591" s="112" t="s">
        <v>1728</v>
      </c>
      <c r="B1591" s="112" t="s">
        <v>3067</v>
      </c>
      <c r="C1591" s="112">
        <v>0.35</v>
      </c>
      <c r="D1591" s="112">
        <v>0.35</v>
      </c>
      <c r="E1591" s="112">
        <v>0.3</v>
      </c>
      <c r="F1591" s="112">
        <v>0.3</v>
      </c>
      <c r="G1591" s="112">
        <v>0.3</v>
      </c>
      <c r="H1591" s="112">
        <v>0.3</v>
      </c>
      <c r="I1591" s="112">
        <v>209007</v>
      </c>
      <c r="J1591" s="112">
        <v>63799.65</v>
      </c>
      <c r="K1591" s="114">
        <v>43654</v>
      </c>
      <c r="L1591" s="112">
        <v>27</v>
      </c>
      <c r="M1591" s="112" t="s">
        <v>1729</v>
      </c>
      <c r="N1591" s="470"/>
    </row>
    <row r="1592" spans="1:14">
      <c r="A1592" s="112" t="s">
        <v>1730</v>
      </c>
      <c r="B1592" s="112" t="s">
        <v>377</v>
      </c>
      <c r="C1592" s="112">
        <v>16.5</v>
      </c>
      <c r="D1592" s="112">
        <v>16.5</v>
      </c>
      <c r="E1592" s="112">
        <v>15</v>
      </c>
      <c r="F1592" s="112">
        <v>15.4</v>
      </c>
      <c r="G1592" s="112">
        <v>15.25</v>
      </c>
      <c r="H1592" s="112">
        <v>16.5</v>
      </c>
      <c r="I1592" s="112">
        <v>174977</v>
      </c>
      <c r="J1592" s="112">
        <v>2716479.15</v>
      </c>
      <c r="K1592" s="114">
        <v>43654</v>
      </c>
      <c r="L1592" s="112">
        <v>688</v>
      </c>
      <c r="M1592" s="112" t="s">
        <v>1731</v>
      </c>
      <c r="N1592" s="470"/>
    </row>
    <row r="1593" spans="1:14">
      <c r="A1593" s="112" t="s">
        <v>1732</v>
      </c>
      <c r="B1593" s="112" t="s">
        <v>377</v>
      </c>
      <c r="C1593" s="112">
        <v>54</v>
      </c>
      <c r="D1593" s="112">
        <v>54</v>
      </c>
      <c r="E1593" s="112">
        <v>52.3</v>
      </c>
      <c r="F1593" s="112">
        <v>52.6</v>
      </c>
      <c r="G1593" s="112">
        <v>52.65</v>
      </c>
      <c r="H1593" s="112">
        <v>54.2</v>
      </c>
      <c r="I1593" s="112">
        <v>6849</v>
      </c>
      <c r="J1593" s="112">
        <v>360626.65</v>
      </c>
      <c r="K1593" s="114">
        <v>43654</v>
      </c>
      <c r="L1593" s="112">
        <v>143</v>
      </c>
      <c r="M1593" s="112" t="s">
        <v>1733</v>
      </c>
      <c r="N1593" s="470"/>
    </row>
    <row r="1594" spans="1:14">
      <c r="A1594" s="112" t="s">
        <v>1734</v>
      </c>
      <c r="B1594" s="112" t="s">
        <v>377</v>
      </c>
      <c r="C1594" s="112">
        <v>2171.9499999999998</v>
      </c>
      <c r="D1594" s="112">
        <v>2177.35</v>
      </c>
      <c r="E1594" s="112">
        <v>2135.4499999999998</v>
      </c>
      <c r="F1594" s="112">
        <v>2150.4499999999998</v>
      </c>
      <c r="G1594" s="112">
        <v>2163.1</v>
      </c>
      <c r="H1594" s="112">
        <v>2171.9499999999998</v>
      </c>
      <c r="I1594" s="112">
        <v>4477</v>
      </c>
      <c r="J1594" s="112">
        <v>9647760.3000000007</v>
      </c>
      <c r="K1594" s="114">
        <v>43654</v>
      </c>
      <c r="L1594" s="112">
        <v>564</v>
      </c>
      <c r="M1594" s="112" t="s">
        <v>1735</v>
      </c>
      <c r="N1594" s="470"/>
    </row>
    <row r="1595" spans="1:14">
      <c r="A1595" s="112" t="s">
        <v>1736</v>
      </c>
      <c r="B1595" s="112" t="s">
        <v>377</v>
      </c>
      <c r="C1595" s="112">
        <v>1116.95</v>
      </c>
      <c r="D1595" s="112">
        <v>1116.95</v>
      </c>
      <c r="E1595" s="112">
        <v>1055.05</v>
      </c>
      <c r="F1595" s="112">
        <v>1062.5999999999999</v>
      </c>
      <c r="G1595" s="112">
        <v>1070</v>
      </c>
      <c r="H1595" s="112">
        <v>1102.45</v>
      </c>
      <c r="I1595" s="112">
        <v>11202</v>
      </c>
      <c r="J1595" s="112">
        <v>11991154</v>
      </c>
      <c r="K1595" s="114">
        <v>43654</v>
      </c>
      <c r="L1595" s="112">
        <v>1804</v>
      </c>
      <c r="M1595" s="112" t="s">
        <v>1737</v>
      </c>
      <c r="N1595" s="470"/>
    </row>
    <row r="1596" spans="1:14">
      <c r="A1596" s="112" t="s">
        <v>159</v>
      </c>
      <c r="B1596" s="112" t="s">
        <v>377</v>
      </c>
      <c r="C1596" s="112">
        <v>591.15</v>
      </c>
      <c r="D1596" s="112">
        <v>610</v>
      </c>
      <c r="E1596" s="112">
        <v>591.15</v>
      </c>
      <c r="F1596" s="112">
        <v>603.5</v>
      </c>
      <c r="G1596" s="112">
        <v>605.45000000000005</v>
      </c>
      <c r="H1596" s="112">
        <v>615.65</v>
      </c>
      <c r="I1596" s="112">
        <v>1198675</v>
      </c>
      <c r="J1596" s="112">
        <v>725182363.95000005</v>
      </c>
      <c r="K1596" s="114">
        <v>43654</v>
      </c>
      <c r="L1596" s="112">
        <v>24235</v>
      </c>
      <c r="M1596" s="112" t="s">
        <v>1738</v>
      </c>
      <c r="N1596" s="470"/>
    </row>
    <row r="1597" spans="1:14">
      <c r="A1597" s="112" t="s">
        <v>1739</v>
      </c>
      <c r="B1597" s="112" t="s">
        <v>377</v>
      </c>
      <c r="C1597" s="112">
        <v>265.7</v>
      </c>
      <c r="D1597" s="112">
        <v>267.64999999999998</v>
      </c>
      <c r="E1597" s="112">
        <v>260.55</v>
      </c>
      <c r="F1597" s="112">
        <v>262.05</v>
      </c>
      <c r="G1597" s="112">
        <v>260.55</v>
      </c>
      <c r="H1597" s="112">
        <v>267.7</v>
      </c>
      <c r="I1597" s="112">
        <v>41067</v>
      </c>
      <c r="J1597" s="112">
        <v>10854318.300000001</v>
      </c>
      <c r="K1597" s="114">
        <v>43654</v>
      </c>
      <c r="L1597" s="112">
        <v>1728</v>
      </c>
      <c r="M1597" s="112" t="s">
        <v>1740</v>
      </c>
      <c r="N1597" s="470"/>
    </row>
    <row r="1598" spans="1:14">
      <c r="A1598" s="112" t="s">
        <v>1741</v>
      </c>
      <c r="B1598" s="112" t="s">
        <v>377</v>
      </c>
      <c r="C1598" s="112">
        <v>84</v>
      </c>
      <c r="D1598" s="112">
        <v>86.45</v>
      </c>
      <c r="E1598" s="112">
        <v>80.55</v>
      </c>
      <c r="F1598" s="112">
        <v>84.95</v>
      </c>
      <c r="G1598" s="112">
        <v>84.5</v>
      </c>
      <c r="H1598" s="112">
        <v>84.8</v>
      </c>
      <c r="I1598" s="112">
        <v>10739</v>
      </c>
      <c r="J1598" s="112">
        <v>906768.7</v>
      </c>
      <c r="K1598" s="114">
        <v>43654</v>
      </c>
      <c r="L1598" s="112">
        <v>144</v>
      </c>
      <c r="M1598" s="112" t="s">
        <v>1742</v>
      </c>
      <c r="N1598" s="470"/>
    </row>
    <row r="1599" spans="1:14">
      <c r="A1599" s="112" t="s">
        <v>1743</v>
      </c>
      <c r="B1599" s="112" t="s">
        <v>377</v>
      </c>
      <c r="C1599" s="112">
        <v>3306.1</v>
      </c>
      <c r="D1599" s="112">
        <v>3346.95</v>
      </c>
      <c r="E1599" s="112">
        <v>3224.6</v>
      </c>
      <c r="F1599" s="112">
        <v>3296.15</v>
      </c>
      <c r="G1599" s="112">
        <v>3290</v>
      </c>
      <c r="H1599" s="112">
        <v>3314.8</v>
      </c>
      <c r="I1599" s="112">
        <v>1384</v>
      </c>
      <c r="J1599" s="112">
        <v>4524966.7</v>
      </c>
      <c r="K1599" s="114">
        <v>43654</v>
      </c>
      <c r="L1599" s="112">
        <v>555</v>
      </c>
      <c r="M1599" s="112" t="s">
        <v>1744</v>
      </c>
      <c r="N1599" s="470"/>
    </row>
    <row r="1600" spans="1:14">
      <c r="A1600" s="112" t="s">
        <v>1745</v>
      </c>
      <c r="B1600" s="112" t="s">
        <v>377</v>
      </c>
      <c r="C1600" s="112">
        <v>1276.4000000000001</v>
      </c>
      <c r="D1600" s="112">
        <v>1279</v>
      </c>
      <c r="E1600" s="112">
        <v>1264.8</v>
      </c>
      <c r="F1600" s="112">
        <v>1268.45</v>
      </c>
      <c r="G1600" s="112">
        <v>1268</v>
      </c>
      <c r="H1600" s="112">
        <v>1281</v>
      </c>
      <c r="I1600" s="112">
        <v>1300</v>
      </c>
      <c r="J1600" s="112">
        <v>1653003.65</v>
      </c>
      <c r="K1600" s="114">
        <v>43654</v>
      </c>
      <c r="L1600" s="112">
        <v>114</v>
      </c>
      <c r="M1600" s="112" t="s">
        <v>1746</v>
      </c>
      <c r="N1600" s="470"/>
    </row>
    <row r="1601" spans="1:14">
      <c r="A1601" s="112" t="s">
        <v>1747</v>
      </c>
      <c r="B1601" s="112" t="s">
        <v>377</v>
      </c>
      <c r="C1601" s="112">
        <v>1040.0999999999999</v>
      </c>
      <c r="D1601" s="112">
        <v>1041.95</v>
      </c>
      <c r="E1601" s="112">
        <v>1026</v>
      </c>
      <c r="F1601" s="112">
        <v>1040.25</v>
      </c>
      <c r="G1601" s="112">
        <v>1040</v>
      </c>
      <c r="H1601" s="112">
        <v>1046.75</v>
      </c>
      <c r="I1601" s="112">
        <v>7618</v>
      </c>
      <c r="J1601" s="112">
        <v>7903048.1500000004</v>
      </c>
      <c r="K1601" s="114">
        <v>43654</v>
      </c>
      <c r="L1601" s="112">
        <v>1197</v>
      </c>
      <c r="M1601" s="112" t="s">
        <v>1748</v>
      </c>
      <c r="N1601" s="470"/>
    </row>
    <row r="1602" spans="1:14">
      <c r="A1602" s="112" t="s">
        <v>1749</v>
      </c>
      <c r="B1602" s="112" t="s">
        <v>377</v>
      </c>
      <c r="C1602" s="112">
        <v>312</v>
      </c>
      <c r="D1602" s="112">
        <v>319</v>
      </c>
      <c r="E1602" s="112">
        <v>299.3</v>
      </c>
      <c r="F1602" s="112">
        <v>301.45</v>
      </c>
      <c r="G1602" s="112">
        <v>301.7</v>
      </c>
      <c r="H1602" s="112">
        <v>312.7</v>
      </c>
      <c r="I1602" s="112">
        <v>168829</v>
      </c>
      <c r="J1602" s="112">
        <v>52080251.799999997</v>
      </c>
      <c r="K1602" s="114">
        <v>43654</v>
      </c>
      <c r="L1602" s="112">
        <v>7224</v>
      </c>
      <c r="M1602" s="112" t="s">
        <v>1750</v>
      </c>
      <c r="N1602" s="470"/>
    </row>
    <row r="1603" spans="1:14">
      <c r="A1603" s="112" t="s">
        <v>1751</v>
      </c>
      <c r="B1603" s="112" t="s">
        <v>377</v>
      </c>
      <c r="C1603" s="112">
        <v>6180</v>
      </c>
      <c r="D1603" s="112">
        <v>6236</v>
      </c>
      <c r="E1603" s="112">
        <v>6121</v>
      </c>
      <c r="F1603" s="112">
        <v>6143</v>
      </c>
      <c r="G1603" s="112">
        <v>6150</v>
      </c>
      <c r="H1603" s="112">
        <v>6181.25</v>
      </c>
      <c r="I1603" s="112">
        <v>6771</v>
      </c>
      <c r="J1603" s="112">
        <v>41692402.899999999</v>
      </c>
      <c r="K1603" s="114">
        <v>43654</v>
      </c>
      <c r="L1603" s="112">
        <v>1406</v>
      </c>
      <c r="M1603" s="112" t="s">
        <v>1752</v>
      </c>
      <c r="N1603" s="470"/>
    </row>
    <row r="1604" spans="1:14">
      <c r="A1604" s="112" t="s">
        <v>1753</v>
      </c>
      <c r="B1604" s="112" t="s">
        <v>377</v>
      </c>
      <c r="C1604" s="112">
        <v>83.4</v>
      </c>
      <c r="D1604" s="112">
        <v>83.85</v>
      </c>
      <c r="E1604" s="112">
        <v>79.25</v>
      </c>
      <c r="F1604" s="112">
        <v>80</v>
      </c>
      <c r="G1604" s="112">
        <v>79.7</v>
      </c>
      <c r="H1604" s="112">
        <v>84.7</v>
      </c>
      <c r="I1604" s="112">
        <v>310031</v>
      </c>
      <c r="J1604" s="112">
        <v>25126925.149999999</v>
      </c>
      <c r="K1604" s="114">
        <v>43654</v>
      </c>
      <c r="L1604" s="112">
        <v>4244</v>
      </c>
      <c r="M1604" s="112" t="s">
        <v>1754</v>
      </c>
      <c r="N1604" s="470"/>
    </row>
    <row r="1605" spans="1:14">
      <c r="A1605" s="112" t="s">
        <v>3727</v>
      </c>
      <c r="B1605" s="112" t="s">
        <v>3067</v>
      </c>
      <c r="C1605" s="112">
        <v>13.5</v>
      </c>
      <c r="D1605" s="112">
        <v>13.9</v>
      </c>
      <c r="E1605" s="112">
        <v>13.4</v>
      </c>
      <c r="F1605" s="112">
        <v>13.4</v>
      </c>
      <c r="G1605" s="112">
        <v>13.4</v>
      </c>
      <c r="H1605" s="112">
        <v>14.1</v>
      </c>
      <c r="I1605" s="112">
        <v>1505</v>
      </c>
      <c r="J1605" s="112">
        <v>20392</v>
      </c>
      <c r="K1605" s="114">
        <v>43654</v>
      </c>
      <c r="L1605" s="112">
        <v>6</v>
      </c>
      <c r="M1605" s="112" t="s">
        <v>3728</v>
      </c>
      <c r="N1605" s="470"/>
    </row>
    <row r="1606" spans="1:14">
      <c r="A1606" s="112" t="s">
        <v>2036</v>
      </c>
      <c r="B1606" s="112" t="s">
        <v>377</v>
      </c>
      <c r="C1606" s="112">
        <v>28.5</v>
      </c>
      <c r="D1606" s="112">
        <v>28.5</v>
      </c>
      <c r="E1606" s="112">
        <v>26.5</v>
      </c>
      <c r="F1606" s="112">
        <v>26.5</v>
      </c>
      <c r="G1606" s="112">
        <v>26.5</v>
      </c>
      <c r="H1606" s="112">
        <v>27.85</v>
      </c>
      <c r="I1606" s="112">
        <v>41355</v>
      </c>
      <c r="J1606" s="112">
        <v>1112249.05</v>
      </c>
      <c r="K1606" s="114">
        <v>43654</v>
      </c>
      <c r="L1606" s="112">
        <v>325</v>
      </c>
      <c r="M1606" s="112" t="s">
        <v>2037</v>
      </c>
      <c r="N1606" s="470"/>
    </row>
    <row r="1607" spans="1:14">
      <c r="A1607" s="112" t="s">
        <v>1864</v>
      </c>
      <c r="B1607" s="112" t="s">
        <v>377</v>
      </c>
      <c r="C1607" s="112">
        <v>482.05</v>
      </c>
      <c r="D1607" s="112">
        <v>485</v>
      </c>
      <c r="E1607" s="112">
        <v>480</v>
      </c>
      <c r="F1607" s="112">
        <v>482.5</v>
      </c>
      <c r="G1607" s="112">
        <v>480</v>
      </c>
      <c r="H1607" s="112">
        <v>485.75</v>
      </c>
      <c r="I1607" s="112">
        <v>541</v>
      </c>
      <c r="J1607" s="112">
        <v>260598.9</v>
      </c>
      <c r="K1607" s="114">
        <v>43654</v>
      </c>
      <c r="L1607" s="112">
        <v>31</v>
      </c>
      <c r="M1607" s="112" t="s">
        <v>1865</v>
      </c>
      <c r="N1607" s="470"/>
    </row>
    <row r="1608" spans="1:14">
      <c r="A1608" s="112" t="s">
        <v>1755</v>
      </c>
      <c r="B1608" s="112" t="s">
        <v>377</v>
      </c>
      <c r="C1608" s="112">
        <v>30.55</v>
      </c>
      <c r="D1608" s="112">
        <v>32.5</v>
      </c>
      <c r="E1608" s="112">
        <v>30.05</v>
      </c>
      <c r="F1608" s="112">
        <v>31.3</v>
      </c>
      <c r="G1608" s="112">
        <v>31.8</v>
      </c>
      <c r="H1608" s="112">
        <v>32.549999999999997</v>
      </c>
      <c r="I1608" s="112">
        <v>2625</v>
      </c>
      <c r="J1608" s="112">
        <v>80782.7</v>
      </c>
      <c r="K1608" s="114">
        <v>43654</v>
      </c>
      <c r="L1608" s="112">
        <v>58</v>
      </c>
      <c r="M1608" s="112" t="s">
        <v>1756</v>
      </c>
      <c r="N1608" s="470"/>
    </row>
    <row r="1609" spans="1:14">
      <c r="A1609" s="112" t="s">
        <v>1757</v>
      </c>
      <c r="B1609" s="112" t="s">
        <v>377</v>
      </c>
      <c r="C1609" s="112">
        <v>140</v>
      </c>
      <c r="D1609" s="112">
        <v>142.69999999999999</v>
      </c>
      <c r="E1609" s="112">
        <v>138.25</v>
      </c>
      <c r="F1609" s="112">
        <v>140.4</v>
      </c>
      <c r="G1609" s="112">
        <v>140.5</v>
      </c>
      <c r="H1609" s="112">
        <v>144.30000000000001</v>
      </c>
      <c r="I1609" s="112">
        <v>351064</v>
      </c>
      <c r="J1609" s="112">
        <v>49309318.549999997</v>
      </c>
      <c r="K1609" s="114">
        <v>43654</v>
      </c>
      <c r="L1609" s="112">
        <v>4312</v>
      </c>
      <c r="M1609" s="112" t="s">
        <v>1758</v>
      </c>
      <c r="N1609" s="470"/>
    </row>
    <row r="1610" spans="1:14">
      <c r="A1610" s="112" t="s">
        <v>1759</v>
      </c>
      <c r="B1610" s="112" t="s">
        <v>377</v>
      </c>
      <c r="C1610" s="112">
        <v>126</v>
      </c>
      <c r="D1610" s="112">
        <v>126.5</v>
      </c>
      <c r="E1610" s="112">
        <v>118.25</v>
      </c>
      <c r="F1610" s="112">
        <v>119.3</v>
      </c>
      <c r="G1610" s="112">
        <v>119.5</v>
      </c>
      <c r="H1610" s="112">
        <v>127.25</v>
      </c>
      <c r="I1610" s="112">
        <v>159579</v>
      </c>
      <c r="J1610" s="112">
        <v>19476725.350000001</v>
      </c>
      <c r="K1610" s="114">
        <v>43654</v>
      </c>
      <c r="L1610" s="112">
        <v>2121</v>
      </c>
      <c r="M1610" s="112" t="s">
        <v>1760</v>
      </c>
      <c r="N1610" s="470"/>
    </row>
    <row r="1611" spans="1:14">
      <c r="A1611" s="112" t="s">
        <v>3264</v>
      </c>
      <c r="B1611" s="112" t="s">
        <v>377</v>
      </c>
      <c r="C1611" s="112">
        <v>153.55000000000001</v>
      </c>
      <c r="D1611" s="112">
        <v>169.25</v>
      </c>
      <c r="E1611" s="112">
        <v>153.30000000000001</v>
      </c>
      <c r="F1611" s="112">
        <v>157.15</v>
      </c>
      <c r="G1611" s="112">
        <v>169.25</v>
      </c>
      <c r="H1611" s="112">
        <v>161.44999999999999</v>
      </c>
      <c r="I1611" s="112">
        <v>118</v>
      </c>
      <c r="J1611" s="112">
        <v>18330.5</v>
      </c>
      <c r="K1611" s="114">
        <v>43654</v>
      </c>
      <c r="L1611" s="112">
        <v>9</v>
      </c>
      <c r="M1611" s="112" t="s">
        <v>3265</v>
      </c>
      <c r="N1611" s="470"/>
    </row>
    <row r="1612" spans="1:14">
      <c r="A1612" s="112" t="s">
        <v>1761</v>
      </c>
      <c r="B1612" s="112" t="s">
        <v>377</v>
      </c>
      <c r="C1612" s="112">
        <v>57</v>
      </c>
      <c r="D1612" s="112">
        <v>57</v>
      </c>
      <c r="E1612" s="112">
        <v>54</v>
      </c>
      <c r="F1612" s="112">
        <v>55.05</v>
      </c>
      <c r="G1612" s="112">
        <v>55</v>
      </c>
      <c r="H1612" s="112">
        <v>57.1</v>
      </c>
      <c r="I1612" s="112">
        <v>492180</v>
      </c>
      <c r="J1612" s="112">
        <v>27096527.649999999</v>
      </c>
      <c r="K1612" s="114">
        <v>43654</v>
      </c>
      <c r="L1612" s="112">
        <v>5774</v>
      </c>
      <c r="M1612" s="112" t="s">
        <v>1762</v>
      </c>
      <c r="N1612" s="470"/>
    </row>
    <row r="1613" spans="1:14">
      <c r="A1613" s="112" t="s">
        <v>1763</v>
      </c>
      <c r="B1613" s="112" t="s">
        <v>377</v>
      </c>
      <c r="C1613" s="112">
        <v>2548.9499999999998</v>
      </c>
      <c r="D1613" s="112">
        <v>2575</v>
      </c>
      <c r="E1613" s="112">
        <v>2480</v>
      </c>
      <c r="F1613" s="112">
        <v>2481.8000000000002</v>
      </c>
      <c r="G1613" s="112">
        <v>2480</v>
      </c>
      <c r="H1613" s="112">
        <v>2554.3000000000002</v>
      </c>
      <c r="I1613" s="112">
        <v>391</v>
      </c>
      <c r="J1613" s="112">
        <v>977907.4</v>
      </c>
      <c r="K1613" s="114">
        <v>43654</v>
      </c>
      <c r="L1613" s="112">
        <v>104</v>
      </c>
      <c r="M1613" s="112" t="s">
        <v>1764</v>
      </c>
      <c r="N1613" s="470"/>
    </row>
    <row r="1614" spans="1:14">
      <c r="A1614" s="112" t="s">
        <v>1765</v>
      </c>
      <c r="B1614" s="112" t="s">
        <v>377</v>
      </c>
      <c r="C1614" s="112">
        <v>816.1</v>
      </c>
      <c r="D1614" s="112">
        <v>820.2</v>
      </c>
      <c r="E1614" s="112">
        <v>781.05</v>
      </c>
      <c r="F1614" s="112">
        <v>790.55</v>
      </c>
      <c r="G1614" s="112">
        <v>781.05</v>
      </c>
      <c r="H1614" s="112">
        <v>815.25</v>
      </c>
      <c r="I1614" s="112">
        <v>2783</v>
      </c>
      <c r="J1614" s="112">
        <v>2231063</v>
      </c>
      <c r="K1614" s="114">
        <v>43654</v>
      </c>
      <c r="L1614" s="112">
        <v>281</v>
      </c>
      <c r="M1614" s="112" t="s">
        <v>1766</v>
      </c>
      <c r="N1614" s="470"/>
    </row>
    <row r="1615" spans="1:14">
      <c r="A1615" s="112" t="s">
        <v>1767</v>
      </c>
      <c r="B1615" s="112" t="s">
        <v>377</v>
      </c>
      <c r="C1615" s="112">
        <v>1579.5</v>
      </c>
      <c r="D1615" s="112">
        <v>1579.5</v>
      </c>
      <c r="E1615" s="112">
        <v>1545</v>
      </c>
      <c r="F1615" s="112">
        <v>1558.9</v>
      </c>
      <c r="G1615" s="112">
        <v>1550.2</v>
      </c>
      <c r="H1615" s="112">
        <v>1579.5</v>
      </c>
      <c r="I1615" s="112">
        <v>66452</v>
      </c>
      <c r="J1615" s="112">
        <v>103460884.65000001</v>
      </c>
      <c r="K1615" s="114">
        <v>43654</v>
      </c>
      <c r="L1615" s="112">
        <v>3958</v>
      </c>
      <c r="M1615" s="112" t="s">
        <v>1768</v>
      </c>
      <c r="N1615" s="470"/>
    </row>
    <row r="1616" spans="1:14">
      <c r="A1616" s="112" t="s">
        <v>2533</v>
      </c>
      <c r="B1616" s="112" t="s">
        <v>377</v>
      </c>
      <c r="C1616" s="112">
        <v>21.9</v>
      </c>
      <c r="D1616" s="112">
        <v>21.9</v>
      </c>
      <c r="E1616" s="112">
        <v>20.3</v>
      </c>
      <c r="F1616" s="112">
        <v>20.399999999999999</v>
      </c>
      <c r="G1616" s="112">
        <v>20.350000000000001</v>
      </c>
      <c r="H1616" s="112">
        <v>21.35</v>
      </c>
      <c r="I1616" s="112">
        <v>3538</v>
      </c>
      <c r="J1616" s="112">
        <v>73368.800000000003</v>
      </c>
      <c r="K1616" s="114">
        <v>43654</v>
      </c>
      <c r="L1616" s="112">
        <v>37</v>
      </c>
      <c r="M1616" s="112" t="s">
        <v>2534</v>
      </c>
      <c r="N1616" s="470"/>
    </row>
    <row r="1617" spans="1:14">
      <c r="A1617" s="112" t="s">
        <v>1769</v>
      </c>
      <c r="B1617" s="112" t="s">
        <v>377</v>
      </c>
      <c r="C1617" s="112">
        <v>21.05</v>
      </c>
      <c r="D1617" s="112">
        <v>21.3</v>
      </c>
      <c r="E1617" s="112">
        <v>20.100000000000001</v>
      </c>
      <c r="F1617" s="112">
        <v>20.65</v>
      </c>
      <c r="G1617" s="112">
        <v>21</v>
      </c>
      <c r="H1617" s="112">
        <v>21.15</v>
      </c>
      <c r="I1617" s="112">
        <v>94706</v>
      </c>
      <c r="J1617" s="112">
        <v>1918035.1</v>
      </c>
      <c r="K1617" s="114">
        <v>43654</v>
      </c>
      <c r="L1617" s="112">
        <v>282</v>
      </c>
      <c r="M1617" s="112" t="s">
        <v>1770</v>
      </c>
      <c r="N1617" s="470"/>
    </row>
    <row r="1618" spans="1:14">
      <c r="A1618" s="112" t="s">
        <v>160</v>
      </c>
      <c r="B1618" s="112" t="s">
        <v>377</v>
      </c>
      <c r="C1618" s="112">
        <v>267.75</v>
      </c>
      <c r="D1618" s="112">
        <v>271.25</v>
      </c>
      <c r="E1618" s="112">
        <v>266.05</v>
      </c>
      <c r="F1618" s="112">
        <v>266.89999999999998</v>
      </c>
      <c r="G1618" s="112">
        <v>267.39999999999998</v>
      </c>
      <c r="H1618" s="112">
        <v>271.85000000000002</v>
      </c>
      <c r="I1618" s="112">
        <v>3574785</v>
      </c>
      <c r="J1618" s="112">
        <v>958132357.25</v>
      </c>
      <c r="K1618" s="114">
        <v>43654</v>
      </c>
      <c r="L1618" s="112">
        <v>43699</v>
      </c>
      <c r="M1618" s="112" t="s">
        <v>1771</v>
      </c>
      <c r="N1618" s="470"/>
    </row>
    <row r="1619" spans="1:14">
      <c r="A1619" s="112" t="s">
        <v>161</v>
      </c>
      <c r="B1619" s="112" t="s">
        <v>377</v>
      </c>
      <c r="C1619" s="112">
        <v>359.8</v>
      </c>
      <c r="D1619" s="112">
        <v>361.55</v>
      </c>
      <c r="E1619" s="112">
        <v>350</v>
      </c>
      <c r="F1619" s="112">
        <v>351.35</v>
      </c>
      <c r="G1619" s="112">
        <v>352.2</v>
      </c>
      <c r="H1619" s="112">
        <v>362.5</v>
      </c>
      <c r="I1619" s="112">
        <v>391737</v>
      </c>
      <c r="J1619" s="112">
        <v>138774430.19999999</v>
      </c>
      <c r="K1619" s="114">
        <v>43654</v>
      </c>
      <c r="L1619" s="112">
        <v>10667</v>
      </c>
      <c r="M1619" s="112" t="s">
        <v>1772</v>
      </c>
      <c r="N1619" s="470"/>
    </row>
    <row r="1620" spans="1:14">
      <c r="A1620" s="112" t="s">
        <v>1773</v>
      </c>
      <c r="B1620" s="112" t="s">
        <v>377</v>
      </c>
      <c r="C1620" s="112">
        <v>276.89999999999998</v>
      </c>
      <c r="D1620" s="112">
        <v>276.89999999999998</v>
      </c>
      <c r="E1620" s="112">
        <v>270</v>
      </c>
      <c r="F1620" s="112">
        <v>273.2</v>
      </c>
      <c r="G1620" s="112">
        <v>272.10000000000002</v>
      </c>
      <c r="H1620" s="112">
        <v>274.64999999999998</v>
      </c>
      <c r="I1620" s="112">
        <v>9278</v>
      </c>
      <c r="J1620" s="112">
        <v>2537251.65</v>
      </c>
      <c r="K1620" s="114">
        <v>43654</v>
      </c>
      <c r="L1620" s="112">
        <v>648</v>
      </c>
      <c r="M1620" s="112" t="s">
        <v>1774</v>
      </c>
      <c r="N1620" s="470"/>
    </row>
    <row r="1621" spans="1:14">
      <c r="A1621" s="112" t="s">
        <v>3459</v>
      </c>
      <c r="B1621" s="112" t="s">
        <v>3067</v>
      </c>
      <c r="C1621" s="112">
        <v>0.75</v>
      </c>
      <c r="D1621" s="112">
        <v>0.75</v>
      </c>
      <c r="E1621" s="112">
        <v>0.75</v>
      </c>
      <c r="F1621" s="112">
        <v>0.75</v>
      </c>
      <c r="G1621" s="112">
        <v>0.75</v>
      </c>
      <c r="H1621" s="112">
        <v>0.8</v>
      </c>
      <c r="I1621" s="112">
        <v>451</v>
      </c>
      <c r="J1621" s="112">
        <v>338.25</v>
      </c>
      <c r="K1621" s="114">
        <v>43654</v>
      </c>
      <c r="L1621" s="112">
        <v>7</v>
      </c>
      <c r="M1621" s="112" t="s">
        <v>3460</v>
      </c>
      <c r="N1621" s="470"/>
    </row>
    <row r="1622" spans="1:14">
      <c r="A1622" s="112" t="s">
        <v>1775</v>
      </c>
      <c r="B1622" s="112" t="s">
        <v>377</v>
      </c>
      <c r="C1622" s="112">
        <v>239.8</v>
      </c>
      <c r="D1622" s="112">
        <v>239.8</v>
      </c>
      <c r="E1622" s="112">
        <v>229.95</v>
      </c>
      <c r="F1622" s="112">
        <v>231.15</v>
      </c>
      <c r="G1622" s="112">
        <v>232</v>
      </c>
      <c r="H1622" s="112">
        <v>239.45</v>
      </c>
      <c r="I1622" s="112">
        <v>59299</v>
      </c>
      <c r="J1622" s="112">
        <v>13819944.050000001</v>
      </c>
      <c r="K1622" s="114">
        <v>43654</v>
      </c>
      <c r="L1622" s="112">
        <v>2129</v>
      </c>
      <c r="M1622" s="112" t="s">
        <v>1776</v>
      </c>
      <c r="N1622" s="470"/>
    </row>
    <row r="1623" spans="1:14">
      <c r="A1623" s="112" t="s">
        <v>1777</v>
      </c>
      <c r="B1623" s="112" t="s">
        <v>377</v>
      </c>
      <c r="C1623" s="112">
        <v>53</v>
      </c>
      <c r="D1623" s="112">
        <v>53.7</v>
      </c>
      <c r="E1623" s="112">
        <v>51.5</v>
      </c>
      <c r="F1623" s="112">
        <v>51.8</v>
      </c>
      <c r="G1623" s="112">
        <v>51.7</v>
      </c>
      <c r="H1623" s="112">
        <v>52.65</v>
      </c>
      <c r="I1623" s="112">
        <v>5435</v>
      </c>
      <c r="J1623" s="112">
        <v>285177.65000000002</v>
      </c>
      <c r="K1623" s="114">
        <v>43654</v>
      </c>
      <c r="L1623" s="112">
        <v>78</v>
      </c>
      <c r="M1623" s="112" t="s">
        <v>1778</v>
      </c>
      <c r="N1623" s="470"/>
    </row>
    <row r="1624" spans="1:14">
      <c r="A1624" s="112" t="s">
        <v>3230</v>
      </c>
      <c r="B1624" s="112" t="s">
        <v>377</v>
      </c>
      <c r="C1624" s="112">
        <v>66</v>
      </c>
      <c r="D1624" s="112">
        <v>67.05</v>
      </c>
      <c r="E1624" s="112">
        <v>60.15</v>
      </c>
      <c r="F1624" s="112">
        <v>65</v>
      </c>
      <c r="G1624" s="112">
        <v>67.05</v>
      </c>
      <c r="H1624" s="112">
        <v>63.1</v>
      </c>
      <c r="I1624" s="112">
        <v>4135</v>
      </c>
      <c r="J1624" s="112">
        <v>266957.7</v>
      </c>
      <c r="K1624" s="114">
        <v>43654</v>
      </c>
      <c r="L1624" s="112">
        <v>1586</v>
      </c>
      <c r="M1624" s="112" t="s">
        <v>3231</v>
      </c>
      <c r="N1624" s="470"/>
    </row>
    <row r="1625" spans="1:14">
      <c r="A1625" s="112" t="s">
        <v>3421</v>
      </c>
      <c r="B1625" s="112" t="s">
        <v>3067</v>
      </c>
      <c r="C1625" s="112">
        <v>0.6</v>
      </c>
      <c r="D1625" s="112">
        <v>0.65</v>
      </c>
      <c r="E1625" s="112">
        <v>0.55000000000000004</v>
      </c>
      <c r="F1625" s="112">
        <v>0.55000000000000004</v>
      </c>
      <c r="G1625" s="112">
        <v>0.55000000000000004</v>
      </c>
      <c r="H1625" s="112">
        <v>0.6</v>
      </c>
      <c r="I1625" s="112">
        <v>29306</v>
      </c>
      <c r="J1625" s="112">
        <v>16858.75</v>
      </c>
      <c r="K1625" s="114">
        <v>43654</v>
      </c>
      <c r="L1625" s="112">
        <v>28</v>
      </c>
      <c r="M1625" s="112" t="s">
        <v>3422</v>
      </c>
      <c r="N1625" s="470"/>
    </row>
    <row r="1626" spans="1:14">
      <c r="A1626" s="112" t="s">
        <v>2438</v>
      </c>
      <c r="B1626" s="112" t="s">
        <v>377</v>
      </c>
      <c r="C1626" s="112">
        <v>33</v>
      </c>
      <c r="D1626" s="112">
        <v>34.5</v>
      </c>
      <c r="E1626" s="112">
        <v>31.65</v>
      </c>
      <c r="F1626" s="112">
        <v>33.9</v>
      </c>
      <c r="G1626" s="112">
        <v>34.200000000000003</v>
      </c>
      <c r="H1626" s="112">
        <v>33.200000000000003</v>
      </c>
      <c r="I1626" s="112">
        <v>1734</v>
      </c>
      <c r="J1626" s="112">
        <v>57940.35</v>
      </c>
      <c r="K1626" s="114">
        <v>43654</v>
      </c>
      <c r="L1626" s="112">
        <v>75</v>
      </c>
      <c r="M1626" s="112" t="s">
        <v>2439</v>
      </c>
      <c r="N1626" s="470"/>
    </row>
    <row r="1627" spans="1:14">
      <c r="A1627" s="112" t="s">
        <v>162</v>
      </c>
      <c r="B1627" s="112" t="s">
        <v>377</v>
      </c>
      <c r="C1627" s="112">
        <v>87</v>
      </c>
      <c r="D1627" s="112">
        <v>94.6</v>
      </c>
      <c r="E1627" s="112">
        <v>85.65</v>
      </c>
      <c r="F1627" s="112">
        <v>93.15</v>
      </c>
      <c r="G1627" s="112">
        <v>93.35</v>
      </c>
      <c r="H1627" s="112">
        <v>88.15</v>
      </c>
      <c r="I1627" s="112">
        <v>197675527</v>
      </c>
      <c r="J1627" s="112">
        <v>18208429501.549999</v>
      </c>
      <c r="K1627" s="114">
        <v>43654</v>
      </c>
      <c r="L1627" s="112">
        <v>622435</v>
      </c>
      <c r="M1627" s="112" t="s">
        <v>2147</v>
      </c>
      <c r="N1627" s="470"/>
    </row>
    <row r="1628" spans="1:14">
      <c r="A1628" s="112" t="s">
        <v>163</v>
      </c>
      <c r="B1628" s="112" t="s">
        <v>377</v>
      </c>
      <c r="C1628" s="112">
        <v>346.1</v>
      </c>
      <c r="D1628" s="112">
        <v>348.05</v>
      </c>
      <c r="E1628" s="112">
        <v>332</v>
      </c>
      <c r="F1628" s="112">
        <v>334.65</v>
      </c>
      <c r="G1628" s="112">
        <v>334.45</v>
      </c>
      <c r="H1628" s="112">
        <v>345.9</v>
      </c>
      <c r="I1628" s="112">
        <v>6707235</v>
      </c>
      <c r="J1628" s="112">
        <v>2268933172.0999999</v>
      </c>
      <c r="K1628" s="114">
        <v>43654</v>
      </c>
      <c r="L1628" s="112">
        <v>75116</v>
      </c>
      <c r="M1628" s="112" t="s">
        <v>1779</v>
      </c>
      <c r="N1628" s="470"/>
    </row>
    <row r="1629" spans="1:14">
      <c r="A1629" s="112" t="s">
        <v>1780</v>
      </c>
      <c r="B1629" s="112" t="s">
        <v>377</v>
      </c>
      <c r="C1629" s="112">
        <v>23.75</v>
      </c>
      <c r="D1629" s="112">
        <v>24.4</v>
      </c>
      <c r="E1629" s="112">
        <v>23.25</v>
      </c>
      <c r="F1629" s="112">
        <v>23.45</v>
      </c>
      <c r="G1629" s="112">
        <v>23.35</v>
      </c>
      <c r="H1629" s="112">
        <v>23.95</v>
      </c>
      <c r="I1629" s="112">
        <v>146210</v>
      </c>
      <c r="J1629" s="112">
        <v>3466157.45</v>
      </c>
      <c r="K1629" s="114">
        <v>43654</v>
      </c>
      <c r="L1629" s="112">
        <v>763</v>
      </c>
      <c r="M1629" s="112" t="s">
        <v>1781</v>
      </c>
      <c r="N1629" s="470"/>
    </row>
    <row r="1630" spans="1:14">
      <c r="A1630" s="112" t="s">
        <v>1782</v>
      </c>
      <c r="B1630" s="112" t="s">
        <v>377</v>
      </c>
      <c r="C1630" s="112">
        <v>13.5</v>
      </c>
      <c r="D1630" s="112">
        <v>13.55</v>
      </c>
      <c r="E1630" s="112">
        <v>12.6</v>
      </c>
      <c r="F1630" s="112">
        <v>12.75</v>
      </c>
      <c r="G1630" s="112">
        <v>12.7</v>
      </c>
      <c r="H1630" s="112">
        <v>13.45</v>
      </c>
      <c r="I1630" s="112">
        <v>486115</v>
      </c>
      <c r="J1630" s="112">
        <v>6286312.7999999998</v>
      </c>
      <c r="K1630" s="114">
        <v>43654</v>
      </c>
      <c r="L1630" s="112">
        <v>1541</v>
      </c>
      <c r="M1630" s="112" t="s">
        <v>2180</v>
      </c>
      <c r="N1630" s="470"/>
    </row>
    <row r="1631" spans="1:14">
      <c r="A1631" s="112" t="s">
        <v>3184</v>
      </c>
      <c r="B1631" s="112" t="s">
        <v>3067</v>
      </c>
      <c r="C1631" s="112">
        <v>0.4</v>
      </c>
      <c r="D1631" s="112">
        <v>0.5</v>
      </c>
      <c r="E1631" s="112">
        <v>0.4</v>
      </c>
      <c r="F1631" s="112">
        <v>0.45</v>
      </c>
      <c r="G1631" s="112">
        <v>0.5</v>
      </c>
      <c r="H1631" s="112">
        <v>0.45</v>
      </c>
      <c r="I1631" s="112">
        <v>31955</v>
      </c>
      <c r="J1631" s="112">
        <v>14272</v>
      </c>
      <c r="K1631" s="114">
        <v>43654</v>
      </c>
      <c r="L1631" s="112">
        <v>30</v>
      </c>
      <c r="M1631" s="112" t="s">
        <v>3185</v>
      </c>
      <c r="N1631" s="470"/>
    </row>
    <row r="1632" spans="1:14">
      <c r="A1632" s="112" t="s">
        <v>3234</v>
      </c>
      <c r="B1632" s="112" t="s">
        <v>377</v>
      </c>
      <c r="C1632" s="112">
        <v>44.05</v>
      </c>
      <c r="D1632" s="112">
        <v>44.05</v>
      </c>
      <c r="E1632" s="112">
        <v>42.4</v>
      </c>
      <c r="F1632" s="112">
        <v>43.85</v>
      </c>
      <c r="G1632" s="112">
        <v>44.05</v>
      </c>
      <c r="H1632" s="112">
        <v>44.1</v>
      </c>
      <c r="I1632" s="112">
        <v>1208</v>
      </c>
      <c r="J1632" s="112">
        <v>52867.7</v>
      </c>
      <c r="K1632" s="114">
        <v>43654</v>
      </c>
      <c r="L1632" s="112">
        <v>36</v>
      </c>
      <c r="M1632" s="112" t="s">
        <v>3235</v>
      </c>
      <c r="N1632" s="470"/>
    </row>
    <row r="1633" spans="1:14">
      <c r="A1633" s="112" t="s">
        <v>1783</v>
      </c>
      <c r="B1633" s="112" t="s">
        <v>377</v>
      </c>
      <c r="C1633" s="112">
        <v>257.25</v>
      </c>
      <c r="D1633" s="112">
        <v>257.25</v>
      </c>
      <c r="E1633" s="112">
        <v>252</v>
      </c>
      <c r="F1633" s="112">
        <v>253.55</v>
      </c>
      <c r="G1633" s="112">
        <v>252.2</v>
      </c>
      <c r="H1633" s="112">
        <v>256.05</v>
      </c>
      <c r="I1633" s="112">
        <v>39843</v>
      </c>
      <c r="J1633" s="112">
        <v>10107750.199999999</v>
      </c>
      <c r="K1633" s="114">
        <v>43654</v>
      </c>
      <c r="L1633" s="112">
        <v>1720</v>
      </c>
      <c r="M1633" s="112" t="s">
        <v>2690</v>
      </c>
      <c r="N1633" s="325"/>
    </row>
    <row r="1634" spans="1:14">
      <c r="A1634" s="112" t="s">
        <v>1784</v>
      </c>
      <c r="B1634" s="112" t="s">
        <v>377</v>
      </c>
      <c r="C1634" s="112">
        <v>72.95</v>
      </c>
      <c r="D1634" s="112">
        <v>73.349999999999994</v>
      </c>
      <c r="E1634" s="112">
        <v>69.8</v>
      </c>
      <c r="F1634" s="112">
        <v>70.05</v>
      </c>
      <c r="G1634" s="112">
        <v>69.8</v>
      </c>
      <c r="H1634" s="112">
        <v>71.05</v>
      </c>
      <c r="I1634" s="112">
        <v>47299</v>
      </c>
      <c r="J1634" s="112">
        <v>3364484.1</v>
      </c>
      <c r="K1634" s="114">
        <v>43654</v>
      </c>
      <c r="L1634" s="112">
        <v>550</v>
      </c>
      <c r="M1634" s="112" t="s">
        <v>1785</v>
      </c>
      <c r="N1634" s="325"/>
    </row>
    <row r="1635" spans="1:14">
      <c r="A1635" s="112" t="s">
        <v>1786</v>
      </c>
      <c r="B1635" s="112" t="s">
        <v>3067</v>
      </c>
      <c r="C1635" s="112">
        <v>1.45</v>
      </c>
      <c r="D1635" s="112">
        <v>1.45</v>
      </c>
      <c r="E1635" s="112">
        <v>1.35</v>
      </c>
      <c r="F1635" s="112">
        <v>1.35</v>
      </c>
      <c r="G1635" s="112">
        <v>1.35</v>
      </c>
      <c r="H1635" s="112">
        <v>1.4</v>
      </c>
      <c r="I1635" s="112">
        <v>18787</v>
      </c>
      <c r="J1635" s="112">
        <v>25569.200000000001</v>
      </c>
      <c r="K1635" s="114">
        <v>43654</v>
      </c>
      <c r="L1635" s="112">
        <v>44</v>
      </c>
      <c r="M1635" s="112" t="s">
        <v>1787</v>
      </c>
      <c r="N1635" s="325"/>
    </row>
    <row r="1636" spans="1:14">
      <c r="A1636" s="112" t="s">
        <v>1860</v>
      </c>
      <c r="B1636" s="112" t="s">
        <v>377</v>
      </c>
      <c r="C1636" s="112">
        <v>237.3</v>
      </c>
      <c r="D1636" s="112">
        <v>238.95</v>
      </c>
      <c r="E1636" s="112">
        <v>227.25</v>
      </c>
      <c r="F1636" s="112">
        <v>229.85</v>
      </c>
      <c r="G1636" s="112">
        <v>229.5</v>
      </c>
      <c r="H1636" s="112">
        <v>237.3</v>
      </c>
      <c r="I1636" s="112">
        <v>840</v>
      </c>
      <c r="J1636" s="112">
        <v>193194.85</v>
      </c>
      <c r="K1636" s="114">
        <v>43654</v>
      </c>
      <c r="L1636" s="112">
        <v>40</v>
      </c>
      <c r="M1636" s="112" t="s">
        <v>1861</v>
      </c>
      <c r="N1636" s="325"/>
    </row>
    <row r="1637" spans="1:14">
      <c r="A1637" s="112" t="s">
        <v>3389</v>
      </c>
      <c r="B1637" s="112" t="s">
        <v>377</v>
      </c>
      <c r="C1637" s="112">
        <v>33.700000000000003</v>
      </c>
      <c r="D1637" s="112">
        <v>33.700000000000003</v>
      </c>
      <c r="E1637" s="112">
        <v>30.1</v>
      </c>
      <c r="F1637" s="112">
        <v>31.65</v>
      </c>
      <c r="G1637" s="112">
        <v>30.2</v>
      </c>
      <c r="H1637" s="112">
        <v>31.5</v>
      </c>
      <c r="I1637" s="112">
        <v>693</v>
      </c>
      <c r="J1637" s="112">
        <v>21192.400000000001</v>
      </c>
      <c r="K1637" s="114">
        <v>43654</v>
      </c>
      <c r="L1637" s="112">
        <v>30</v>
      </c>
      <c r="M1637" s="112" t="s">
        <v>3390</v>
      </c>
      <c r="N1637" s="325"/>
    </row>
    <row r="1638" spans="1:14">
      <c r="A1638" s="112" t="s">
        <v>1788</v>
      </c>
      <c r="B1638" s="112" t="s">
        <v>377</v>
      </c>
      <c r="C1638" s="112">
        <v>142</v>
      </c>
      <c r="D1638" s="112">
        <v>142</v>
      </c>
      <c r="E1638" s="112">
        <v>135.30000000000001</v>
      </c>
      <c r="F1638" s="112">
        <v>136.69999999999999</v>
      </c>
      <c r="G1638" s="112">
        <v>136.6</v>
      </c>
      <c r="H1638" s="112">
        <v>142.35</v>
      </c>
      <c r="I1638" s="112">
        <v>15638</v>
      </c>
      <c r="J1638" s="112">
        <v>2165956.7000000002</v>
      </c>
      <c r="K1638" s="114">
        <v>43654</v>
      </c>
      <c r="L1638" s="112">
        <v>831</v>
      </c>
      <c r="M1638" s="112" t="s">
        <v>1789</v>
      </c>
      <c r="N1638" s="325"/>
    </row>
    <row r="1639" spans="1:14">
      <c r="A1639" s="112" t="s">
        <v>1790</v>
      </c>
      <c r="B1639" s="112" t="s">
        <v>377</v>
      </c>
      <c r="C1639" s="112">
        <v>88.55</v>
      </c>
      <c r="D1639" s="112">
        <v>89.5</v>
      </c>
      <c r="E1639" s="112">
        <v>87</v>
      </c>
      <c r="F1639" s="112">
        <v>87.1</v>
      </c>
      <c r="G1639" s="112">
        <v>87</v>
      </c>
      <c r="H1639" s="112">
        <v>88.55</v>
      </c>
      <c r="I1639" s="112">
        <v>13070</v>
      </c>
      <c r="J1639" s="112">
        <v>1146620.95</v>
      </c>
      <c r="K1639" s="114">
        <v>43654</v>
      </c>
      <c r="L1639" s="112">
        <v>239</v>
      </c>
      <c r="M1639" s="112" t="s">
        <v>1791</v>
      </c>
      <c r="N1639" s="325"/>
    </row>
    <row r="1640" spans="1:14">
      <c r="A1640" s="112" t="s">
        <v>1792</v>
      </c>
      <c r="B1640" s="112" t="s">
        <v>377</v>
      </c>
      <c r="C1640" s="112">
        <v>1360</v>
      </c>
      <c r="D1640" s="112">
        <v>1372.45</v>
      </c>
      <c r="E1640" s="112">
        <v>1350.55</v>
      </c>
      <c r="F1640" s="112">
        <v>1365.6</v>
      </c>
      <c r="G1640" s="112">
        <v>1365</v>
      </c>
      <c r="H1640" s="112">
        <v>1353.85</v>
      </c>
      <c r="I1640" s="112">
        <v>9968</v>
      </c>
      <c r="J1640" s="112">
        <v>13570987.35</v>
      </c>
      <c r="K1640" s="114">
        <v>43654</v>
      </c>
      <c r="L1640" s="112">
        <v>726</v>
      </c>
      <c r="M1640" s="112" t="s">
        <v>1793</v>
      </c>
      <c r="N1640" s="325"/>
    </row>
    <row r="1641" spans="1:14">
      <c r="A1641" s="112"/>
      <c r="B1641" s="112"/>
      <c r="C1641" s="112"/>
      <c r="D1641" s="112"/>
      <c r="E1641" s="112"/>
      <c r="F1641" s="112"/>
      <c r="G1641" s="112"/>
      <c r="H1641" s="112"/>
      <c r="I1641" s="112"/>
      <c r="J1641" s="112"/>
      <c r="K1641" s="114"/>
      <c r="L1641" s="112"/>
      <c r="M1641" s="112"/>
      <c r="N1641" s="325"/>
    </row>
    <row r="1642" spans="1:14">
      <c r="A1642" s="112"/>
      <c r="B1642" s="112"/>
      <c r="C1642" s="112"/>
      <c r="D1642" s="112"/>
      <c r="E1642" s="112"/>
      <c r="F1642" s="112"/>
      <c r="G1642" s="112"/>
      <c r="H1642" s="112"/>
      <c r="I1642" s="112"/>
      <c r="J1642" s="112"/>
      <c r="K1642" s="114"/>
      <c r="L1642" s="112"/>
      <c r="M1642" s="112"/>
      <c r="N1642" s="325"/>
    </row>
    <row r="1643" spans="1:14">
      <c r="A1643" s="112"/>
      <c r="B1643" s="112"/>
      <c r="C1643" s="112"/>
      <c r="D1643" s="112"/>
      <c r="E1643" s="112"/>
      <c r="F1643" s="112"/>
      <c r="G1643" s="112"/>
      <c r="H1643" s="112"/>
      <c r="I1643" s="112"/>
      <c r="J1643" s="112"/>
      <c r="K1643" s="114"/>
      <c r="L1643" s="112"/>
      <c r="M1643" s="112"/>
      <c r="N1643" s="325"/>
    </row>
    <row r="1644" spans="1:14">
      <c r="A1644" s="112"/>
      <c r="B1644" s="112"/>
      <c r="C1644" s="112"/>
      <c r="D1644" s="112"/>
      <c r="E1644" s="112"/>
      <c r="F1644" s="112"/>
      <c r="G1644" s="112"/>
      <c r="H1644" s="112"/>
      <c r="I1644" s="112"/>
      <c r="J1644" s="112"/>
      <c r="K1644" s="114"/>
      <c r="L1644" s="112"/>
      <c r="M1644" s="112"/>
      <c r="N1644" s="325"/>
    </row>
    <row r="1645" spans="1:14">
      <c r="A1645" s="112"/>
      <c r="B1645" s="112"/>
      <c r="C1645" s="112"/>
      <c r="D1645" s="112"/>
      <c r="E1645" s="112"/>
      <c r="F1645" s="112"/>
      <c r="G1645" s="112"/>
      <c r="H1645" s="112"/>
      <c r="I1645" s="112"/>
      <c r="J1645" s="112"/>
      <c r="K1645" s="114"/>
      <c r="L1645" s="112"/>
      <c r="M1645" s="112"/>
    </row>
    <row r="1646" spans="1:14">
      <c r="A1646" s="112"/>
      <c r="B1646" s="112"/>
      <c r="C1646" s="112"/>
      <c r="D1646" s="112"/>
      <c r="E1646" s="112"/>
      <c r="F1646" s="112"/>
      <c r="G1646" s="112"/>
      <c r="H1646" s="112"/>
      <c r="I1646" s="112"/>
      <c r="J1646" s="112"/>
      <c r="K1646" s="114"/>
      <c r="L1646" s="112"/>
      <c r="M1646" s="112"/>
    </row>
    <row r="1647" spans="1:14">
      <c r="A1647" s="112"/>
      <c r="B1647" s="112"/>
      <c r="C1647" s="112"/>
      <c r="D1647" s="112"/>
      <c r="E1647" s="112"/>
      <c r="F1647" s="112"/>
      <c r="G1647" s="112"/>
      <c r="H1647" s="112"/>
      <c r="I1647" s="112"/>
      <c r="J1647" s="112"/>
      <c r="K1647" s="114"/>
      <c r="L1647" s="112"/>
      <c r="M1647" s="112"/>
    </row>
    <row r="1648" spans="1:14">
      <c r="A1648" s="112"/>
      <c r="B1648" s="112"/>
      <c r="C1648" s="112"/>
      <c r="D1648" s="112"/>
      <c r="E1648" s="112"/>
      <c r="F1648" s="112"/>
      <c r="G1648" s="112"/>
      <c r="H1648" s="112"/>
      <c r="I1648" s="112"/>
      <c r="J1648" s="112"/>
      <c r="K1648" s="114"/>
      <c r="L1648" s="112"/>
      <c r="M1648" s="112"/>
    </row>
    <row r="1649" spans="1:13">
      <c r="A1649" s="112"/>
      <c r="B1649" s="112"/>
      <c r="C1649" s="112"/>
      <c r="D1649" s="112"/>
      <c r="E1649" s="112"/>
      <c r="F1649" s="112"/>
      <c r="G1649" s="112"/>
      <c r="H1649" s="112"/>
      <c r="I1649" s="112"/>
      <c r="J1649" s="112"/>
      <c r="K1649" s="114"/>
      <c r="L1649" s="112"/>
      <c r="M1649" s="112"/>
    </row>
    <row r="1650" spans="1:13">
      <c r="A1650" s="112"/>
      <c r="B1650" s="112"/>
      <c r="C1650" s="112"/>
      <c r="D1650" s="112"/>
      <c r="E1650" s="112"/>
      <c r="F1650" s="112"/>
      <c r="G1650" s="112"/>
      <c r="H1650" s="112"/>
      <c r="I1650" s="112"/>
      <c r="J1650" s="112"/>
      <c r="K1650" s="114"/>
      <c r="L1650" s="112"/>
      <c r="M1650" s="112"/>
    </row>
    <row r="1651" spans="1:13">
      <c r="A1651" s="112"/>
      <c r="B1651" s="112"/>
      <c r="C1651" s="112"/>
      <c r="D1651" s="112"/>
      <c r="E1651" s="112"/>
      <c r="F1651" s="112"/>
      <c r="G1651" s="112"/>
      <c r="H1651" s="112"/>
      <c r="I1651" s="112"/>
      <c r="J1651" s="112"/>
      <c r="K1651" s="114"/>
      <c r="L1651" s="112"/>
      <c r="M1651" s="112"/>
    </row>
    <row r="1652" spans="1:13">
      <c r="A1652" s="112"/>
      <c r="B1652" s="112"/>
      <c r="C1652" s="112"/>
      <c r="D1652" s="112"/>
      <c r="E1652" s="112"/>
      <c r="F1652" s="112"/>
      <c r="G1652" s="112"/>
      <c r="H1652" s="112"/>
      <c r="I1652" s="112"/>
      <c r="J1652" s="112"/>
      <c r="K1652" s="114"/>
      <c r="L1652" s="112"/>
      <c r="M1652" s="112"/>
    </row>
    <row r="1653" spans="1:13">
      <c r="A1653" s="112"/>
      <c r="B1653" s="112"/>
      <c r="C1653" s="112"/>
      <c r="D1653" s="112"/>
      <c r="E1653" s="112"/>
      <c r="F1653" s="112"/>
      <c r="G1653" s="112"/>
      <c r="H1653" s="112"/>
      <c r="I1653" s="112"/>
      <c r="J1653" s="112"/>
      <c r="K1653" s="114"/>
      <c r="L1653" s="112"/>
      <c r="M1653" s="112"/>
    </row>
    <row r="1654" spans="1:13">
      <c r="A1654" s="112"/>
      <c r="B1654" s="112"/>
      <c r="C1654" s="112"/>
      <c r="D1654" s="112"/>
      <c r="E1654" s="112"/>
      <c r="F1654" s="112"/>
      <c r="G1654" s="112"/>
      <c r="H1654" s="112"/>
      <c r="I1654" s="112"/>
      <c r="J1654" s="112"/>
      <c r="K1654" s="114"/>
      <c r="L1654" s="112"/>
      <c r="M1654" s="112"/>
    </row>
    <row r="1655" spans="1:13">
      <c r="A1655" s="112"/>
      <c r="B1655" s="112"/>
      <c r="C1655" s="112"/>
      <c r="D1655" s="112"/>
      <c r="E1655" s="112"/>
      <c r="F1655" s="112"/>
      <c r="G1655" s="112"/>
      <c r="H1655" s="112"/>
      <c r="I1655" s="112"/>
      <c r="J1655" s="112"/>
      <c r="K1655" s="114"/>
      <c r="L1655" s="112"/>
      <c r="M1655" s="112"/>
    </row>
    <row r="1656" spans="1:13">
      <c r="A1656" s="112"/>
      <c r="B1656" s="112"/>
      <c r="C1656" s="112"/>
      <c r="D1656" s="112"/>
      <c r="E1656" s="112"/>
      <c r="F1656" s="112"/>
      <c r="G1656" s="112"/>
      <c r="H1656" s="112"/>
      <c r="I1656" s="112"/>
      <c r="J1656" s="112"/>
      <c r="K1656" s="114"/>
      <c r="L1656" s="112"/>
      <c r="M1656" s="112"/>
    </row>
    <row r="1657" spans="1:13">
      <c r="A1657" s="112"/>
      <c r="B1657" s="112"/>
      <c r="C1657" s="112"/>
      <c r="D1657" s="112"/>
      <c r="E1657" s="112"/>
      <c r="F1657" s="112"/>
      <c r="G1657" s="112"/>
      <c r="H1657" s="112"/>
      <c r="I1657" s="112"/>
      <c r="J1657" s="112"/>
      <c r="K1657" s="114"/>
      <c r="L1657" s="112"/>
      <c r="M1657" s="112"/>
    </row>
    <row r="1658" spans="1:13">
      <c r="A1658" s="112"/>
      <c r="B1658" s="112"/>
      <c r="C1658" s="112"/>
      <c r="D1658" s="112"/>
      <c r="E1658" s="112"/>
      <c r="F1658" s="112"/>
      <c r="G1658" s="112"/>
      <c r="H1658" s="112"/>
      <c r="I1658" s="112"/>
      <c r="J1658" s="112"/>
      <c r="K1658" s="114"/>
      <c r="L1658" s="112"/>
      <c r="M1658" s="112"/>
    </row>
    <row r="1659" spans="1:13">
      <c r="A1659" s="112"/>
      <c r="B1659" s="112"/>
      <c r="C1659" s="112"/>
      <c r="D1659" s="112"/>
      <c r="E1659" s="112"/>
      <c r="F1659" s="112"/>
      <c r="G1659" s="112"/>
      <c r="H1659" s="112"/>
      <c r="I1659" s="112"/>
      <c r="J1659" s="112"/>
      <c r="K1659" s="114"/>
      <c r="L1659" s="112"/>
      <c r="M1659" s="112"/>
    </row>
    <row r="1660" spans="1:13">
      <c r="A1660" s="112"/>
      <c r="B1660" s="112"/>
      <c r="C1660" s="112"/>
      <c r="D1660" s="112"/>
      <c r="E1660" s="112"/>
      <c r="F1660" s="112"/>
      <c r="G1660" s="112"/>
      <c r="H1660" s="112"/>
      <c r="I1660" s="112"/>
      <c r="J1660" s="112"/>
      <c r="K1660" s="114"/>
      <c r="L1660" s="112"/>
      <c r="M1660" s="112"/>
    </row>
    <row r="1661" spans="1:13">
      <c r="A1661" s="112"/>
      <c r="B1661" s="112"/>
      <c r="C1661" s="112"/>
      <c r="D1661" s="112"/>
      <c r="E1661" s="112"/>
      <c r="F1661" s="112"/>
      <c r="G1661" s="112"/>
      <c r="H1661" s="112"/>
      <c r="I1661" s="112"/>
      <c r="J1661" s="112"/>
      <c r="K1661" s="114"/>
      <c r="L1661" s="112"/>
      <c r="M1661" s="112"/>
    </row>
    <row r="1662" spans="1:13">
      <c r="A1662" s="112"/>
      <c r="B1662" s="112"/>
      <c r="C1662" s="112"/>
      <c r="D1662" s="112"/>
      <c r="E1662" s="112"/>
      <c r="F1662" s="112"/>
      <c r="G1662" s="112"/>
      <c r="H1662" s="112"/>
      <c r="I1662" s="112"/>
      <c r="J1662" s="112"/>
      <c r="K1662" s="114"/>
      <c r="L1662" s="112"/>
      <c r="M1662" s="112"/>
    </row>
    <row r="1663" spans="1:13">
      <c r="A1663" s="112"/>
      <c r="B1663" s="112"/>
      <c r="C1663" s="112"/>
      <c r="D1663" s="112"/>
      <c r="E1663" s="112"/>
      <c r="F1663" s="112"/>
      <c r="G1663" s="112"/>
      <c r="H1663" s="112"/>
      <c r="I1663" s="112"/>
      <c r="J1663" s="112"/>
      <c r="K1663" s="114"/>
      <c r="L1663" s="112"/>
      <c r="M1663" s="112"/>
    </row>
    <row r="1664" spans="1:13">
      <c r="A1664" s="112"/>
      <c r="B1664" s="112"/>
      <c r="C1664" s="112"/>
      <c r="D1664" s="112"/>
      <c r="E1664" s="112"/>
      <c r="F1664" s="112"/>
      <c r="G1664" s="112"/>
      <c r="H1664" s="112"/>
      <c r="I1664" s="112"/>
      <c r="J1664" s="112"/>
      <c r="K1664" s="114"/>
      <c r="L1664" s="112"/>
      <c r="M1664" s="112"/>
    </row>
    <row r="1665" spans="1:13">
      <c r="A1665" s="112"/>
      <c r="B1665" s="112"/>
      <c r="C1665" s="112"/>
      <c r="D1665" s="112"/>
      <c r="E1665" s="112"/>
      <c r="F1665" s="112"/>
      <c r="G1665" s="112"/>
      <c r="H1665" s="112"/>
      <c r="I1665" s="112"/>
      <c r="J1665" s="112"/>
      <c r="K1665" s="114"/>
      <c r="L1665" s="112"/>
      <c r="M1665" s="112"/>
    </row>
    <row r="1666" spans="1:13">
      <c r="A1666" s="112"/>
      <c r="B1666" s="112"/>
      <c r="C1666" s="112"/>
      <c r="D1666" s="112"/>
      <c r="E1666" s="112"/>
      <c r="F1666" s="112"/>
      <c r="G1666" s="112"/>
      <c r="H1666" s="112"/>
      <c r="I1666" s="112"/>
      <c r="J1666" s="112"/>
      <c r="K1666" s="114"/>
      <c r="L1666" s="112"/>
      <c r="M1666" s="112"/>
    </row>
    <row r="1667" spans="1:13">
      <c r="A1667" s="112"/>
      <c r="B1667" s="112"/>
      <c r="C1667" s="112"/>
      <c r="D1667" s="112"/>
      <c r="E1667" s="112"/>
      <c r="F1667" s="112"/>
      <c r="G1667" s="112"/>
      <c r="H1667" s="112"/>
      <c r="I1667" s="112"/>
      <c r="J1667" s="112"/>
      <c r="K1667" s="114"/>
      <c r="L1667" s="112"/>
      <c r="M1667" s="112"/>
    </row>
    <row r="1668" spans="1:13">
      <c r="A1668" s="112"/>
      <c r="B1668" s="112"/>
      <c r="C1668" s="112"/>
      <c r="D1668" s="112"/>
      <c r="E1668" s="112"/>
      <c r="F1668" s="112"/>
      <c r="G1668" s="112"/>
      <c r="H1668" s="112"/>
      <c r="I1668" s="112"/>
      <c r="J1668" s="112"/>
      <c r="K1668" s="114"/>
      <c r="L1668" s="112"/>
      <c r="M1668" s="112"/>
    </row>
    <row r="1669" spans="1:13">
      <c r="A1669" s="112"/>
      <c r="B1669" s="112"/>
      <c r="C1669" s="112"/>
      <c r="D1669" s="112"/>
      <c r="E1669" s="112"/>
      <c r="F1669" s="112"/>
      <c r="G1669" s="112"/>
      <c r="H1669" s="112"/>
      <c r="I1669" s="112"/>
      <c r="J1669" s="112"/>
      <c r="K1669" s="114"/>
      <c r="L1669" s="112"/>
      <c r="M1669" s="112"/>
    </row>
    <row r="1670" spans="1:13">
      <c r="A1670" s="112"/>
      <c r="B1670" s="112"/>
      <c r="C1670" s="112"/>
      <c r="D1670" s="112"/>
      <c r="E1670" s="112"/>
      <c r="F1670" s="112"/>
      <c r="G1670" s="112"/>
      <c r="H1670" s="112"/>
      <c r="I1670" s="112"/>
      <c r="J1670" s="112"/>
      <c r="K1670" s="114"/>
      <c r="L1670" s="112"/>
      <c r="M1670" s="112"/>
    </row>
    <row r="1671" spans="1:13">
      <c r="A1671" s="112"/>
      <c r="B1671" s="112"/>
      <c r="C1671" s="112"/>
      <c r="D1671" s="112"/>
      <c r="E1671" s="112"/>
      <c r="F1671" s="112"/>
      <c r="G1671" s="112"/>
      <c r="H1671" s="112"/>
      <c r="I1671" s="112"/>
      <c r="J1671" s="112"/>
      <c r="K1671" s="114"/>
      <c r="L1671" s="112"/>
      <c r="M1671" s="112"/>
    </row>
    <row r="1672" spans="1:13">
      <c r="A1672" s="112"/>
      <c r="B1672" s="112"/>
      <c r="C1672" s="112"/>
      <c r="D1672" s="112"/>
      <c r="E1672" s="112"/>
      <c r="F1672" s="112"/>
      <c r="G1672" s="112"/>
      <c r="H1672" s="112"/>
      <c r="I1672" s="112"/>
      <c r="J1672" s="112"/>
      <c r="K1672" s="114"/>
      <c r="L1672" s="112"/>
      <c r="M1672" s="112"/>
    </row>
    <row r="1673" spans="1:13">
      <c r="A1673" s="112"/>
      <c r="B1673" s="112"/>
      <c r="C1673" s="112"/>
      <c r="D1673" s="112"/>
      <c r="E1673" s="112"/>
      <c r="F1673" s="112"/>
      <c r="G1673" s="112"/>
      <c r="H1673" s="112"/>
      <c r="I1673" s="112"/>
      <c r="J1673" s="112"/>
      <c r="K1673" s="114"/>
      <c r="L1673" s="112"/>
      <c r="M1673" s="112"/>
    </row>
    <row r="1674" spans="1:13">
      <c r="A1674" s="112"/>
      <c r="B1674" s="112"/>
      <c r="C1674" s="112"/>
      <c r="D1674" s="112"/>
      <c r="E1674" s="112"/>
      <c r="F1674" s="112"/>
      <c r="G1674" s="112"/>
      <c r="H1674" s="112"/>
      <c r="I1674" s="112"/>
      <c r="J1674" s="112"/>
      <c r="K1674" s="114"/>
      <c r="L1674" s="112"/>
      <c r="M1674" s="112"/>
    </row>
    <row r="1675" spans="1:13">
      <c r="A1675" s="112"/>
      <c r="B1675" s="112"/>
      <c r="C1675" s="112"/>
      <c r="D1675" s="112"/>
      <c r="E1675" s="112"/>
      <c r="F1675" s="112"/>
      <c r="G1675" s="112"/>
      <c r="H1675" s="112"/>
      <c r="I1675" s="112"/>
      <c r="J1675" s="112"/>
      <c r="K1675" s="114"/>
      <c r="L1675" s="112"/>
      <c r="M1675" s="112"/>
    </row>
    <row r="1676" spans="1:13">
      <c r="A1676" s="112"/>
      <c r="B1676" s="112"/>
      <c r="C1676" s="112"/>
      <c r="D1676" s="112"/>
      <c r="E1676" s="112"/>
      <c r="F1676" s="112"/>
      <c r="G1676" s="112"/>
      <c r="H1676" s="112"/>
      <c r="I1676" s="112"/>
      <c r="J1676" s="112"/>
      <c r="K1676" s="114"/>
      <c r="L1676" s="112"/>
      <c r="M1676" s="112"/>
    </row>
    <row r="1677" spans="1:13">
      <c r="A1677" s="112"/>
      <c r="B1677" s="112"/>
      <c r="C1677" s="112"/>
      <c r="D1677" s="112"/>
      <c r="E1677" s="112"/>
      <c r="F1677" s="112"/>
      <c r="G1677" s="112"/>
      <c r="H1677" s="112"/>
      <c r="I1677" s="112"/>
      <c r="J1677" s="112"/>
      <c r="K1677" s="114"/>
      <c r="L1677" s="112"/>
      <c r="M1677" s="112"/>
    </row>
    <row r="1678" spans="1:13">
      <c r="A1678" s="112"/>
      <c r="B1678" s="112"/>
      <c r="C1678" s="112"/>
      <c r="D1678" s="112"/>
      <c r="E1678" s="112"/>
      <c r="F1678" s="112"/>
      <c r="G1678" s="112"/>
      <c r="H1678" s="112"/>
      <c r="I1678" s="112"/>
      <c r="J1678" s="112"/>
      <c r="K1678" s="114"/>
      <c r="L1678" s="112"/>
      <c r="M1678" s="112"/>
    </row>
    <row r="1679" spans="1:13">
      <c r="A1679" s="112"/>
      <c r="B1679" s="112"/>
      <c r="C1679" s="112"/>
      <c r="D1679" s="112"/>
      <c r="E1679" s="112"/>
      <c r="F1679" s="112"/>
      <c r="G1679" s="112"/>
      <c r="H1679" s="112"/>
      <c r="I1679" s="112"/>
      <c r="J1679" s="112"/>
      <c r="K1679" s="114"/>
      <c r="L1679" s="112"/>
      <c r="M1679" s="112"/>
    </row>
    <row r="1680" spans="1:13">
      <c r="A1680" s="112"/>
      <c r="B1680" s="112"/>
      <c r="C1680" s="112"/>
      <c r="D1680" s="112"/>
      <c r="E1680" s="112"/>
      <c r="F1680" s="112"/>
      <c r="G1680" s="112"/>
      <c r="H1680" s="112"/>
      <c r="I1680" s="112"/>
      <c r="J1680" s="112"/>
      <c r="K1680" s="114"/>
      <c r="L1680" s="112"/>
      <c r="M1680" s="112"/>
    </row>
    <row r="1681" spans="1:13">
      <c r="A1681" s="112"/>
      <c r="B1681" s="112"/>
      <c r="C1681" s="112"/>
      <c r="D1681" s="112"/>
      <c r="E1681" s="112"/>
      <c r="F1681" s="112"/>
      <c r="G1681" s="112"/>
      <c r="H1681" s="112"/>
      <c r="I1681" s="112"/>
      <c r="J1681" s="112"/>
      <c r="K1681" s="114"/>
      <c r="L1681" s="112"/>
      <c r="M1681" s="112"/>
    </row>
    <row r="1682" spans="1:13">
      <c r="A1682" s="112"/>
      <c r="B1682" s="112"/>
      <c r="C1682" s="112"/>
      <c r="D1682" s="112"/>
      <c r="E1682" s="112"/>
      <c r="F1682" s="112"/>
      <c r="G1682" s="112"/>
      <c r="H1682" s="112"/>
      <c r="I1682" s="112"/>
      <c r="J1682" s="112"/>
      <c r="K1682" s="114"/>
      <c r="L1682" s="112"/>
      <c r="M1682" s="112"/>
    </row>
    <row r="1683" spans="1:13">
      <c r="A1683" s="112"/>
      <c r="B1683" s="112"/>
      <c r="C1683" s="112"/>
      <c r="D1683" s="112"/>
      <c r="E1683" s="112"/>
      <c r="F1683" s="112"/>
      <c r="G1683" s="112"/>
      <c r="H1683" s="112"/>
      <c r="I1683" s="112"/>
      <c r="J1683" s="112"/>
      <c r="K1683" s="114"/>
      <c r="L1683" s="112"/>
      <c r="M1683" s="112"/>
    </row>
    <row r="1684" spans="1:13">
      <c r="A1684" s="112"/>
      <c r="B1684" s="112"/>
      <c r="C1684" s="112"/>
      <c r="D1684" s="112"/>
      <c r="E1684" s="112"/>
      <c r="F1684" s="112"/>
      <c r="G1684" s="112"/>
      <c r="H1684" s="112"/>
      <c r="I1684" s="112"/>
      <c r="J1684" s="112"/>
      <c r="K1684" s="114"/>
      <c r="L1684" s="112"/>
      <c r="M1684" s="112"/>
    </row>
    <row r="1685" spans="1:13">
      <c r="A1685" s="112"/>
      <c r="B1685" s="112"/>
      <c r="C1685" s="112"/>
      <c r="D1685" s="112"/>
      <c r="E1685" s="112"/>
      <c r="F1685" s="112"/>
      <c r="G1685" s="112"/>
      <c r="H1685" s="112"/>
      <c r="I1685" s="112"/>
      <c r="J1685" s="112"/>
      <c r="K1685" s="114"/>
      <c r="L1685" s="112"/>
      <c r="M1685" s="112"/>
    </row>
    <row r="1686" spans="1:13">
      <c r="A1686" s="112"/>
      <c r="B1686" s="112"/>
      <c r="C1686" s="112"/>
      <c r="D1686" s="112"/>
      <c r="E1686" s="112"/>
      <c r="F1686" s="112"/>
      <c r="G1686" s="112"/>
      <c r="H1686" s="112"/>
      <c r="I1686" s="112"/>
      <c r="J1686" s="112"/>
      <c r="K1686" s="114"/>
      <c r="L1686" s="112"/>
      <c r="M1686" s="112"/>
    </row>
    <row r="1687" spans="1:13">
      <c r="A1687" s="112"/>
      <c r="B1687" s="112"/>
      <c r="C1687" s="112"/>
      <c r="D1687" s="112"/>
      <c r="E1687" s="112"/>
      <c r="F1687" s="112"/>
      <c r="G1687" s="112"/>
      <c r="H1687" s="112"/>
      <c r="I1687" s="112"/>
      <c r="J1687" s="112"/>
      <c r="K1687" s="114"/>
      <c r="L1687" s="112"/>
      <c r="M1687" s="112"/>
    </row>
    <row r="1688" spans="1:13">
      <c r="A1688" s="112"/>
      <c r="B1688" s="112"/>
      <c r="C1688" s="112"/>
      <c r="D1688" s="112"/>
      <c r="E1688" s="112"/>
      <c r="F1688" s="112"/>
      <c r="G1688" s="112"/>
      <c r="H1688" s="112"/>
      <c r="I1688" s="112"/>
      <c r="J1688" s="112"/>
      <c r="K1688" s="114"/>
      <c r="L1688" s="112"/>
      <c r="M1688" s="112"/>
    </row>
    <row r="1689" spans="1:13">
      <c r="A1689" s="112"/>
      <c r="B1689" s="112"/>
      <c r="C1689" s="112"/>
      <c r="D1689" s="112"/>
      <c r="E1689" s="112"/>
      <c r="F1689" s="112"/>
      <c r="G1689" s="112"/>
      <c r="H1689" s="112"/>
      <c r="I1689" s="112"/>
      <c r="J1689" s="112"/>
      <c r="K1689" s="114"/>
      <c r="L1689" s="112"/>
      <c r="M1689" s="112"/>
    </row>
    <row r="1690" spans="1:13">
      <c r="A1690" s="112"/>
      <c r="B1690" s="112"/>
      <c r="C1690" s="112"/>
      <c r="D1690" s="112"/>
      <c r="E1690" s="112"/>
      <c r="F1690" s="112"/>
      <c r="G1690" s="112"/>
      <c r="H1690" s="112"/>
      <c r="I1690" s="112"/>
      <c r="J1690" s="112"/>
      <c r="K1690" s="114"/>
      <c r="L1690" s="112"/>
      <c r="M1690" s="112"/>
    </row>
    <row r="1691" spans="1:13">
      <c r="A1691" s="112"/>
      <c r="B1691" s="112"/>
      <c r="C1691" s="112"/>
      <c r="D1691" s="112"/>
      <c r="E1691" s="112"/>
      <c r="F1691" s="112"/>
      <c r="G1691" s="112"/>
      <c r="H1691" s="112"/>
      <c r="I1691" s="112"/>
      <c r="J1691" s="112"/>
      <c r="K1691" s="114"/>
      <c r="L1691" s="112"/>
      <c r="M1691" s="112"/>
    </row>
    <row r="1692" spans="1:13">
      <c r="A1692" s="112"/>
      <c r="B1692" s="112"/>
      <c r="C1692" s="112"/>
      <c r="D1692" s="112"/>
      <c r="E1692" s="112"/>
      <c r="F1692" s="112"/>
      <c r="G1692" s="112"/>
      <c r="H1692" s="112"/>
      <c r="I1692" s="112"/>
      <c r="J1692" s="112"/>
      <c r="K1692" s="114"/>
      <c r="L1692" s="112"/>
      <c r="M1692" s="112"/>
    </row>
    <row r="1693" spans="1:13">
      <c r="A1693" s="112"/>
      <c r="B1693" s="112"/>
      <c r="C1693" s="112"/>
      <c r="D1693" s="112"/>
      <c r="E1693" s="112"/>
      <c r="F1693" s="112"/>
      <c r="G1693" s="112"/>
      <c r="H1693" s="112"/>
      <c r="I1693" s="112"/>
      <c r="J1693" s="112"/>
      <c r="K1693" s="114"/>
      <c r="L1693" s="112"/>
      <c r="M1693" s="112"/>
    </row>
    <row r="1694" spans="1:13">
      <c r="A1694" s="112"/>
      <c r="B1694" s="112"/>
      <c r="C1694" s="112"/>
      <c r="D1694" s="112"/>
      <c r="E1694" s="112"/>
      <c r="F1694" s="112"/>
      <c r="G1694" s="112"/>
      <c r="H1694" s="112"/>
      <c r="I1694" s="112"/>
      <c r="J1694" s="112"/>
      <c r="K1694" s="114"/>
      <c r="L1694" s="112"/>
      <c r="M1694" s="112"/>
    </row>
    <row r="1695" spans="1:13">
      <c r="A1695" s="112"/>
      <c r="B1695" s="112"/>
      <c r="C1695" s="112"/>
      <c r="D1695" s="112"/>
      <c r="E1695" s="112"/>
      <c r="F1695" s="112"/>
      <c r="G1695" s="112"/>
      <c r="H1695" s="112"/>
      <c r="I1695" s="112"/>
      <c r="J1695" s="112"/>
      <c r="K1695" s="114"/>
      <c r="L1695" s="112"/>
      <c r="M1695" s="112"/>
    </row>
    <row r="1696" spans="1:13">
      <c r="A1696" s="112"/>
      <c r="B1696" s="112"/>
      <c r="C1696" s="112"/>
      <c r="D1696" s="112"/>
      <c r="E1696" s="112"/>
      <c r="F1696" s="112"/>
      <c r="G1696" s="112"/>
      <c r="H1696" s="112"/>
      <c r="I1696" s="112"/>
      <c r="J1696" s="112"/>
      <c r="K1696" s="114"/>
      <c r="L1696" s="112"/>
      <c r="M1696" s="112"/>
    </row>
    <row r="1697" spans="1:13">
      <c r="A1697" s="112"/>
      <c r="B1697" s="112"/>
      <c r="C1697" s="112"/>
      <c r="D1697" s="112"/>
      <c r="E1697" s="112"/>
      <c r="F1697" s="112"/>
      <c r="G1697" s="112"/>
      <c r="H1697" s="112"/>
      <c r="I1697" s="112"/>
      <c r="J1697" s="112"/>
      <c r="K1697" s="114"/>
      <c r="L1697" s="112"/>
      <c r="M1697" s="112"/>
    </row>
    <row r="1698" spans="1:13">
      <c r="A1698" s="112"/>
      <c r="B1698" s="112"/>
      <c r="C1698" s="112"/>
      <c r="D1698" s="112"/>
      <c r="E1698" s="112"/>
      <c r="F1698" s="112"/>
      <c r="G1698" s="112"/>
      <c r="H1698" s="112"/>
      <c r="I1698" s="112"/>
      <c r="J1698" s="112"/>
      <c r="K1698" s="114"/>
      <c r="L1698" s="112"/>
      <c r="M1698" s="112"/>
    </row>
    <row r="1699" spans="1:13">
      <c r="A1699" s="112"/>
      <c r="B1699" s="112"/>
      <c r="C1699" s="112"/>
      <c r="D1699" s="112"/>
      <c r="E1699" s="112"/>
      <c r="F1699" s="112"/>
      <c r="G1699" s="112"/>
      <c r="H1699" s="112"/>
      <c r="I1699" s="112"/>
      <c r="J1699" s="112"/>
      <c r="K1699" s="114"/>
      <c r="L1699" s="112"/>
      <c r="M1699" s="112"/>
    </row>
    <row r="1700" spans="1:13">
      <c r="A1700" s="112"/>
      <c r="B1700" s="112"/>
      <c r="C1700" s="112"/>
      <c r="D1700" s="112"/>
      <c r="E1700" s="112"/>
      <c r="F1700" s="112"/>
      <c r="G1700" s="112"/>
      <c r="H1700" s="112"/>
      <c r="I1700" s="112"/>
      <c r="J1700" s="112"/>
      <c r="K1700" s="114"/>
      <c r="L1700" s="112"/>
      <c r="M1700" s="112"/>
    </row>
    <row r="1701" spans="1:13">
      <c r="A1701" s="112"/>
      <c r="B1701" s="112"/>
      <c r="C1701" s="112"/>
      <c r="D1701" s="112"/>
      <c r="E1701" s="112"/>
      <c r="F1701" s="112"/>
      <c r="G1701" s="112"/>
      <c r="H1701" s="112"/>
      <c r="I1701" s="112"/>
      <c r="J1701" s="112"/>
      <c r="K1701" s="114"/>
      <c r="L1701" s="112"/>
      <c r="M1701" s="112"/>
    </row>
    <row r="1702" spans="1:13">
      <c r="A1702" s="112"/>
      <c r="B1702" s="112"/>
      <c r="C1702" s="112"/>
      <c r="D1702" s="112"/>
      <c r="E1702" s="112"/>
      <c r="F1702" s="112"/>
      <c r="G1702" s="112"/>
      <c r="H1702" s="112"/>
      <c r="I1702" s="112"/>
      <c r="J1702" s="112"/>
      <c r="K1702" s="114"/>
      <c r="L1702" s="112"/>
      <c r="M1702" s="112"/>
    </row>
    <row r="1703" spans="1:13">
      <c r="A1703" s="112"/>
      <c r="B1703" s="112"/>
      <c r="C1703" s="112"/>
      <c r="D1703" s="112"/>
      <c r="E1703" s="112"/>
      <c r="F1703" s="112"/>
      <c r="G1703" s="112"/>
      <c r="H1703" s="112"/>
      <c r="I1703" s="112"/>
      <c r="J1703" s="112"/>
      <c r="K1703" s="114"/>
      <c r="L1703" s="112"/>
      <c r="M1703" s="112"/>
    </row>
    <row r="1704" spans="1:13">
      <c r="A1704" s="112"/>
      <c r="B1704" s="112"/>
      <c r="C1704" s="112"/>
      <c r="D1704" s="112"/>
      <c r="E1704" s="112"/>
      <c r="F1704" s="112"/>
      <c r="G1704" s="112"/>
      <c r="H1704" s="112"/>
      <c r="I1704" s="112"/>
      <c r="J1704" s="112"/>
      <c r="K1704" s="114"/>
      <c r="L1704" s="112"/>
      <c r="M1704" s="112"/>
    </row>
    <row r="1705" spans="1:13">
      <c r="A1705" s="112"/>
      <c r="B1705" s="112"/>
      <c r="C1705" s="112"/>
      <c r="D1705" s="112"/>
      <c r="E1705" s="112"/>
      <c r="F1705" s="112"/>
      <c r="G1705" s="112"/>
      <c r="H1705" s="112"/>
      <c r="I1705" s="112"/>
      <c r="J1705" s="112"/>
      <c r="K1705" s="114"/>
      <c r="L1705" s="112"/>
      <c r="M1705" s="112"/>
    </row>
    <row r="1706" spans="1:13">
      <c r="A1706" s="112"/>
      <c r="B1706" s="112"/>
      <c r="C1706" s="112"/>
      <c r="D1706" s="112"/>
      <c r="E1706" s="112"/>
      <c r="F1706" s="112"/>
      <c r="G1706" s="112"/>
      <c r="H1706" s="112"/>
      <c r="I1706" s="112"/>
      <c r="J1706" s="112"/>
      <c r="K1706" s="114"/>
      <c r="L1706" s="112"/>
      <c r="M1706" s="112"/>
    </row>
    <row r="1707" spans="1:13">
      <c r="A1707" s="112"/>
      <c r="B1707" s="112"/>
      <c r="C1707" s="112"/>
      <c r="D1707" s="112"/>
      <c r="E1707" s="112"/>
      <c r="F1707" s="112"/>
      <c r="G1707" s="112"/>
      <c r="H1707" s="112"/>
      <c r="I1707" s="112"/>
      <c r="J1707" s="112"/>
      <c r="K1707" s="114"/>
      <c r="L1707" s="112"/>
      <c r="M1707" s="112"/>
    </row>
    <row r="1708" spans="1:13">
      <c r="A1708" s="112"/>
      <c r="B1708" s="112"/>
      <c r="C1708" s="112"/>
      <c r="D1708" s="112"/>
      <c r="E1708" s="112"/>
      <c r="F1708" s="112"/>
      <c r="G1708" s="112"/>
      <c r="H1708" s="112"/>
      <c r="I1708" s="112"/>
      <c r="J1708" s="112"/>
      <c r="K1708" s="114"/>
      <c r="L1708" s="112"/>
      <c r="M1708" s="112"/>
    </row>
    <row r="1709" spans="1:13">
      <c r="A1709" s="112"/>
      <c r="B1709" s="112"/>
      <c r="C1709" s="112"/>
      <c r="D1709" s="112"/>
      <c r="E1709" s="112"/>
      <c r="F1709" s="112"/>
      <c r="G1709" s="112"/>
      <c r="H1709" s="112"/>
      <c r="I1709" s="112"/>
      <c r="J1709" s="112"/>
      <c r="K1709" s="114"/>
      <c r="L1709" s="112"/>
      <c r="M1709" s="112"/>
    </row>
    <row r="1710" spans="1:13">
      <c r="A1710" s="112"/>
      <c r="B1710" s="112"/>
      <c r="C1710" s="112"/>
      <c r="D1710" s="112"/>
      <c r="E1710" s="112"/>
      <c r="F1710" s="112"/>
      <c r="G1710" s="112"/>
      <c r="H1710" s="112"/>
      <c r="I1710" s="112"/>
      <c r="J1710" s="112"/>
      <c r="K1710" s="114"/>
      <c r="L1710" s="112"/>
      <c r="M1710" s="112"/>
    </row>
    <row r="1711" spans="1:13">
      <c r="A1711" s="112"/>
      <c r="B1711" s="112"/>
      <c r="C1711" s="112"/>
      <c r="D1711" s="112"/>
      <c r="E1711" s="112"/>
      <c r="F1711" s="112"/>
      <c r="G1711" s="112"/>
      <c r="H1711" s="112"/>
      <c r="I1711" s="112"/>
      <c r="J1711" s="112"/>
      <c r="K1711" s="114"/>
      <c r="L1711" s="112"/>
      <c r="M1711" s="112"/>
    </row>
    <row r="1712" spans="1:13">
      <c r="A1712" s="112"/>
      <c r="B1712" s="112"/>
      <c r="C1712" s="112"/>
      <c r="D1712" s="112"/>
      <c r="E1712" s="112"/>
      <c r="F1712" s="112"/>
      <c r="G1712" s="112"/>
      <c r="H1712" s="112"/>
      <c r="I1712" s="112"/>
      <c r="J1712" s="112"/>
      <c r="K1712" s="114"/>
      <c r="L1712" s="112"/>
      <c r="M1712" s="112"/>
    </row>
    <row r="1713" spans="1:13">
      <c r="A1713" s="112"/>
      <c r="B1713" s="112"/>
      <c r="C1713" s="112"/>
      <c r="D1713" s="112"/>
      <c r="E1713" s="112"/>
      <c r="F1713" s="112"/>
      <c r="G1713" s="112"/>
      <c r="H1713" s="112"/>
      <c r="I1713" s="112"/>
      <c r="J1713" s="112"/>
      <c r="K1713" s="114"/>
      <c r="L1713" s="112"/>
      <c r="M1713" s="112"/>
    </row>
    <row r="1714" spans="1:13">
      <c r="A1714" s="112"/>
      <c r="B1714" s="112"/>
      <c r="C1714" s="112"/>
      <c r="D1714" s="112"/>
      <c r="E1714" s="112"/>
      <c r="F1714" s="112"/>
      <c r="G1714" s="112"/>
      <c r="H1714" s="112"/>
      <c r="I1714" s="112"/>
      <c r="J1714" s="112"/>
      <c r="K1714" s="114"/>
      <c r="L1714" s="112"/>
      <c r="M1714" s="112"/>
    </row>
    <row r="1715" spans="1:13">
      <c r="A1715" s="112"/>
      <c r="B1715" s="112"/>
      <c r="C1715" s="112"/>
      <c r="D1715" s="112"/>
      <c r="E1715" s="112"/>
      <c r="F1715" s="112"/>
      <c r="G1715" s="112"/>
      <c r="H1715" s="112"/>
      <c r="I1715" s="112"/>
      <c r="J1715" s="112"/>
      <c r="K1715" s="114"/>
      <c r="L1715" s="112"/>
      <c r="M1715" s="112"/>
    </row>
    <row r="1716" spans="1:13">
      <c r="A1716" s="112"/>
      <c r="B1716" s="112"/>
      <c r="C1716" s="112"/>
      <c r="D1716" s="112"/>
      <c r="E1716" s="112"/>
      <c r="F1716" s="112"/>
      <c r="G1716" s="112"/>
      <c r="H1716" s="112"/>
      <c r="I1716" s="112"/>
      <c r="J1716" s="112"/>
      <c r="K1716" s="114"/>
      <c r="L1716" s="112"/>
      <c r="M1716" s="112"/>
    </row>
    <row r="1717" spans="1:13">
      <c r="A1717" s="112"/>
      <c r="B1717" s="112"/>
      <c r="C1717" s="112"/>
      <c r="D1717" s="112"/>
      <c r="E1717" s="112"/>
      <c r="F1717" s="112"/>
      <c r="G1717" s="112"/>
      <c r="H1717" s="112"/>
      <c r="I1717" s="112"/>
      <c r="J1717" s="112"/>
      <c r="K1717" s="114"/>
      <c r="L1717" s="112"/>
      <c r="M1717" s="112"/>
    </row>
    <row r="1718" spans="1:13">
      <c r="A1718" s="112"/>
      <c r="B1718" s="112"/>
      <c r="C1718" s="112"/>
      <c r="D1718" s="112"/>
      <c r="E1718" s="112"/>
      <c r="F1718" s="112"/>
      <c r="G1718" s="112"/>
      <c r="H1718" s="112"/>
      <c r="I1718" s="112"/>
      <c r="J1718" s="112"/>
      <c r="K1718" s="114"/>
      <c r="L1718" s="112"/>
      <c r="M1718" s="112"/>
    </row>
    <row r="1719" spans="1:13">
      <c r="A1719" s="112"/>
      <c r="B1719" s="112"/>
      <c r="C1719" s="112"/>
      <c r="D1719" s="112"/>
      <c r="E1719" s="112"/>
      <c r="F1719" s="112"/>
      <c r="G1719" s="112"/>
      <c r="H1719" s="112"/>
      <c r="I1719" s="112"/>
      <c r="J1719" s="112"/>
      <c r="K1719" s="114"/>
      <c r="L1719" s="112"/>
      <c r="M1719" s="112"/>
    </row>
    <row r="1720" spans="1:13">
      <c r="A1720" s="112"/>
      <c r="B1720" s="112"/>
      <c r="C1720" s="112"/>
      <c r="D1720" s="112"/>
      <c r="E1720" s="112"/>
      <c r="F1720" s="112"/>
      <c r="G1720" s="112"/>
      <c r="H1720" s="112"/>
      <c r="I1720" s="112"/>
      <c r="J1720" s="112"/>
      <c r="K1720" s="114"/>
      <c r="L1720" s="112"/>
      <c r="M1720" s="112"/>
    </row>
    <row r="1721" spans="1:13">
      <c r="A1721" s="112"/>
      <c r="B1721" s="112"/>
      <c r="C1721" s="112"/>
      <c r="D1721" s="112"/>
      <c r="E1721" s="112"/>
      <c r="F1721" s="112"/>
      <c r="G1721" s="112"/>
      <c r="H1721" s="112"/>
      <c r="I1721" s="112"/>
      <c r="J1721" s="112"/>
      <c r="K1721" s="114"/>
      <c r="L1721" s="112"/>
      <c r="M1721" s="112"/>
    </row>
    <row r="1722" spans="1:13">
      <c r="A1722" s="112"/>
      <c r="B1722" s="112"/>
      <c r="C1722" s="112"/>
      <c r="D1722" s="112"/>
      <c r="E1722" s="112"/>
      <c r="F1722" s="112"/>
      <c r="G1722" s="112"/>
      <c r="H1722" s="112"/>
      <c r="I1722" s="112"/>
      <c r="J1722" s="112"/>
      <c r="K1722" s="114"/>
      <c r="L1722" s="112"/>
      <c r="M1722" s="112"/>
    </row>
    <row r="1723" spans="1:13">
      <c r="A1723" s="112"/>
      <c r="B1723" s="112"/>
      <c r="C1723" s="112"/>
      <c r="D1723" s="112"/>
      <c r="E1723" s="112"/>
      <c r="F1723" s="112"/>
      <c r="G1723" s="112"/>
      <c r="H1723" s="112"/>
      <c r="I1723" s="112"/>
      <c r="J1723" s="112"/>
      <c r="K1723" s="114"/>
      <c r="L1723" s="112"/>
      <c r="M1723" s="112"/>
    </row>
    <row r="1724" spans="1:13">
      <c r="A1724" s="112"/>
      <c r="B1724" s="112"/>
      <c r="C1724" s="112"/>
      <c r="D1724" s="112"/>
      <c r="E1724" s="112"/>
      <c r="F1724" s="112"/>
      <c r="G1724" s="112"/>
      <c r="H1724" s="112"/>
      <c r="I1724" s="112"/>
      <c r="J1724" s="112"/>
      <c r="K1724" s="114"/>
      <c r="L1724" s="112"/>
      <c r="M1724" s="112"/>
    </row>
    <row r="1725" spans="1:13">
      <c r="A1725" s="112"/>
      <c r="B1725" s="112"/>
      <c r="C1725" s="112"/>
      <c r="D1725" s="112"/>
      <c r="E1725" s="112"/>
      <c r="F1725" s="112"/>
      <c r="G1725" s="112"/>
      <c r="H1725" s="112"/>
      <c r="I1725" s="112"/>
      <c r="J1725" s="112"/>
      <c r="K1725" s="114"/>
      <c r="L1725" s="112"/>
      <c r="M1725" s="112"/>
    </row>
    <row r="1726" spans="1:13">
      <c r="A1726" s="112"/>
      <c r="B1726" s="112"/>
      <c r="C1726" s="112"/>
      <c r="D1726" s="112"/>
      <c r="E1726" s="112"/>
      <c r="F1726" s="112"/>
      <c r="G1726" s="112"/>
      <c r="H1726" s="112"/>
      <c r="I1726" s="112"/>
      <c r="J1726" s="112"/>
      <c r="K1726" s="114"/>
      <c r="L1726" s="112"/>
      <c r="M1726" s="112"/>
    </row>
    <row r="1727" spans="1:13">
      <c r="A1727" s="112"/>
      <c r="B1727" s="112"/>
      <c r="C1727" s="112"/>
      <c r="D1727" s="112"/>
      <c r="E1727" s="112"/>
      <c r="F1727" s="112"/>
      <c r="G1727" s="112"/>
      <c r="H1727" s="112"/>
      <c r="I1727" s="112"/>
      <c r="J1727" s="112"/>
      <c r="K1727" s="114"/>
      <c r="L1727" s="112"/>
      <c r="M1727" s="112"/>
    </row>
    <row r="1728" spans="1:13">
      <c r="A1728" s="112"/>
      <c r="B1728" s="112"/>
      <c r="C1728" s="112"/>
      <c r="D1728" s="112"/>
      <c r="E1728" s="112"/>
      <c r="F1728" s="112"/>
      <c r="G1728" s="112"/>
      <c r="H1728" s="112"/>
      <c r="I1728" s="112"/>
      <c r="J1728" s="112"/>
      <c r="K1728" s="114"/>
      <c r="L1728" s="112"/>
      <c r="M1728" s="112"/>
    </row>
    <row r="1729" spans="1:13">
      <c r="A1729" s="112"/>
      <c r="B1729" s="112"/>
      <c r="C1729" s="112"/>
      <c r="D1729" s="112"/>
      <c r="E1729" s="112"/>
      <c r="F1729" s="112"/>
      <c r="G1729" s="112"/>
      <c r="H1729" s="112"/>
      <c r="I1729" s="112"/>
      <c r="J1729" s="112"/>
      <c r="K1729" s="114"/>
      <c r="L1729" s="112"/>
      <c r="M1729" s="112"/>
    </row>
    <row r="1730" spans="1:13">
      <c r="A1730" s="112"/>
      <c r="B1730" s="112"/>
      <c r="C1730" s="112"/>
      <c r="D1730" s="112"/>
      <c r="E1730" s="112"/>
      <c r="F1730" s="112"/>
      <c r="G1730" s="112"/>
      <c r="H1730" s="112"/>
      <c r="I1730" s="112"/>
      <c r="J1730" s="112"/>
      <c r="K1730" s="114"/>
      <c r="L1730" s="112"/>
      <c r="M1730" s="112"/>
    </row>
    <row r="1731" spans="1:13">
      <c r="A1731" s="112"/>
      <c r="B1731" s="112"/>
      <c r="C1731" s="112"/>
      <c r="D1731" s="112"/>
      <c r="E1731" s="112"/>
      <c r="F1731" s="112"/>
      <c r="G1731" s="112"/>
      <c r="H1731" s="112"/>
      <c r="I1731" s="112"/>
      <c r="J1731" s="112"/>
      <c r="K1731" s="114"/>
      <c r="L1731" s="112"/>
      <c r="M1731" s="112"/>
    </row>
    <row r="1732" spans="1:13">
      <c r="A1732" s="112"/>
      <c r="B1732" s="112"/>
      <c r="C1732" s="112"/>
      <c r="D1732" s="112"/>
      <c r="E1732" s="112"/>
      <c r="F1732" s="112"/>
      <c r="G1732" s="112"/>
      <c r="H1732" s="112"/>
      <c r="I1732" s="112"/>
      <c r="J1732" s="112"/>
      <c r="K1732" s="114"/>
      <c r="L1732" s="112"/>
      <c r="M1732" s="112"/>
    </row>
    <row r="1733" spans="1:13">
      <c r="A1733" s="112"/>
      <c r="B1733" s="112"/>
      <c r="C1733" s="112"/>
      <c r="D1733" s="112"/>
      <c r="E1733" s="112"/>
      <c r="F1733" s="112"/>
      <c r="G1733" s="112"/>
      <c r="H1733" s="112"/>
      <c r="I1733" s="112"/>
      <c r="J1733" s="112"/>
      <c r="K1733" s="114"/>
      <c r="L1733" s="112"/>
      <c r="M1733" s="112"/>
    </row>
    <row r="1734" spans="1:13">
      <c r="A1734" s="112"/>
      <c r="B1734" s="112"/>
      <c r="C1734" s="112"/>
      <c r="D1734" s="112"/>
      <c r="E1734" s="112"/>
      <c r="F1734" s="112"/>
      <c r="G1734" s="112"/>
      <c r="H1734" s="112"/>
      <c r="I1734" s="112"/>
      <c r="J1734" s="112"/>
      <c r="K1734" s="114"/>
      <c r="L1734" s="112"/>
      <c r="M1734" s="112"/>
    </row>
    <row r="1735" spans="1:13">
      <c r="A1735" s="112"/>
      <c r="B1735" s="112"/>
      <c r="C1735" s="112"/>
      <c r="D1735" s="112"/>
      <c r="E1735" s="112"/>
      <c r="F1735" s="112"/>
      <c r="G1735" s="112"/>
      <c r="H1735" s="112"/>
      <c r="I1735" s="112"/>
      <c r="J1735" s="112"/>
      <c r="K1735" s="114"/>
      <c r="L1735" s="112"/>
      <c r="M1735" s="112"/>
    </row>
    <row r="1736" spans="1:13">
      <c r="A1736" s="112"/>
      <c r="B1736" s="112"/>
      <c r="C1736" s="112"/>
      <c r="D1736" s="112"/>
      <c r="E1736" s="112"/>
      <c r="F1736" s="112"/>
      <c r="G1736" s="112"/>
      <c r="H1736" s="112"/>
      <c r="I1736" s="112"/>
      <c r="J1736" s="112"/>
      <c r="K1736" s="114"/>
      <c r="L1736" s="112"/>
      <c r="M1736" s="112"/>
    </row>
    <row r="1737" spans="1:13">
      <c r="A1737" s="112"/>
      <c r="B1737" s="112"/>
      <c r="C1737" s="112"/>
      <c r="D1737" s="112"/>
      <c r="E1737" s="112"/>
      <c r="F1737" s="112"/>
      <c r="G1737" s="112"/>
      <c r="H1737" s="112"/>
      <c r="I1737" s="112"/>
      <c r="J1737" s="112"/>
      <c r="K1737" s="114"/>
      <c r="L1737" s="112"/>
      <c r="M1737" s="112"/>
    </row>
    <row r="1738" spans="1:13">
      <c r="A1738" s="112"/>
      <c r="B1738" s="112"/>
      <c r="C1738" s="112"/>
      <c r="D1738" s="112"/>
      <c r="E1738" s="112"/>
      <c r="F1738" s="112"/>
      <c r="G1738" s="112"/>
      <c r="H1738" s="112"/>
      <c r="I1738" s="112"/>
      <c r="J1738" s="112"/>
      <c r="K1738" s="114"/>
      <c r="L1738" s="112"/>
      <c r="M1738" s="112"/>
    </row>
    <row r="1739" spans="1:13">
      <c r="A1739" s="112"/>
      <c r="B1739" s="112"/>
      <c r="C1739" s="112"/>
      <c r="D1739" s="112"/>
      <c r="E1739" s="112"/>
      <c r="F1739" s="112"/>
      <c r="G1739" s="112"/>
      <c r="H1739" s="112"/>
      <c r="I1739" s="112"/>
      <c r="J1739" s="112"/>
      <c r="K1739" s="114"/>
      <c r="L1739" s="112"/>
      <c r="M1739" s="112"/>
    </row>
    <row r="1740" spans="1:13">
      <c r="A1740" s="112"/>
      <c r="B1740" s="112"/>
      <c r="C1740" s="112"/>
      <c r="D1740" s="112"/>
      <c r="E1740" s="112"/>
      <c r="F1740" s="112"/>
      <c r="G1740" s="112"/>
      <c r="H1740" s="112"/>
      <c r="I1740" s="112"/>
      <c r="J1740" s="112"/>
      <c r="K1740" s="114"/>
      <c r="L1740" s="112"/>
      <c r="M1740" s="112"/>
    </row>
    <row r="1741" spans="1:13">
      <c r="A1741" s="112"/>
      <c r="B1741" s="112"/>
      <c r="C1741" s="112"/>
      <c r="D1741" s="112"/>
      <c r="E1741" s="112"/>
      <c r="F1741" s="112"/>
      <c r="G1741" s="112"/>
      <c r="H1741" s="112"/>
      <c r="I1741" s="112"/>
      <c r="J1741" s="112"/>
      <c r="K1741" s="114"/>
      <c r="L1741" s="112"/>
      <c r="M1741" s="112"/>
    </row>
    <row r="1742" spans="1:13">
      <c r="A1742" s="112"/>
      <c r="B1742" s="112"/>
      <c r="C1742" s="112"/>
      <c r="D1742" s="112"/>
      <c r="E1742" s="112"/>
      <c r="F1742" s="112"/>
      <c r="G1742" s="112"/>
      <c r="H1742" s="112"/>
      <c r="I1742" s="112"/>
      <c r="J1742" s="112"/>
      <c r="K1742" s="114"/>
      <c r="L1742" s="112"/>
      <c r="M1742" s="112"/>
    </row>
    <row r="1743" spans="1:13">
      <c r="A1743" s="112"/>
      <c r="B1743" s="112"/>
      <c r="C1743" s="112"/>
      <c r="D1743" s="112"/>
      <c r="E1743" s="112"/>
      <c r="F1743" s="112"/>
      <c r="G1743" s="112"/>
      <c r="H1743" s="112"/>
      <c r="I1743" s="112"/>
      <c r="J1743" s="112"/>
      <c r="K1743" s="114"/>
      <c r="L1743" s="112"/>
      <c r="M1743" s="112"/>
    </row>
    <row r="1744" spans="1:13">
      <c r="A1744" s="112"/>
      <c r="B1744" s="112"/>
      <c r="C1744" s="112"/>
      <c r="D1744" s="112"/>
      <c r="E1744" s="112"/>
      <c r="F1744" s="112"/>
      <c r="G1744" s="112"/>
      <c r="H1744" s="112"/>
      <c r="I1744" s="112"/>
      <c r="J1744" s="112"/>
      <c r="K1744" s="114"/>
      <c r="L1744" s="112"/>
      <c r="M1744" s="112"/>
    </row>
    <row r="1745" spans="1:13">
      <c r="A1745" s="112"/>
      <c r="B1745" s="112"/>
      <c r="C1745" s="112"/>
      <c r="D1745" s="112"/>
      <c r="E1745" s="112"/>
      <c r="F1745" s="112"/>
      <c r="G1745" s="112"/>
      <c r="H1745" s="112"/>
      <c r="I1745" s="112"/>
      <c r="J1745" s="112"/>
      <c r="K1745" s="114"/>
      <c r="L1745" s="112"/>
      <c r="M1745" s="112"/>
    </row>
    <row r="1746" spans="1:13">
      <c r="A1746" s="112"/>
      <c r="B1746" s="112"/>
      <c r="C1746" s="112"/>
      <c r="D1746" s="112"/>
      <c r="E1746" s="112"/>
      <c r="F1746" s="112"/>
      <c r="G1746" s="112"/>
      <c r="H1746" s="112"/>
      <c r="I1746" s="112"/>
      <c r="J1746" s="112"/>
      <c r="K1746" s="114"/>
      <c r="L1746" s="112"/>
      <c r="M1746" s="112"/>
    </row>
    <row r="1747" spans="1:13">
      <c r="A1747" s="112"/>
      <c r="B1747" s="112"/>
      <c r="C1747" s="112"/>
      <c r="D1747" s="112"/>
      <c r="E1747" s="112"/>
      <c r="F1747" s="112"/>
      <c r="G1747" s="112"/>
      <c r="H1747" s="112"/>
      <c r="I1747" s="112"/>
      <c r="J1747" s="112"/>
      <c r="K1747" s="114"/>
      <c r="L1747" s="112"/>
      <c r="M1747" s="112"/>
    </row>
    <row r="1748" spans="1:13">
      <c r="A1748" s="112"/>
      <c r="B1748" s="112"/>
      <c r="C1748" s="112"/>
      <c r="D1748" s="112"/>
      <c r="E1748" s="112"/>
      <c r="F1748" s="112"/>
      <c r="G1748" s="112"/>
      <c r="H1748" s="112"/>
      <c r="I1748" s="112"/>
      <c r="J1748" s="112"/>
      <c r="K1748" s="114"/>
      <c r="L1748" s="112"/>
      <c r="M1748" s="112"/>
    </row>
    <row r="1749" spans="1:13">
      <c r="A1749" s="112"/>
      <c r="B1749" s="112"/>
      <c r="C1749" s="112"/>
      <c r="D1749" s="112"/>
      <c r="E1749" s="112"/>
      <c r="F1749" s="112"/>
      <c r="G1749" s="112"/>
      <c r="H1749" s="112"/>
      <c r="I1749" s="112"/>
      <c r="J1749" s="112"/>
      <c r="K1749" s="114"/>
      <c r="L1749" s="112"/>
      <c r="M1749" s="112"/>
    </row>
    <row r="1750" spans="1:13">
      <c r="A1750" s="112"/>
      <c r="B1750" s="112"/>
      <c r="C1750" s="112"/>
      <c r="D1750" s="112"/>
      <c r="E1750" s="112"/>
      <c r="F1750" s="112"/>
      <c r="G1750" s="112"/>
      <c r="H1750" s="112"/>
      <c r="I1750" s="112"/>
      <c r="J1750" s="112"/>
      <c r="K1750" s="114"/>
      <c r="L1750" s="112"/>
      <c r="M1750" s="112"/>
    </row>
    <row r="1751" spans="1:13">
      <c r="A1751" s="112"/>
      <c r="B1751" s="112"/>
      <c r="C1751" s="112"/>
      <c r="D1751" s="112"/>
      <c r="E1751" s="112"/>
      <c r="F1751" s="112"/>
      <c r="G1751" s="112"/>
      <c r="H1751" s="112"/>
      <c r="I1751" s="112"/>
      <c r="J1751" s="112"/>
      <c r="K1751" s="114"/>
      <c r="L1751" s="112"/>
      <c r="M1751" s="112"/>
    </row>
    <row r="1752" spans="1:13">
      <c r="A1752" s="112"/>
      <c r="B1752" s="112"/>
      <c r="C1752" s="112"/>
      <c r="D1752" s="112"/>
      <c r="E1752" s="112"/>
      <c r="F1752" s="112"/>
      <c r="G1752" s="112"/>
      <c r="H1752" s="112"/>
      <c r="I1752" s="112"/>
      <c r="J1752" s="112"/>
      <c r="K1752" s="114"/>
      <c r="L1752" s="112"/>
      <c r="M1752" s="112"/>
    </row>
    <row r="1753" spans="1:13">
      <c r="A1753" s="112"/>
      <c r="B1753" s="112"/>
      <c r="C1753" s="112"/>
      <c r="D1753" s="112"/>
      <c r="E1753" s="112"/>
      <c r="F1753" s="112"/>
      <c r="G1753" s="112"/>
      <c r="H1753" s="112"/>
      <c r="I1753" s="112"/>
      <c r="J1753" s="112"/>
      <c r="K1753" s="114"/>
      <c r="L1753" s="112"/>
      <c r="M1753" s="112"/>
    </row>
    <row r="1754" spans="1:13">
      <c r="A1754" s="112"/>
      <c r="B1754" s="112"/>
      <c r="C1754" s="112"/>
      <c r="D1754" s="112"/>
      <c r="E1754" s="112"/>
      <c r="F1754" s="112"/>
      <c r="G1754" s="112"/>
      <c r="H1754" s="112"/>
      <c r="I1754" s="112"/>
      <c r="J1754" s="112"/>
      <c r="K1754" s="114"/>
      <c r="L1754" s="112"/>
      <c r="M1754" s="112"/>
    </row>
    <row r="1755" spans="1:13">
      <c r="A1755" s="112"/>
      <c r="B1755" s="112"/>
      <c r="C1755" s="112"/>
      <c r="D1755" s="112"/>
      <c r="E1755" s="112"/>
      <c r="F1755" s="112"/>
      <c r="G1755" s="112"/>
      <c r="H1755" s="112"/>
      <c r="I1755" s="112"/>
      <c r="J1755" s="112"/>
      <c r="K1755" s="114"/>
      <c r="L1755" s="112"/>
      <c r="M1755" s="112"/>
    </row>
    <row r="1756" spans="1:13">
      <c r="A1756" s="112"/>
      <c r="B1756" s="112"/>
      <c r="C1756" s="112"/>
      <c r="D1756" s="112"/>
      <c r="E1756" s="112"/>
      <c r="F1756" s="112"/>
      <c r="G1756" s="112"/>
      <c r="H1756" s="112"/>
      <c r="I1756" s="112"/>
      <c r="J1756" s="112"/>
      <c r="K1756" s="114"/>
      <c r="L1756" s="112"/>
      <c r="M1756" s="112"/>
    </row>
    <row r="1757" spans="1:13">
      <c r="A1757" s="112"/>
      <c r="B1757" s="112"/>
      <c r="C1757" s="112"/>
      <c r="D1757" s="112"/>
      <c r="E1757" s="112"/>
      <c r="F1757" s="112"/>
      <c r="G1757" s="112"/>
      <c r="H1757" s="112"/>
      <c r="I1757" s="112"/>
      <c r="J1757" s="112"/>
      <c r="K1757" s="114"/>
      <c r="L1757" s="112"/>
      <c r="M1757" s="112"/>
    </row>
    <row r="1758" spans="1:13">
      <c r="A1758" s="112"/>
      <c r="B1758" s="112"/>
      <c r="C1758" s="112"/>
      <c r="D1758" s="112"/>
      <c r="E1758" s="112"/>
      <c r="F1758" s="112"/>
      <c r="G1758" s="112"/>
      <c r="H1758" s="112"/>
      <c r="I1758" s="112"/>
      <c r="J1758" s="112"/>
      <c r="K1758" s="114"/>
      <c r="L1758" s="112"/>
      <c r="M1758" s="112"/>
    </row>
    <row r="1759" spans="1:13">
      <c r="A1759" s="112"/>
      <c r="B1759" s="112"/>
      <c r="C1759" s="112"/>
      <c r="D1759" s="112"/>
      <c r="E1759" s="112"/>
      <c r="F1759" s="112"/>
      <c r="G1759" s="112"/>
      <c r="H1759" s="112"/>
      <c r="I1759" s="112"/>
      <c r="J1759" s="112"/>
      <c r="K1759" s="114"/>
      <c r="L1759" s="112"/>
      <c r="M1759" s="112"/>
    </row>
    <row r="1760" spans="1:13">
      <c r="A1760" s="112"/>
      <c r="B1760" s="112"/>
      <c r="C1760" s="112"/>
      <c r="D1760" s="112"/>
      <c r="E1760" s="112"/>
      <c r="F1760" s="112"/>
      <c r="G1760" s="112"/>
      <c r="H1760" s="112"/>
      <c r="I1760" s="112"/>
      <c r="J1760" s="112"/>
      <c r="K1760" s="114"/>
      <c r="L1760" s="112"/>
      <c r="M1760" s="112"/>
    </row>
    <row r="1761" spans="1:13">
      <c r="A1761" s="112"/>
      <c r="B1761" s="112"/>
      <c r="C1761" s="112"/>
      <c r="D1761" s="112"/>
      <c r="E1761" s="112"/>
      <c r="F1761" s="112"/>
      <c r="G1761" s="112"/>
      <c r="H1761" s="112"/>
      <c r="I1761" s="112"/>
      <c r="J1761" s="112"/>
      <c r="K1761" s="114"/>
      <c r="L1761" s="112"/>
      <c r="M1761" s="112"/>
    </row>
    <row r="1762" spans="1:13">
      <c r="A1762" s="112"/>
      <c r="B1762" s="112"/>
      <c r="C1762" s="112"/>
      <c r="D1762" s="112"/>
      <c r="E1762" s="112"/>
      <c r="F1762" s="112"/>
      <c r="G1762" s="112"/>
      <c r="H1762" s="112"/>
      <c r="I1762" s="112"/>
      <c r="J1762" s="112"/>
      <c r="K1762" s="114"/>
      <c r="L1762" s="112"/>
      <c r="M1762" s="112"/>
    </row>
    <row r="1763" spans="1:13">
      <c r="A1763" s="112"/>
      <c r="B1763" s="112"/>
      <c r="C1763" s="112"/>
      <c r="D1763" s="112"/>
      <c r="E1763" s="112"/>
      <c r="F1763" s="112"/>
      <c r="G1763" s="112"/>
      <c r="H1763" s="112"/>
      <c r="I1763" s="112"/>
      <c r="J1763" s="112"/>
      <c r="K1763" s="114"/>
      <c r="L1763" s="112"/>
      <c r="M1763" s="112"/>
    </row>
    <row r="1764" spans="1:13">
      <c r="A1764" s="112"/>
      <c r="B1764" s="112"/>
      <c r="C1764" s="112"/>
      <c r="D1764" s="112"/>
      <c r="E1764" s="112"/>
      <c r="F1764" s="112"/>
      <c r="G1764" s="112"/>
      <c r="H1764" s="112"/>
      <c r="I1764" s="112"/>
      <c r="J1764" s="112"/>
      <c r="K1764" s="114"/>
      <c r="L1764" s="112"/>
      <c r="M1764" s="112"/>
    </row>
    <row r="1765" spans="1:13">
      <c r="A1765" s="112"/>
      <c r="B1765" s="112"/>
      <c r="C1765" s="112"/>
      <c r="D1765" s="112"/>
      <c r="E1765" s="112"/>
      <c r="F1765" s="112"/>
      <c r="G1765" s="112"/>
      <c r="H1765" s="112"/>
      <c r="I1765" s="112"/>
      <c r="J1765" s="112"/>
      <c r="K1765" s="114"/>
      <c r="L1765" s="112"/>
      <c r="M1765" s="112"/>
    </row>
    <row r="1766" spans="1:13">
      <c r="A1766" s="112"/>
      <c r="B1766" s="112"/>
      <c r="C1766" s="112"/>
      <c r="D1766" s="112"/>
      <c r="E1766" s="112"/>
      <c r="F1766" s="112"/>
      <c r="G1766" s="112"/>
      <c r="H1766" s="112"/>
      <c r="I1766" s="112"/>
      <c r="J1766" s="112"/>
      <c r="K1766" s="114"/>
      <c r="L1766" s="112"/>
      <c r="M1766" s="112"/>
    </row>
    <row r="1767" spans="1:13">
      <c r="A1767" s="112"/>
      <c r="B1767" s="112"/>
      <c r="C1767" s="112"/>
      <c r="D1767" s="112"/>
      <c r="E1767" s="112"/>
      <c r="F1767" s="112"/>
      <c r="G1767" s="112"/>
      <c r="H1767" s="112"/>
      <c r="I1767" s="112"/>
      <c r="J1767" s="112"/>
      <c r="K1767" s="114"/>
      <c r="L1767" s="112"/>
      <c r="M1767" s="112"/>
    </row>
    <row r="1768" spans="1:13">
      <c r="A1768" s="112"/>
      <c r="B1768" s="112"/>
      <c r="C1768" s="112"/>
      <c r="D1768" s="112"/>
      <c r="E1768" s="112"/>
      <c r="F1768" s="112"/>
      <c r="G1768" s="112"/>
      <c r="H1768" s="112"/>
      <c r="I1768" s="112"/>
      <c r="J1768" s="112"/>
      <c r="K1768" s="114"/>
      <c r="L1768" s="112"/>
      <c r="M1768" s="112"/>
    </row>
    <row r="1769" spans="1:13">
      <c r="A1769" s="112"/>
      <c r="B1769" s="112"/>
      <c r="C1769" s="112"/>
      <c r="D1769" s="112"/>
      <c r="E1769" s="112"/>
      <c r="F1769" s="112"/>
      <c r="G1769" s="112"/>
      <c r="H1769" s="112"/>
      <c r="I1769" s="112"/>
      <c r="J1769" s="112"/>
      <c r="K1769" s="114"/>
      <c r="L1769" s="112"/>
      <c r="M1769" s="112"/>
    </row>
    <row r="1770" spans="1:13">
      <c r="A1770" s="112"/>
      <c r="B1770" s="112"/>
      <c r="C1770" s="112"/>
      <c r="D1770" s="112"/>
      <c r="E1770" s="112"/>
      <c r="F1770" s="112"/>
      <c r="G1770" s="112"/>
      <c r="H1770" s="112"/>
      <c r="I1770" s="112"/>
      <c r="J1770" s="112"/>
      <c r="K1770" s="114"/>
      <c r="L1770" s="112"/>
      <c r="M1770" s="112"/>
    </row>
    <row r="1771" spans="1:13">
      <c r="A1771" s="112"/>
      <c r="B1771" s="112"/>
      <c r="C1771" s="112"/>
      <c r="D1771" s="112"/>
      <c r="E1771" s="112"/>
      <c r="F1771" s="112"/>
      <c r="G1771" s="112"/>
      <c r="H1771" s="112"/>
      <c r="I1771" s="112"/>
      <c r="J1771" s="112"/>
      <c r="K1771" s="114"/>
      <c r="L1771" s="112"/>
      <c r="M1771" s="112"/>
    </row>
    <row r="1772" spans="1:13">
      <c r="A1772" s="112"/>
      <c r="B1772" s="112"/>
      <c r="C1772" s="112"/>
      <c r="D1772" s="112"/>
      <c r="E1772" s="112"/>
      <c r="F1772" s="112"/>
      <c r="G1772" s="112"/>
      <c r="H1772" s="112"/>
      <c r="I1772" s="112"/>
      <c r="J1772" s="112"/>
      <c r="K1772" s="114"/>
      <c r="L1772" s="112"/>
      <c r="M1772" s="112"/>
    </row>
    <row r="1773" spans="1:13">
      <c r="A1773" s="112"/>
      <c r="B1773" s="112"/>
      <c r="C1773" s="112"/>
      <c r="D1773" s="112"/>
      <c r="E1773" s="112"/>
      <c r="F1773" s="112"/>
      <c r="G1773" s="112"/>
      <c r="H1773" s="112"/>
      <c r="I1773" s="112"/>
      <c r="J1773" s="112"/>
      <c r="K1773" s="114"/>
      <c r="L1773" s="112"/>
      <c r="M1773" s="112"/>
    </row>
    <row r="1774" spans="1:13">
      <c r="A1774" s="112"/>
      <c r="B1774" s="112"/>
      <c r="C1774" s="112"/>
      <c r="D1774" s="112"/>
      <c r="E1774" s="112"/>
      <c r="F1774" s="112"/>
      <c r="G1774" s="112"/>
      <c r="H1774" s="112"/>
      <c r="I1774" s="112"/>
      <c r="J1774" s="112"/>
      <c r="K1774" s="114"/>
      <c r="L1774" s="112"/>
      <c r="M1774" s="112"/>
    </row>
    <row r="1775" spans="1:13">
      <c r="A1775" s="112"/>
      <c r="B1775" s="112"/>
      <c r="C1775" s="112"/>
      <c r="D1775" s="112"/>
      <c r="E1775" s="112"/>
      <c r="F1775" s="112"/>
      <c r="G1775" s="112"/>
      <c r="H1775" s="112"/>
      <c r="I1775" s="112"/>
      <c r="J1775" s="112"/>
      <c r="K1775" s="114"/>
      <c r="L1775" s="112"/>
      <c r="M1775" s="112"/>
    </row>
    <row r="1776" spans="1:13">
      <c r="A1776" s="112"/>
      <c r="B1776" s="112"/>
      <c r="C1776" s="112"/>
      <c r="D1776" s="112"/>
      <c r="E1776" s="112"/>
      <c r="F1776" s="112"/>
      <c r="G1776" s="112"/>
      <c r="H1776" s="112"/>
      <c r="I1776" s="112"/>
      <c r="J1776" s="112"/>
      <c r="K1776" s="114"/>
      <c r="L1776" s="112"/>
      <c r="M1776" s="112"/>
    </row>
    <row r="1777" spans="1:13">
      <c r="A1777" s="112"/>
      <c r="B1777" s="112"/>
      <c r="C1777" s="112"/>
      <c r="D1777" s="112"/>
      <c r="E1777" s="112"/>
      <c r="F1777" s="112"/>
      <c r="G1777" s="112"/>
      <c r="H1777" s="112"/>
      <c r="I1777" s="112"/>
      <c r="J1777" s="112"/>
      <c r="K1777" s="114"/>
      <c r="L1777" s="112"/>
      <c r="M1777" s="112"/>
    </row>
    <row r="1778" spans="1:13">
      <c r="A1778" s="112"/>
      <c r="B1778" s="112"/>
      <c r="C1778" s="112"/>
      <c r="D1778" s="112"/>
      <c r="E1778" s="112"/>
      <c r="F1778" s="112"/>
      <c r="G1778" s="112"/>
      <c r="H1778" s="112"/>
      <c r="I1778" s="112"/>
      <c r="J1778" s="112"/>
      <c r="K1778" s="114"/>
      <c r="L1778" s="112"/>
      <c r="M1778" s="112"/>
    </row>
    <row r="1779" spans="1:13">
      <c r="A1779" s="112"/>
      <c r="B1779" s="112"/>
      <c r="C1779" s="112"/>
      <c r="D1779" s="112"/>
      <c r="E1779" s="112"/>
      <c r="F1779" s="112"/>
      <c r="G1779" s="112"/>
      <c r="H1779" s="112"/>
      <c r="I1779" s="112"/>
      <c r="J1779" s="112"/>
      <c r="K1779" s="114"/>
      <c r="L1779" s="112"/>
      <c r="M1779" s="112"/>
    </row>
    <row r="1780" spans="1:13">
      <c r="A1780" s="112"/>
      <c r="B1780" s="112"/>
      <c r="C1780" s="112"/>
      <c r="D1780" s="112"/>
      <c r="E1780" s="112"/>
      <c r="F1780" s="112"/>
      <c r="G1780" s="112"/>
      <c r="H1780" s="112"/>
      <c r="I1780" s="112"/>
      <c r="J1780" s="112"/>
      <c r="K1780" s="114"/>
      <c r="L1780" s="112"/>
      <c r="M1780" s="112"/>
    </row>
    <row r="1781" spans="1:13">
      <c r="A1781" s="112"/>
      <c r="B1781" s="112"/>
      <c r="C1781" s="112"/>
      <c r="D1781" s="112"/>
      <c r="E1781" s="112"/>
      <c r="F1781" s="112"/>
      <c r="G1781" s="112"/>
      <c r="H1781" s="112"/>
      <c r="I1781" s="112"/>
      <c r="J1781" s="112"/>
      <c r="K1781" s="114"/>
      <c r="L1781" s="112"/>
      <c r="M1781" s="112"/>
    </row>
    <row r="1782" spans="1:13">
      <c r="A1782" s="112"/>
      <c r="B1782" s="112"/>
      <c r="C1782" s="112"/>
      <c r="D1782" s="112"/>
      <c r="E1782" s="112"/>
      <c r="F1782" s="112"/>
      <c r="G1782" s="112"/>
      <c r="H1782" s="112"/>
      <c r="I1782" s="112"/>
      <c r="J1782" s="112"/>
      <c r="K1782" s="114"/>
      <c r="L1782" s="112"/>
      <c r="M1782" s="112"/>
    </row>
    <row r="1783" spans="1:13">
      <c r="A1783" s="112"/>
      <c r="B1783" s="112"/>
      <c r="C1783" s="112"/>
      <c r="D1783" s="112"/>
      <c r="E1783" s="112"/>
      <c r="F1783" s="112"/>
      <c r="G1783" s="112"/>
      <c r="H1783" s="112"/>
      <c r="I1783" s="112"/>
      <c r="J1783" s="112"/>
      <c r="K1783" s="114"/>
      <c r="L1783" s="112"/>
      <c r="M1783" s="112"/>
    </row>
    <row r="1784" spans="1:13">
      <c r="A1784" s="112"/>
      <c r="B1784" s="112"/>
      <c r="C1784" s="112"/>
      <c r="D1784" s="112"/>
      <c r="E1784" s="112"/>
      <c r="F1784" s="112"/>
      <c r="G1784" s="112"/>
      <c r="H1784" s="112"/>
      <c r="I1784" s="112"/>
      <c r="J1784" s="112"/>
      <c r="K1784" s="114"/>
      <c r="L1784" s="112"/>
      <c r="M1784" s="112"/>
    </row>
    <row r="1785" spans="1:13">
      <c r="A1785" s="112"/>
      <c r="B1785" s="112"/>
      <c r="C1785" s="112"/>
      <c r="D1785" s="112"/>
      <c r="E1785" s="112"/>
      <c r="F1785" s="112"/>
      <c r="G1785" s="112"/>
      <c r="H1785" s="112"/>
      <c r="I1785" s="112"/>
      <c r="J1785" s="112"/>
      <c r="K1785" s="114"/>
      <c r="L1785" s="112"/>
      <c r="M1785" s="112"/>
    </row>
    <row r="1786" spans="1:13">
      <c r="A1786" s="112"/>
      <c r="B1786" s="112"/>
      <c r="C1786" s="112"/>
      <c r="D1786" s="112"/>
      <c r="E1786" s="112"/>
      <c r="F1786" s="112"/>
      <c r="G1786" s="112"/>
      <c r="H1786" s="112"/>
      <c r="I1786" s="112"/>
      <c r="J1786" s="112"/>
      <c r="K1786" s="114"/>
      <c r="L1786" s="112"/>
      <c r="M1786" s="112"/>
    </row>
    <row r="1787" spans="1:13">
      <c r="A1787" s="112"/>
      <c r="B1787" s="112"/>
      <c r="C1787" s="112"/>
      <c r="D1787" s="112"/>
      <c r="E1787" s="112"/>
      <c r="F1787" s="112"/>
      <c r="G1787" s="112"/>
      <c r="H1787" s="112"/>
      <c r="I1787" s="112"/>
      <c r="J1787" s="112"/>
      <c r="K1787" s="114"/>
      <c r="L1787" s="112"/>
      <c r="M1787" s="112"/>
    </row>
    <row r="1788" spans="1:13">
      <c r="A1788" s="112"/>
      <c r="B1788" s="112"/>
      <c r="C1788" s="112"/>
      <c r="D1788" s="112"/>
      <c r="E1788" s="112"/>
      <c r="F1788" s="112"/>
      <c r="G1788" s="112"/>
      <c r="H1788" s="112"/>
      <c r="I1788" s="112"/>
      <c r="J1788" s="112"/>
      <c r="K1788" s="114"/>
      <c r="L1788" s="112"/>
      <c r="M1788" s="112"/>
    </row>
    <row r="1789" spans="1:13">
      <c r="A1789" s="112"/>
      <c r="B1789" s="112"/>
      <c r="C1789" s="112"/>
      <c r="D1789" s="112"/>
      <c r="E1789" s="112"/>
      <c r="F1789" s="112"/>
      <c r="G1789" s="112"/>
      <c r="H1789" s="112"/>
      <c r="I1789" s="112"/>
      <c r="J1789" s="112"/>
      <c r="K1789" s="114"/>
      <c r="L1789" s="112"/>
      <c r="M1789" s="112"/>
    </row>
    <row r="1790" spans="1:13">
      <c r="A1790" s="112"/>
      <c r="B1790" s="112"/>
      <c r="C1790" s="112"/>
      <c r="D1790" s="112"/>
      <c r="E1790" s="112"/>
      <c r="F1790" s="112"/>
      <c r="G1790" s="112"/>
      <c r="H1790" s="112"/>
      <c r="I1790" s="112"/>
      <c r="J1790" s="112"/>
      <c r="K1790" s="114"/>
      <c r="L1790" s="112"/>
      <c r="M1790" s="112"/>
    </row>
    <row r="1791" spans="1:13">
      <c r="A1791" s="112"/>
      <c r="B1791" s="112"/>
      <c r="C1791" s="112"/>
      <c r="D1791" s="112"/>
      <c r="E1791" s="112"/>
      <c r="F1791" s="112"/>
      <c r="G1791" s="112"/>
      <c r="H1791" s="112"/>
      <c r="I1791" s="112"/>
      <c r="J1791" s="112"/>
      <c r="K1791" s="114"/>
      <c r="L1791" s="112"/>
      <c r="M1791" s="112"/>
    </row>
    <row r="1792" spans="1:13">
      <c r="A1792" s="112"/>
      <c r="B1792" s="112"/>
      <c r="C1792" s="112"/>
      <c r="D1792" s="112"/>
      <c r="E1792" s="112"/>
      <c r="F1792" s="112"/>
      <c r="G1792" s="112"/>
      <c r="H1792" s="112"/>
      <c r="I1792" s="112"/>
      <c r="J1792" s="112"/>
      <c r="K1792" s="114"/>
      <c r="L1792" s="112"/>
      <c r="M1792" s="112"/>
    </row>
    <row r="1793" spans="1:13">
      <c r="A1793" s="112"/>
      <c r="B1793" s="112"/>
      <c r="C1793" s="112"/>
      <c r="D1793" s="112"/>
      <c r="E1793" s="112"/>
      <c r="F1793" s="112"/>
      <c r="G1793" s="112"/>
      <c r="H1793" s="112"/>
      <c r="I1793" s="112"/>
      <c r="J1793" s="112"/>
      <c r="K1793" s="114"/>
      <c r="L1793" s="112"/>
      <c r="M1793" s="112"/>
    </row>
    <row r="1794" spans="1:13">
      <c r="A1794" s="112"/>
      <c r="B1794" s="112"/>
      <c r="C1794" s="112"/>
      <c r="D1794" s="112"/>
      <c r="E1794" s="112"/>
      <c r="F1794" s="112"/>
      <c r="G1794" s="112"/>
      <c r="H1794" s="112"/>
      <c r="I1794" s="112"/>
      <c r="J1794" s="112"/>
      <c r="K1794" s="114"/>
      <c r="L1794" s="112"/>
      <c r="M1794" s="112"/>
    </row>
    <row r="1795" spans="1:13">
      <c r="A1795" s="112"/>
      <c r="B1795" s="112"/>
      <c r="C1795" s="112"/>
      <c r="D1795" s="112"/>
      <c r="E1795" s="112"/>
      <c r="F1795" s="112"/>
      <c r="G1795" s="112"/>
      <c r="H1795" s="112"/>
      <c r="I1795" s="112"/>
      <c r="J1795" s="112"/>
      <c r="K1795" s="114"/>
      <c r="L1795" s="112"/>
      <c r="M1795" s="112"/>
    </row>
    <row r="1796" spans="1:13">
      <c r="A1796" s="112"/>
      <c r="B1796" s="112"/>
      <c r="C1796" s="112"/>
      <c r="D1796" s="112"/>
      <c r="E1796" s="112"/>
      <c r="F1796" s="112"/>
      <c r="G1796" s="112"/>
      <c r="H1796" s="112"/>
      <c r="I1796" s="112"/>
      <c r="J1796" s="112"/>
      <c r="K1796" s="114"/>
      <c r="L1796" s="112"/>
      <c r="M1796" s="112"/>
    </row>
    <row r="1797" spans="1:13">
      <c r="A1797" s="112"/>
      <c r="B1797" s="112"/>
      <c r="C1797" s="112"/>
      <c r="D1797" s="112"/>
      <c r="E1797" s="112"/>
      <c r="F1797" s="112"/>
      <c r="G1797" s="112"/>
      <c r="H1797" s="112"/>
      <c r="I1797" s="112"/>
      <c r="J1797" s="112"/>
      <c r="K1797" s="114"/>
      <c r="L1797" s="112"/>
      <c r="M1797" s="112"/>
    </row>
    <row r="1798" spans="1:13">
      <c r="A1798" s="112"/>
      <c r="B1798" s="112"/>
      <c r="C1798" s="112"/>
      <c r="D1798" s="112"/>
      <c r="E1798" s="112"/>
      <c r="F1798" s="112"/>
      <c r="G1798" s="112"/>
      <c r="H1798" s="112"/>
      <c r="I1798" s="112"/>
      <c r="J1798" s="112"/>
      <c r="K1798" s="114"/>
      <c r="L1798" s="112"/>
      <c r="M1798" s="112"/>
    </row>
    <row r="1799" spans="1:13">
      <c r="A1799" s="112"/>
      <c r="B1799" s="112"/>
      <c r="C1799" s="112"/>
      <c r="D1799" s="112"/>
      <c r="E1799" s="112"/>
      <c r="F1799" s="112"/>
      <c r="G1799" s="112"/>
      <c r="H1799" s="112"/>
      <c r="I1799" s="112"/>
      <c r="J1799" s="112"/>
      <c r="K1799" s="114"/>
      <c r="L1799" s="112"/>
      <c r="M1799" s="112"/>
    </row>
    <row r="1800" spans="1:13">
      <c r="A1800" s="112"/>
      <c r="B1800" s="112"/>
      <c r="C1800" s="112"/>
      <c r="D1800" s="112"/>
      <c r="E1800" s="112"/>
      <c r="F1800" s="112"/>
      <c r="G1800" s="112"/>
      <c r="H1800" s="112"/>
      <c r="I1800" s="112"/>
      <c r="J1800" s="112"/>
      <c r="K1800" s="114"/>
      <c r="L1800" s="112"/>
      <c r="M1800" s="112"/>
    </row>
    <row r="1801" spans="1:13">
      <c r="A1801" s="112"/>
      <c r="B1801" s="112"/>
      <c r="C1801" s="112"/>
      <c r="D1801" s="112"/>
      <c r="E1801" s="112"/>
      <c r="F1801" s="112"/>
      <c r="G1801" s="112"/>
      <c r="H1801" s="112"/>
      <c r="I1801" s="112"/>
      <c r="J1801" s="112"/>
      <c r="K1801" s="114"/>
      <c r="L1801" s="112"/>
      <c r="M1801" s="112"/>
    </row>
    <row r="1802" spans="1:13">
      <c r="A1802" s="112"/>
      <c r="B1802" s="112"/>
      <c r="C1802" s="112"/>
      <c r="D1802" s="112"/>
      <c r="E1802" s="112"/>
      <c r="F1802" s="112"/>
      <c r="G1802" s="112"/>
      <c r="H1802" s="112"/>
      <c r="I1802" s="112"/>
      <c r="J1802" s="112"/>
      <c r="K1802" s="114"/>
      <c r="L1802" s="112"/>
      <c r="M1802" s="112"/>
    </row>
    <row r="1803" spans="1:13">
      <c r="A1803" s="112"/>
      <c r="B1803" s="112"/>
      <c r="C1803" s="112"/>
      <c r="D1803" s="112"/>
      <c r="E1803" s="112"/>
      <c r="F1803" s="112"/>
      <c r="G1803" s="112"/>
      <c r="H1803" s="112"/>
      <c r="I1803" s="112"/>
      <c r="J1803" s="112"/>
      <c r="K1803" s="114"/>
      <c r="L1803" s="112"/>
      <c r="M1803" s="112"/>
    </row>
    <row r="1804" spans="1:13">
      <c r="A1804" s="112"/>
      <c r="B1804" s="112"/>
      <c r="C1804" s="112"/>
      <c r="D1804" s="112"/>
      <c r="E1804" s="112"/>
      <c r="F1804" s="112"/>
      <c r="G1804" s="112"/>
      <c r="H1804" s="112"/>
      <c r="I1804" s="112"/>
      <c r="J1804" s="112"/>
      <c r="K1804" s="114"/>
      <c r="L1804" s="112"/>
      <c r="M1804" s="112"/>
    </row>
    <row r="1805" spans="1:13">
      <c r="A1805" s="112"/>
      <c r="B1805" s="112"/>
      <c r="C1805" s="112"/>
      <c r="D1805" s="112"/>
      <c r="E1805" s="112"/>
      <c r="F1805" s="112"/>
      <c r="G1805" s="112"/>
      <c r="H1805" s="112"/>
      <c r="I1805" s="112"/>
      <c r="J1805" s="112"/>
      <c r="K1805" s="114"/>
      <c r="L1805" s="112"/>
      <c r="M1805" s="112"/>
    </row>
    <row r="1806" spans="1:13">
      <c r="A1806" s="112"/>
      <c r="B1806" s="112"/>
      <c r="C1806" s="112"/>
      <c r="D1806" s="112"/>
      <c r="E1806" s="112"/>
      <c r="F1806" s="112"/>
      <c r="G1806" s="112"/>
      <c r="H1806" s="112"/>
      <c r="I1806" s="112"/>
      <c r="J1806" s="112"/>
      <c r="K1806" s="114"/>
      <c r="L1806" s="112"/>
      <c r="M1806" s="112"/>
    </row>
    <row r="1807" spans="1:13">
      <c r="A1807" s="112"/>
      <c r="B1807" s="112"/>
      <c r="C1807" s="112"/>
      <c r="D1807" s="112"/>
      <c r="E1807" s="112"/>
      <c r="F1807" s="112"/>
      <c r="G1807" s="112"/>
      <c r="H1807" s="112"/>
      <c r="I1807" s="112"/>
      <c r="J1807" s="112"/>
      <c r="K1807" s="114"/>
      <c r="L1807" s="112"/>
      <c r="M1807" s="112"/>
    </row>
    <row r="1808" spans="1:13">
      <c r="A1808" s="112"/>
      <c r="B1808" s="112"/>
      <c r="C1808" s="112"/>
      <c r="D1808" s="112"/>
      <c r="E1808" s="112"/>
      <c r="F1808" s="112"/>
      <c r="G1808" s="112"/>
      <c r="H1808" s="112"/>
      <c r="I1808" s="112"/>
      <c r="J1808" s="112"/>
      <c r="K1808" s="114"/>
      <c r="L1808" s="112"/>
      <c r="M1808" s="112"/>
    </row>
    <row r="1809" spans="1:13">
      <c r="A1809" s="112"/>
      <c r="B1809" s="112"/>
      <c r="C1809" s="112"/>
      <c r="D1809" s="112"/>
      <c r="E1809" s="112"/>
      <c r="F1809" s="112"/>
      <c r="G1809" s="112"/>
      <c r="H1809" s="112"/>
      <c r="I1809" s="112"/>
      <c r="J1809" s="112"/>
      <c r="K1809" s="114"/>
      <c r="L1809" s="112"/>
      <c r="M1809" s="112"/>
    </row>
    <row r="1810" spans="1:13">
      <c r="A1810" s="112"/>
      <c r="B1810" s="112"/>
      <c r="C1810" s="112"/>
      <c r="D1810" s="112"/>
      <c r="E1810" s="112"/>
      <c r="F1810" s="112"/>
      <c r="G1810" s="112"/>
      <c r="H1810" s="112"/>
      <c r="I1810" s="112"/>
      <c r="J1810" s="112"/>
      <c r="K1810" s="114"/>
      <c r="L1810" s="112"/>
      <c r="M1810" s="112"/>
    </row>
    <row r="1811" spans="1:13">
      <c r="A1811" s="112"/>
      <c r="B1811" s="112"/>
      <c r="C1811" s="112"/>
      <c r="D1811" s="112"/>
      <c r="E1811" s="112"/>
      <c r="F1811" s="112"/>
      <c r="G1811" s="112"/>
      <c r="H1811" s="112"/>
      <c r="I1811" s="112"/>
      <c r="J1811" s="112"/>
      <c r="K1811" s="114"/>
      <c r="L1811" s="112"/>
      <c r="M1811" s="112"/>
    </row>
    <row r="1812" spans="1:13">
      <c r="A1812" s="112"/>
      <c r="B1812" s="112"/>
      <c r="C1812" s="112"/>
      <c r="D1812" s="112"/>
      <c r="E1812" s="112"/>
      <c r="F1812" s="112"/>
      <c r="G1812" s="112"/>
      <c r="H1812" s="112"/>
      <c r="I1812" s="112"/>
      <c r="J1812" s="112"/>
      <c r="K1812" s="114"/>
      <c r="L1812" s="112"/>
      <c r="M1812" s="112"/>
    </row>
    <row r="1813" spans="1:13">
      <c r="A1813" s="112"/>
      <c r="B1813" s="112"/>
      <c r="C1813" s="112"/>
      <c r="D1813" s="112"/>
      <c r="E1813" s="112"/>
      <c r="F1813" s="112"/>
      <c r="G1813" s="112"/>
      <c r="H1813" s="112"/>
      <c r="I1813" s="112"/>
      <c r="J1813" s="112"/>
      <c r="K1813" s="114"/>
      <c r="L1813" s="112"/>
      <c r="M1813" s="112"/>
    </row>
    <row r="1814" spans="1:13">
      <c r="A1814" s="112"/>
      <c r="B1814" s="112"/>
      <c r="C1814" s="112"/>
      <c r="D1814" s="112"/>
      <c r="E1814" s="112"/>
      <c r="F1814" s="112"/>
      <c r="G1814" s="112"/>
      <c r="H1814" s="112"/>
      <c r="I1814" s="112"/>
      <c r="J1814" s="112"/>
      <c r="K1814" s="114"/>
      <c r="L1814" s="112"/>
      <c r="M1814" s="112"/>
    </row>
    <row r="1815" spans="1:13">
      <c r="A1815" s="112"/>
      <c r="B1815" s="112"/>
      <c r="C1815" s="112"/>
      <c r="D1815" s="112"/>
      <c r="E1815" s="112"/>
      <c r="F1815" s="112"/>
      <c r="G1815" s="112"/>
      <c r="H1815" s="112"/>
      <c r="I1815" s="112"/>
      <c r="J1815" s="112"/>
      <c r="K1815" s="114"/>
      <c r="L1815" s="112"/>
      <c r="M1815" s="112"/>
    </row>
    <row r="1816" spans="1:13">
      <c r="A1816" s="112"/>
      <c r="B1816" s="112"/>
      <c r="C1816" s="112"/>
      <c r="D1816" s="112"/>
      <c r="E1816" s="112"/>
      <c r="F1816" s="112"/>
      <c r="G1816" s="112"/>
      <c r="H1816" s="112"/>
      <c r="I1816" s="112"/>
      <c r="J1816" s="112"/>
      <c r="K1816" s="114"/>
      <c r="L1816" s="112"/>
      <c r="M1816" s="112"/>
    </row>
    <row r="1817" spans="1:13">
      <c r="A1817" s="112"/>
      <c r="B1817" s="112"/>
      <c r="C1817" s="112"/>
      <c r="D1817" s="112"/>
      <c r="E1817" s="112"/>
      <c r="F1817" s="112"/>
      <c r="G1817" s="112"/>
      <c r="H1817" s="112"/>
      <c r="I1817" s="112"/>
      <c r="J1817" s="112"/>
      <c r="K1817" s="114"/>
      <c r="L1817" s="112"/>
      <c r="M1817" s="112"/>
    </row>
    <row r="1818" spans="1:13">
      <c r="A1818" s="112"/>
      <c r="B1818" s="112"/>
      <c r="C1818" s="112"/>
      <c r="D1818" s="112"/>
      <c r="E1818" s="112"/>
      <c r="F1818" s="112"/>
      <c r="G1818" s="112"/>
      <c r="H1818" s="112"/>
      <c r="I1818" s="112"/>
      <c r="J1818" s="112"/>
      <c r="K1818" s="114"/>
      <c r="L1818" s="112"/>
      <c r="M1818" s="112"/>
    </row>
    <row r="1819" spans="1:13">
      <c r="A1819" s="112"/>
      <c r="B1819" s="112"/>
      <c r="C1819" s="112"/>
      <c r="D1819" s="112"/>
      <c r="E1819" s="112"/>
      <c r="F1819" s="112"/>
      <c r="G1819" s="112"/>
      <c r="H1819" s="112"/>
      <c r="I1819" s="112"/>
      <c r="J1819" s="112"/>
      <c r="K1819" s="114"/>
      <c r="L1819" s="112"/>
      <c r="M1819" s="112"/>
    </row>
    <row r="1820" spans="1:13">
      <c r="A1820" s="112"/>
      <c r="B1820" s="112"/>
      <c r="C1820" s="112"/>
      <c r="D1820" s="112"/>
      <c r="E1820" s="112"/>
      <c r="F1820" s="112"/>
      <c r="G1820" s="112"/>
      <c r="H1820" s="112"/>
      <c r="I1820" s="112"/>
      <c r="J1820" s="112"/>
      <c r="K1820" s="114"/>
      <c r="L1820" s="112"/>
      <c r="M1820" s="112"/>
    </row>
    <row r="1821" spans="1:13">
      <c r="A1821" s="112"/>
      <c r="B1821" s="112"/>
      <c r="C1821" s="112"/>
      <c r="D1821" s="112"/>
      <c r="E1821" s="112"/>
      <c r="F1821" s="112"/>
      <c r="G1821" s="112"/>
      <c r="H1821" s="112"/>
      <c r="I1821" s="112"/>
      <c r="J1821" s="112"/>
      <c r="K1821" s="114"/>
      <c r="L1821" s="112"/>
      <c r="M1821" s="112"/>
    </row>
    <row r="1822" spans="1:13">
      <c r="A1822" s="112"/>
      <c r="B1822" s="112"/>
      <c r="C1822" s="112"/>
      <c r="D1822" s="112"/>
      <c r="E1822" s="112"/>
      <c r="F1822" s="112"/>
      <c r="G1822" s="112"/>
      <c r="H1822" s="112"/>
      <c r="I1822" s="112"/>
      <c r="J1822" s="112"/>
      <c r="K1822" s="114"/>
      <c r="L1822" s="112"/>
      <c r="M1822" s="112"/>
    </row>
    <row r="1823" spans="1:13">
      <c r="A1823" s="112"/>
      <c r="B1823" s="112"/>
      <c r="C1823" s="112"/>
      <c r="D1823" s="112"/>
      <c r="E1823" s="112"/>
      <c r="F1823" s="112"/>
      <c r="G1823" s="112"/>
      <c r="H1823" s="112"/>
      <c r="I1823" s="112"/>
      <c r="J1823" s="112"/>
      <c r="K1823" s="114"/>
      <c r="L1823" s="112"/>
      <c r="M1823" s="112"/>
    </row>
    <row r="1824" spans="1:13">
      <c r="A1824" s="112"/>
      <c r="B1824" s="112"/>
      <c r="C1824" s="112"/>
      <c r="D1824" s="112"/>
      <c r="E1824" s="112"/>
      <c r="F1824" s="112"/>
      <c r="G1824" s="112"/>
      <c r="H1824" s="112"/>
      <c r="I1824" s="112"/>
      <c r="J1824" s="112"/>
      <c r="K1824" s="114"/>
      <c r="L1824" s="112"/>
      <c r="M1824" s="112"/>
    </row>
    <row r="1825" spans="1:13">
      <c r="A1825" s="112"/>
      <c r="B1825" s="112"/>
      <c r="C1825" s="112"/>
      <c r="D1825" s="112"/>
      <c r="E1825" s="112"/>
      <c r="F1825" s="112"/>
      <c r="G1825" s="112"/>
      <c r="H1825" s="112"/>
      <c r="I1825" s="112"/>
      <c r="J1825" s="112"/>
      <c r="K1825" s="114"/>
      <c r="L1825" s="112"/>
      <c r="M1825" s="112"/>
    </row>
    <row r="1826" spans="1:13">
      <c r="A1826" s="112"/>
      <c r="B1826" s="112"/>
      <c r="C1826" s="112"/>
      <c r="D1826" s="112"/>
      <c r="E1826" s="112"/>
      <c r="F1826" s="112"/>
      <c r="G1826" s="112"/>
      <c r="H1826" s="112"/>
      <c r="I1826" s="112"/>
      <c r="J1826" s="112"/>
      <c r="K1826" s="114"/>
      <c r="L1826" s="112"/>
      <c r="M1826" s="112"/>
    </row>
    <row r="1827" spans="1:13">
      <c r="A1827" s="112"/>
      <c r="B1827" s="112"/>
      <c r="C1827" s="112"/>
      <c r="D1827" s="112"/>
      <c r="E1827" s="112"/>
      <c r="F1827" s="112"/>
      <c r="G1827" s="112"/>
      <c r="H1827" s="112"/>
      <c r="I1827" s="112"/>
      <c r="J1827" s="112"/>
      <c r="K1827" s="114"/>
      <c r="L1827" s="112"/>
      <c r="M1827" s="112"/>
    </row>
    <row r="1828" spans="1:13">
      <c r="A1828" s="112"/>
      <c r="B1828" s="112"/>
      <c r="C1828" s="112"/>
      <c r="D1828" s="112"/>
      <c r="E1828" s="112"/>
      <c r="F1828" s="112"/>
      <c r="G1828" s="112"/>
      <c r="H1828" s="112"/>
      <c r="I1828" s="112"/>
      <c r="J1828" s="112"/>
      <c r="K1828" s="114"/>
      <c r="L1828" s="112"/>
      <c r="M1828" s="112"/>
    </row>
    <row r="1829" spans="1:13">
      <c r="A1829" s="112"/>
      <c r="B1829" s="112"/>
      <c r="C1829" s="112"/>
      <c r="D1829" s="112"/>
      <c r="E1829" s="112"/>
      <c r="F1829" s="112"/>
      <c r="G1829" s="112"/>
      <c r="H1829" s="112"/>
      <c r="I1829" s="112"/>
      <c r="J1829" s="112"/>
      <c r="K1829" s="114"/>
      <c r="L1829" s="112"/>
      <c r="M1829" s="112"/>
    </row>
    <row r="1830" spans="1:13">
      <c r="A1830" s="112"/>
      <c r="B1830" s="112"/>
      <c r="C1830" s="112"/>
      <c r="D1830" s="112"/>
      <c r="E1830" s="112"/>
      <c r="F1830" s="112"/>
      <c r="G1830" s="112"/>
      <c r="H1830" s="112"/>
      <c r="I1830" s="112"/>
      <c r="J1830" s="112"/>
      <c r="K1830" s="114"/>
      <c r="L1830" s="112"/>
      <c r="M1830" s="112"/>
    </row>
    <row r="1831" spans="1:13">
      <c r="A1831" s="112"/>
      <c r="B1831" s="112"/>
      <c r="C1831" s="112"/>
      <c r="D1831" s="112"/>
      <c r="E1831" s="112"/>
      <c r="F1831" s="112"/>
      <c r="G1831" s="112"/>
      <c r="H1831" s="112"/>
      <c r="I1831" s="112"/>
      <c r="J1831" s="112"/>
      <c r="K1831" s="114"/>
      <c r="L1831" s="112"/>
      <c r="M1831" s="112"/>
    </row>
    <row r="1832" spans="1:13">
      <c r="A1832" s="112"/>
      <c r="B1832" s="112"/>
      <c r="C1832" s="112"/>
      <c r="D1832" s="112"/>
      <c r="E1832" s="112"/>
      <c r="F1832" s="112"/>
      <c r="G1832" s="112"/>
      <c r="H1832" s="112"/>
      <c r="I1832" s="112"/>
      <c r="J1832" s="112"/>
      <c r="K1832" s="114"/>
      <c r="L1832" s="112"/>
      <c r="M1832" s="112"/>
    </row>
    <row r="1833" spans="1:13">
      <c r="A1833" s="112"/>
      <c r="B1833" s="112"/>
      <c r="C1833" s="112"/>
      <c r="D1833" s="112"/>
      <c r="E1833" s="112"/>
      <c r="F1833" s="112"/>
      <c r="G1833" s="112"/>
      <c r="H1833" s="112"/>
      <c r="I1833" s="112"/>
      <c r="J1833" s="112"/>
      <c r="K1833" s="114"/>
      <c r="L1833" s="112"/>
      <c r="M1833" s="112"/>
    </row>
    <row r="1834" spans="1:13">
      <c r="A1834" s="112"/>
      <c r="B1834" s="112"/>
      <c r="C1834" s="112"/>
      <c r="D1834" s="112"/>
      <c r="E1834" s="112"/>
      <c r="F1834" s="112"/>
      <c r="G1834" s="112"/>
      <c r="H1834" s="112"/>
      <c r="I1834" s="112"/>
      <c r="J1834" s="112"/>
      <c r="K1834" s="114"/>
      <c r="L1834" s="112"/>
      <c r="M1834" s="112"/>
    </row>
    <row r="1835" spans="1:13">
      <c r="A1835" s="112"/>
      <c r="B1835" s="112"/>
      <c r="C1835" s="112"/>
      <c r="D1835" s="112"/>
      <c r="E1835" s="112"/>
      <c r="F1835" s="112"/>
      <c r="G1835" s="112"/>
      <c r="H1835" s="112"/>
      <c r="I1835" s="112"/>
      <c r="J1835" s="112"/>
      <c r="K1835" s="114"/>
      <c r="L1835" s="112"/>
      <c r="M1835" s="112"/>
    </row>
    <row r="1836" spans="1:13">
      <c r="A1836" s="112"/>
      <c r="B1836" s="112"/>
      <c r="C1836" s="112"/>
      <c r="D1836" s="112"/>
      <c r="E1836" s="112"/>
      <c r="F1836" s="112"/>
      <c r="G1836" s="112"/>
      <c r="H1836" s="112"/>
      <c r="I1836" s="112"/>
      <c r="J1836" s="112"/>
      <c r="K1836" s="114"/>
      <c r="L1836" s="112"/>
      <c r="M1836" s="112"/>
    </row>
    <row r="1837" spans="1:13">
      <c r="A1837" s="112"/>
      <c r="B1837" s="112"/>
      <c r="C1837" s="112"/>
      <c r="D1837" s="112"/>
      <c r="E1837" s="112"/>
      <c r="F1837" s="112"/>
      <c r="G1837" s="112"/>
      <c r="H1837" s="112"/>
      <c r="I1837" s="112"/>
      <c r="J1837" s="112"/>
      <c r="K1837" s="114"/>
      <c r="L1837" s="112"/>
      <c r="M1837" s="112"/>
    </row>
    <row r="1838" spans="1:13">
      <c r="A1838" s="112"/>
      <c r="B1838" s="112"/>
      <c r="C1838" s="112"/>
      <c r="D1838" s="112"/>
      <c r="E1838" s="112"/>
      <c r="F1838" s="112"/>
      <c r="G1838" s="112"/>
      <c r="H1838" s="112"/>
      <c r="I1838" s="112"/>
      <c r="J1838" s="112"/>
      <c r="K1838" s="114"/>
      <c r="L1838" s="112"/>
      <c r="M1838" s="112"/>
    </row>
    <row r="1839" spans="1:13">
      <c r="A1839" s="112"/>
      <c r="B1839" s="112"/>
      <c r="C1839" s="112"/>
      <c r="D1839" s="112"/>
      <c r="E1839" s="112"/>
      <c r="F1839" s="112"/>
      <c r="G1839" s="112"/>
      <c r="H1839" s="112"/>
      <c r="I1839" s="112"/>
      <c r="J1839" s="112"/>
      <c r="K1839" s="114"/>
      <c r="L1839" s="112"/>
      <c r="M1839" s="112"/>
    </row>
    <row r="1840" spans="1:13">
      <c r="A1840" s="112"/>
      <c r="B1840" s="112"/>
      <c r="C1840" s="112"/>
      <c r="D1840" s="112"/>
      <c r="E1840" s="112"/>
      <c r="F1840" s="112"/>
      <c r="G1840" s="112"/>
      <c r="H1840" s="112"/>
      <c r="I1840" s="112"/>
      <c r="J1840" s="112"/>
      <c r="K1840" s="114"/>
      <c r="L1840" s="112"/>
      <c r="M1840" s="112"/>
    </row>
    <row r="1841" spans="1:13">
      <c r="A1841" s="112"/>
      <c r="B1841" s="112"/>
      <c r="C1841" s="112"/>
      <c r="D1841" s="112"/>
      <c r="E1841" s="112"/>
      <c r="F1841" s="112"/>
      <c r="G1841" s="112"/>
      <c r="H1841" s="112"/>
      <c r="I1841" s="112"/>
      <c r="J1841" s="112"/>
      <c r="K1841" s="114"/>
      <c r="L1841" s="112"/>
      <c r="M1841" s="112"/>
    </row>
    <row r="1842" spans="1:13">
      <c r="A1842" s="112"/>
      <c r="B1842" s="112"/>
      <c r="C1842" s="112"/>
      <c r="D1842" s="112"/>
      <c r="E1842" s="112"/>
      <c r="F1842" s="112"/>
      <c r="G1842" s="112"/>
      <c r="H1842" s="112"/>
      <c r="I1842" s="112"/>
      <c r="J1842" s="112"/>
      <c r="K1842" s="114"/>
      <c r="L1842" s="112"/>
      <c r="M1842" s="112"/>
    </row>
    <row r="1843" spans="1:13">
      <c r="A1843" s="112"/>
      <c r="B1843" s="112"/>
      <c r="C1843" s="112"/>
      <c r="D1843" s="112"/>
      <c r="E1843" s="112"/>
      <c r="F1843" s="112"/>
      <c r="G1843" s="112"/>
      <c r="H1843" s="112"/>
      <c r="I1843" s="112"/>
      <c r="J1843" s="112"/>
      <c r="K1843" s="114"/>
      <c r="L1843" s="112"/>
      <c r="M1843" s="112"/>
    </row>
    <row r="1844" spans="1:13">
      <c r="A1844" s="112"/>
      <c r="B1844" s="112"/>
      <c r="C1844" s="112"/>
      <c r="D1844" s="112"/>
      <c r="E1844" s="112"/>
      <c r="F1844" s="112"/>
      <c r="G1844" s="112"/>
      <c r="H1844" s="112"/>
      <c r="I1844" s="112"/>
      <c r="J1844" s="112"/>
      <c r="K1844" s="114"/>
      <c r="L1844" s="112"/>
      <c r="M1844" s="112"/>
    </row>
    <row r="1845" spans="1:13">
      <c r="A1845" s="112"/>
      <c r="B1845" s="112"/>
      <c r="C1845" s="112"/>
      <c r="D1845" s="112"/>
      <c r="E1845" s="112"/>
      <c r="F1845" s="112"/>
      <c r="G1845" s="112"/>
      <c r="H1845" s="112"/>
      <c r="I1845" s="112"/>
      <c r="J1845" s="112"/>
      <c r="K1845" s="114"/>
      <c r="L1845" s="112"/>
      <c r="M1845" s="112"/>
    </row>
    <row r="1846" spans="1:13">
      <c r="A1846" s="112"/>
      <c r="B1846" s="112"/>
      <c r="C1846" s="112"/>
      <c r="D1846" s="112"/>
      <c r="E1846" s="112"/>
      <c r="F1846" s="112"/>
      <c r="G1846" s="112"/>
      <c r="H1846" s="112"/>
      <c r="I1846" s="112"/>
      <c r="J1846" s="112"/>
      <c r="K1846" s="114"/>
      <c r="L1846" s="112"/>
      <c r="M1846" s="112"/>
    </row>
    <row r="1847" spans="1:13">
      <c r="A1847" s="112"/>
      <c r="B1847" s="112"/>
      <c r="C1847" s="112"/>
      <c r="D1847" s="112"/>
      <c r="E1847" s="112"/>
      <c r="F1847" s="112"/>
      <c r="G1847" s="112"/>
      <c r="H1847" s="112"/>
      <c r="I1847" s="112"/>
      <c r="J1847" s="112"/>
      <c r="K1847" s="114"/>
      <c r="L1847" s="112"/>
      <c r="M1847" s="112"/>
    </row>
    <row r="1848" spans="1:13">
      <c r="A1848" s="112"/>
      <c r="B1848" s="112"/>
      <c r="C1848" s="112"/>
      <c r="D1848" s="112"/>
      <c r="E1848" s="112"/>
      <c r="F1848" s="112"/>
      <c r="G1848" s="112"/>
      <c r="H1848" s="112"/>
      <c r="I1848" s="112"/>
      <c r="J1848" s="112"/>
      <c r="K1848" s="114"/>
      <c r="L1848" s="112"/>
      <c r="M1848" s="112"/>
    </row>
    <row r="1849" spans="1:13">
      <c r="A1849" s="112"/>
      <c r="B1849" s="112"/>
      <c r="C1849" s="112"/>
      <c r="D1849" s="112"/>
      <c r="E1849" s="112"/>
      <c r="F1849" s="112"/>
      <c r="G1849" s="112"/>
      <c r="H1849" s="112"/>
      <c r="I1849" s="112"/>
      <c r="J1849" s="112"/>
      <c r="K1849" s="114"/>
      <c r="L1849" s="112"/>
      <c r="M1849" s="112"/>
    </row>
    <row r="1850" spans="1:13">
      <c r="A1850" s="112"/>
      <c r="B1850" s="112"/>
      <c r="C1850" s="112"/>
      <c r="D1850" s="112"/>
      <c r="E1850" s="112"/>
      <c r="F1850" s="112"/>
      <c r="G1850" s="112"/>
      <c r="H1850" s="112"/>
      <c r="I1850" s="112"/>
      <c r="J1850" s="112"/>
      <c r="K1850" s="114"/>
      <c r="L1850" s="112"/>
      <c r="M1850" s="112"/>
    </row>
    <row r="1851" spans="1:13">
      <c r="A1851" s="112"/>
      <c r="B1851" s="112"/>
      <c r="C1851" s="112"/>
      <c r="D1851" s="112"/>
      <c r="E1851" s="112"/>
      <c r="F1851" s="112"/>
      <c r="G1851" s="112"/>
      <c r="H1851" s="112"/>
      <c r="I1851" s="112"/>
      <c r="J1851" s="112"/>
      <c r="K1851" s="114"/>
      <c r="L1851" s="112"/>
      <c r="M1851" s="112"/>
    </row>
    <row r="1852" spans="1:13">
      <c r="A1852" s="112"/>
      <c r="B1852" s="112"/>
      <c r="C1852" s="112"/>
      <c r="D1852" s="112"/>
      <c r="E1852" s="112"/>
      <c r="F1852" s="112"/>
      <c r="G1852" s="112"/>
      <c r="H1852" s="112"/>
      <c r="I1852" s="112"/>
      <c r="J1852" s="112"/>
      <c r="K1852" s="114"/>
      <c r="L1852" s="112"/>
      <c r="M1852" s="112"/>
    </row>
    <row r="1853" spans="1:13">
      <c r="A1853" s="112"/>
      <c r="B1853" s="112"/>
      <c r="C1853" s="112"/>
      <c r="D1853" s="112"/>
      <c r="E1853" s="112"/>
      <c r="F1853" s="112"/>
      <c r="G1853" s="112"/>
      <c r="H1853" s="112"/>
      <c r="I1853" s="112"/>
      <c r="J1853" s="112"/>
      <c r="K1853" s="114"/>
      <c r="L1853" s="112"/>
      <c r="M1853" s="112"/>
    </row>
    <row r="1854" spans="1:13">
      <c r="A1854" s="112"/>
      <c r="B1854" s="112"/>
      <c r="C1854" s="112"/>
      <c r="D1854" s="112"/>
      <c r="E1854" s="112"/>
      <c r="F1854" s="112"/>
      <c r="G1854" s="112"/>
      <c r="H1854" s="112"/>
      <c r="I1854" s="112"/>
      <c r="J1854" s="112"/>
      <c r="K1854" s="114"/>
      <c r="L1854" s="112"/>
      <c r="M1854" s="112"/>
    </row>
    <row r="1855" spans="1:13">
      <c r="A1855" s="112"/>
      <c r="B1855" s="112"/>
      <c r="C1855" s="112"/>
      <c r="D1855" s="112"/>
      <c r="E1855" s="112"/>
      <c r="F1855" s="112"/>
      <c r="G1855" s="112"/>
      <c r="H1855" s="112"/>
      <c r="I1855" s="112"/>
      <c r="J1855" s="112"/>
      <c r="K1855" s="114"/>
      <c r="L1855" s="112"/>
      <c r="M1855" s="112"/>
    </row>
    <row r="1856" spans="1:13">
      <c r="A1856" s="112"/>
      <c r="B1856" s="112"/>
      <c r="C1856" s="112"/>
      <c r="D1856" s="112"/>
      <c r="E1856" s="112"/>
      <c r="F1856" s="112"/>
      <c r="G1856" s="112"/>
      <c r="H1856" s="112"/>
      <c r="I1856" s="112"/>
      <c r="J1856" s="112"/>
      <c r="K1856" s="114"/>
      <c r="L1856" s="112"/>
      <c r="M1856" s="112"/>
    </row>
    <row r="1857" spans="1:13">
      <c r="A1857" s="112"/>
      <c r="B1857" s="112"/>
      <c r="C1857" s="112"/>
      <c r="D1857" s="112"/>
      <c r="E1857" s="112"/>
      <c r="F1857" s="112"/>
      <c r="G1857" s="112"/>
      <c r="H1857" s="112"/>
      <c r="I1857" s="112"/>
      <c r="J1857" s="112"/>
      <c r="K1857" s="114"/>
      <c r="L1857" s="112"/>
      <c r="M1857" s="112"/>
    </row>
    <row r="1858" spans="1:13">
      <c r="A1858" s="112"/>
      <c r="B1858" s="112"/>
      <c r="C1858" s="112"/>
      <c r="D1858" s="112"/>
      <c r="E1858" s="112"/>
      <c r="F1858" s="112"/>
      <c r="G1858" s="112"/>
      <c r="H1858" s="112"/>
      <c r="I1858" s="112"/>
      <c r="J1858" s="112"/>
      <c r="K1858" s="114"/>
      <c r="L1858" s="112"/>
      <c r="M1858" s="112"/>
    </row>
    <row r="1859" spans="1:13">
      <c r="A1859" s="112"/>
      <c r="B1859" s="112"/>
      <c r="C1859" s="112"/>
      <c r="D1859" s="112"/>
      <c r="E1859" s="112"/>
      <c r="F1859" s="112"/>
      <c r="G1859" s="112"/>
      <c r="H1859" s="112"/>
      <c r="I1859" s="112"/>
      <c r="J1859" s="112"/>
      <c r="K1859" s="114"/>
      <c r="L1859" s="112"/>
      <c r="M1859" s="112"/>
    </row>
    <row r="1860" spans="1:13">
      <c r="A1860" s="112"/>
      <c r="B1860" s="112"/>
      <c r="C1860" s="112"/>
      <c r="D1860" s="112"/>
      <c r="E1860" s="112"/>
      <c r="F1860" s="112"/>
      <c r="G1860" s="112"/>
      <c r="H1860" s="112"/>
      <c r="I1860" s="112"/>
      <c r="J1860" s="112"/>
      <c r="K1860" s="114"/>
      <c r="L1860" s="112"/>
      <c r="M1860" s="112"/>
    </row>
    <row r="1861" spans="1:13">
      <c r="A1861" s="112"/>
      <c r="B1861" s="112"/>
      <c r="C1861" s="112"/>
      <c r="D1861" s="112"/>
      <c r="E1861" s="112"/>
      <c r="F1861" s="112"/>
      <c r="G1861" s="112"/>
      <c r="H1861" s="112"/>
      <c r="I1861" s="112"/>
      <c r="J1861" s="112"/>
      <c r="K1861" s="114"/>
      <c r="L1861" s="112"/>
      <c r="M1861" s="112"/>
    </row>
    <row r="1862" spans="1:13">
      <c r="A1862" s="112"/>
      <c r="B1862" s="112"/>
      <c r="C1862" s="112"/>
      <c r="D1862" s="112"/>
      <c r="E1862" s="112"/>
      <c r="F1862" s="112"/>
      <c r="G1862" s="112"/>
      <c r="H1862" s="112"/>
      <c r="I1862" s="112"/>
      <c r="J1862" s="112"/>
      <c r="K1862" s="114"/>
      <c r="L1862" s="112"/>
      <c r="M1862" s="112"/>
    </row>
    <row r="1863" spans="1:13">
      <c r="A1863" s="112"/>
      <c r="B1863" s="112"/>
      <c r="C1863" s="112"/>
      <c r="D1863" s="112"/>
      <c r="E1863" s="112"/>
      <c r="F1863" s="112"/>
      <c r="G1863" s="112"/>
      <c r="H1863" s="112"/>
      <c r="I1863" s="112"/>
      <c r="J1863" s="112"/>
      <c r="K1863" s="114"/>
      <c r="L1863" s="112"/>
      <c r="M1863" s="112"/>
    </row>
    <row r="1864" spans="1:13">
      <c r="A1864" s="112"/>
      <c r="B1864" s="112"/>
      <c r="C1864" s="112"/>
      <c r="D1864" s="112"/>
      <c r="E1864" s="112"/>
      <c r="F1864" s="112"/>
      <c r="G1864" s="112"/>
      <c r="H1864" s="112"/>
      <c r="I1864" s="112"/>
      <c r="J1864" s="112"/>
      <c r="K1864" s="114"/>
      <c r="L1864" s="112"/>
      <c r="M1864" s="112"/>
    </row>
    <row r="1865" spans="1:13">
      <c r="A1865" s="112"/>
      <c r="B1865" s="112"/>
      <c r="C1865" s="112"/>
      <c r="D1865" s="112"/>
      <c r="E1865" s="112"/>
      <c r="F1865" s="112"/>
      <c r="G1865" s="112"/>
      <c r="H1865" s="112"/>
      <c r="I1865" s="112"/>
      <c r="J1865" s="112"/>
      <c r="K1865" s="114"/>
      <c r="L1865" s="112"/>
      <c r="M1865" s="112"/>
    </row>
    <row r="1866" spans="1:13">
      <c r="A1866" s="112"/>
      <c r="B1866" s="112"/>
      <c r="C1866" s="112"/>
      <c r="D1866" s="112"/>
      <c r="E1866" s="112"/>
      <c r="F1866" s="112"/>
      <c r="G1866" s="112"/>
      <c r="H1866" s="112"/>
      <c r="I1866" s="112"/>
      <c r="J1866" s="112"/>
      <c r="K1866" s="114"/>
      <c r="L1866" s="112"/>
      <c r="M1866" s="112"/>
    </row>
    <row r="1867" spans="1:13">
      <c r="A1867" s="112"/>
      <c r="B1867" s="112"/>
      <c r="C1867" s="112"/>
      <c r="D1867" s="112"/>
      <c r="E1867" s="112"/>
      <c r="F1867" s="112"/>
      <c r="G1867" s="112"/>
      <c r="H1867" s="112"/>
      <c r="I1867" s="112"/>
      <c r="J1867" s="112"/>
      <c r="K1867" s="114"/>
      <c r="L1867" s="112"/>
      <c r="M1867" s="112"/>
    </row>
    <row r="1868" spans="1:13">
      <c r="A1868" s="112"/>
      <c r="B1868" s="112"/>
      <c r="C1868" s="112"/>
      <c r="D1868" s="112"/>
      <c r="E1868" s="112"/>
      <c r="F1868" s="112"/>
      <c r="G1868" s="112"/>
      <c r="H1868" s="112"/>
      <c r="I1868" s="112"/>
      <c r="J1868" s="112"/>
      <c r="K1868" s="114"/>
      <c r="L1868" s="112"/>
      <c r="M1868" s="112"/>
    </row>
    <row r="1869" spans="1:13">
      <c r="A1869" s="112"/>
      <c r="B1869" s="112"/>
      <c r="C1869" s="112"/>
      <c r="D1869" s="112"/>
      <c r="E1869" s="112"/>
      <c r="F1869" s="112"/>
      <c r="G1869" s="112"/>
      <c r="H1869" s="112"/>
      <c r="I1869" s="112"/>
      <c r="J1869" s="112"/>
      <c r="K1869" s="114"/>
      <c r="L1869" s="112"/>
      <c r="M1869" s="112"/>
    </row>
    <row r="1870" spans="1:13">
      <c r="A1870" s="112"/>
      <c r="B1870" s="112"/>
      <c r="C1870" s="112"/>
      <c r="D1870" s="112"/>
      <c r="E1870" s="112"/>
      <c r="F1870" s="112"/>
      <c r="G1870" s="112"/>
      <c r="H1870" s="112"/>
      <c r="I1870" s="112"/>
      <c r="J1870" s="112"/>
      <c r="K1870" s="114"/>
      <c r="L1870" s="112"/>
      <c r="M1870" s="112"/>
    </row>
    <row r="1871" spans="1:13">
      <c r="A1871" s="112"/>
      <c r="B1871" s="112"/>
      <c r="C1871" s="112"/>
      <c r="D1871" s="112"/>
      <c r="E1871" s="112"/>
      <c r="F1871" s="112"/>
      <c r="G1871" s="112"/>
      <c r="H1871" s="112"/>
      <c r="I1871" s="112"/>
      <c r="J1871" s="112"/>
      <c r="K1871" s="114"/>
      <c r="L1871" s="112"/>
      <c r="M1871" s="112"/>
    </row>
    <row r="1872" spans="1:13">
      <c r="A1872" s="112"/>
      <c r="B1872" s="112"/>
      <c r="C1872" s="112"/>
      <c r="D1872" s="112"/>
      <c r="E1872" s="112"/>
      <c r="F1872" s="112"/>
      <c r="G1872" s="112"/>
      <c r="H1872" s="112"/>
      <c r="I1872" s="112"/>
      <c r="J1872" s="112"/>
      <c r="K1872" s="114"/>
      <c r="L1872" s="112"/>
      <c r="M1872" s="112"/>
    </row>
    <row r="1873" spans="1:13">
      <c r="A1873" s="112"/>
      <c r="B1873" s="112"/>
      <c r="C1873" s="112"/>
      <c r="D1873" s="112"/>
      <c r="E1873" s="112"/>
      <c r="F1873" s="112"/>
      <c r="G1873" s="112"/>
      <c r="H1873" s="112"/>
      <c r="I1873" s="112"/>
      <c r="J1873" s="112"/>
      <c r="K1873" s="114"/>
      <c r="L1873" s="112"/>
      <c r="M1873" s="112"/>
    </row>
    <row r="1874" spans="1:13">
      <c r="A1874" s="112"/>
      <c r="B1874" s="112"/>
      <c r="C1874" s="112"/>
      <c r="D1874" s="112"/>
      <c r="E1874" s="112"/>
      <c r="F1874" s="112"/>
      <c r="G1874" s="112"/>
      <c r="H1874" s="112"/>
      <c r="I1874" s="112"/>
      <c r="J1874" s="112"/>
      <c r="K1874" s="114"/>
      <c r="L1874" s="112"/>
      <c r="M1874" s="112"/>
    </row>
    <row r="1875" spans="1:13">
      <c r="A1875" s="112"/>
      <c r="B1875" s="112"/>
      <c r="C1875" s="112"/>
      <c r="D1875" s="112"/>
      <c r="E1875" s="112"/>
      <c r="F1875" s="112"/>
      <c r="G1875" s="112"/>
      <c r="H1875" s="112"/>
      <c r="I1875" s="112"/>
      <c r="J1875" s="112"/>
      <c r="K1875" s="114"/>
      <c r="L1875" s="112"/>
      <c r="M1875" s="112"/>
    </row>
    <row r="1876" spans="1:13">
      <c r="A1876" s="112"/>
      <c r="B1876" s="112"/>
      <c r="C1876" s="112"/>
      <c r="D1876" s="112"/>
      <c r="E1876" s="112"/>
      <c r="F1876" s="112"/>
      <c r="G1876" s="112"/>
      <c r="H1876" s="112"/>
      <c r="I1876" s="112"/>
      <c r="J1876" s="112"/>
      <c r="K1876" s="114"/>
      <c r="L1876" s="112"/>
      <c r="M1876" s="112"/>
    </row>
    <row r="1877" spans="1:13">
      <c r="A1877" s="112"/>
      <c r="B1877" s="112"/>
      <c r="C1877" s="112"/>
      <c r="D1877" s="112"/>
      <c r="E1877" s="112"/>
      <c r="F1877" s="112"/>
      <c r="G1877" s="112"/>
      <c r="H1877" s="112"/>
      <c r="I1877" s="112"/>
      <c r="J1877" s="112"/>
      <c r="K1877" s="114"/>
      <c r="L1877" s="112"/>
      <c r="M1877" s="112"/>
    </row>
    <row r="1878" spans="1:13">
      <c r="A1878" s="112"/>
      <c r="B1878" s="112"/>
      <c r="C1878" s="112"/>
      <c r="D1878" s="112"/>
      <c r="E1878" s="112"/>
      <c r="F1878" s="112"/>
      <c r="G1878" s="112"/>
      <c r="H1878" s="112"/>
      <c r="I1878" s="112"/>
      <c r="J1878" s="112"/>
      <c r="K1878" s="114"/>
      <c r="L1878" s="112"/>
      <c r="M1878" s="112"/>
    </row>
    <row r="1879" spans="1:13">
      <c r="A1879" s="112"/>
      <c r="B1879" s="112"/>
      <c r="C1879" s="112"/>
      <c r="D1879" s="112"/>
      <c r="E1879" s="112"/>
      <c r="F1879" s="112"/>
      <c r="G1879" s="112"/>
      <c r="H1879" s="112"/>
      <c r="I1879" s="112"/>
      <c r="J1879" s="112"/>
      <c r="K1879" s="114"/>
      <c r="L1879" s="112"/>
      <c r="M1879" s="112"/>
    </row>
    <row r="1880" spans="1:13">
      <c r="A1880" s="112"/>
      <c r="B1880" s="112"/>
      <c r="C1880" s="112"/>
      <c r="D1880" s="112"/>
      <c r="E1880" s="112"/>
      <c r="F1880" s="112"/>
      <c r="G1880" s="112"/>
      <c r="H1880" s="112"/>
      <c r="I1880" s="112"/>
      <c r="J1880" s="112"/>
      <c r="K1880" s="114"/>
      <c r="L1880" s="112"/>
      <c r="M1880" s="112"/>
    </row>
    <row r="1881" spans="1:13">
      <c r="A1881" s="112"/>
      <c r="B1881" s="112"/>
      <c r="C1881" s="112"/>
      <c r="D1881" s="112"/>
      <c r="E1881" s="112"/>
      <c r="F1881" s="112"/>
      <c r="G1881" s="112"/>
      <c r="H1881" s="112"/>
      <c r="I1881" s="112"/>
      <c r="J1881" s="112"/>
      <c r="K1881" s="114"/>
      <c r="L1881" s="112"/>
      <c r="M1881" s="112"/>
    </row>
    <row r="1882" spans="1:13">
      <c r="A1882" s="112"/>
      <c r="B1882" s="112"/>
      <c r="C1882" s="112"/>
      <c r="D1882" s="112"/>
      <c r="E1882" s="112"/>
      <c r="F1882" s="112"/>
      <c r="G1882" s="112"/>
      <c r="H1882" s="112"/>
      <c r="I1882" s="112"/>
      <c r="J1882" s="112"/>
      <c r="K1882" s="114"/>
      <c r="L1882" s="112"/>
      <c r="M1882" s="112"/>
    </row>
    <row r="1883" spans="1:13">
      <c r="A1883" s="112"/>
      <c r="B1883" s="112"/>
      <c r="C1883" s="112"/>
      <c r="D1883" s="112"/>
      <c r="E1883" s="112"/>
      <c r="F1883" s="112"/>
      <c r="G1883" s="112"/>
      <c r="H1883" s="112"/>
      <c r="I1883" s="112"/>
      <c r="J1883" s="112"/>
      <c r="K1883" s="114"/>
      <c r="L1883" s="112"/>
      <c r="M1883" s="112"/>
    </row>
    <row r="1884" spans="1:13">
      <c r="A1884" s="112"/>
      <c r="B1884" s="112"/>
      <c r="C1884" s="112"/>
      <c r="D1884" s="112"/>
      <c r="E1884" s="112"/>
      <c r="F1884" s="112"/>
      <c r="G1884" s="112"/>
      <c r="H1884" s="112"/>
      <c r="I1884" s="112"/>
      <c r="J1884" s="112"/>
      <c r="K1884" s="114"/>
      <c r="L1884" s="112"/>
      <c r="M1884" s="112"/>
    </row>
    <row r="1885" spans="1:13">
      <c r="A1885" s="112"/>
      <c r="B1885" s="112"/>
      <c r="C1885" s="112"/>
      <c r="D1885" s="112"/>
      <c r="E1885" s="112"/>
      <c r="F1885" s="112"/>
      <c r="G1885" s="112"/>
      <c r="H1885" s="112"/>
      <c r="I1885" s="112"/>
      <c r="J1885" s="112"/>
      <c r="K1885" s="114"/>
      <c r="L1885" s="112"/>
      <c r="M1885" s="112"/>
    </row>
    <row r="1886" spans="1:13">
      <c r="A1886" s="112"/>
      <c r="B1886" s="112"/>
      <c r="C1886" s="112"/>
      <c r="D1886" s="112"/>
      <c r="E1886" s="112"/>
      <c r="F1886" s="112"/>
      <c r="G1886" s="112"/>
      <c r="H1886" s="112"/>
      <c r="I1886" s="112"/>
      <c r="J1886" s="112"/>
      <c r="K1886" s="114"/>
      <c r="L1886" s="112"/>
      <c r="M1886" s="112"/>
    </row>
    <row r="1887" spans="1:13">
      <c r="A1887" s="112"/>
      <c r="B1887" s="112"/>
      <c r="C1887" s="112"/>
      <c r="D1887" s="112"/>
      <c r="E1887" s="112"/>
      <c r="F1887" s="112"/>
      <c r="G1887" s="112"/>
      <c r="H1887" s="112"/>
      <c r="I1887" s="112"/>
      <c r="J1887" s="112"/>
      <c r="K1887" s="114"/>
      <c r="L1887" s="112"/>
      <c r="M1887" s="112"/>
    </row>
    <row r="1888" spans="1:13">
      <c r="A1888" s="112"/>
      <c r="B1888" s="112"/>
      <c r="C1888" s="112"/>
      <c r="D1888" s="112"/>
      <c r="E1888" s="112"/>
      <c r="F1888" s="112"/>
      <c r="G1888" s="112"/>
      <c r="H1888" s="112"/>
      <c r="I1888" s="112"/>
      <c r="J1888" s="112"/>
      <c r="K1888" s="114"/>
      <c r="L1888" s="112"/>
      <c r="M1888" s="112"/>
    </row>
    <row r="1889" spans="1:13">
      <c r="A1889" s="112"/>
      <c r="B1889" s="112"/>
      <c r="C1889" s="112"/>
      <c r="D1889" s="112"/>
      <c r="E1889" s="112"/>
      <c r="F1889" s="112"/>
      <c r="G1889" s="112"/>
      <c r="H1889" s="112"/>
      <c r="I1889" s="112"/>
      <c r="J1889" s="112"/>
      <c r="K1889" s="114"/>
      <c r="L1889" s="112"/>
      <c r="M1889" s="112"/>
    </row>
    <row r="1890" spans="1:13">
      <c r="A1890" s="112"/>
      <c r="B1890" s="112"/>
      <c r="C1890" s="112"/>
      <c r="D1890" s="112"/>
      <c r="E1890" s="112"/>
      <c r="F1890" s="112"/>
      <c r="G1890" s="112"/>
      <c r="H1890" s="112"/>
      <c r="I1890" s="112"/>
      <c r="J1890" s="112"/>
      <c r="K1890" s="114"/>
      <c r="L1890" s="112"/>
      <c r="M1890" s="112"/>
    </row>
    <row r="1891" spans="1:13">
      <c r="A1891" s="112"/>
      <c r="B1891" s="112"/>
      <c r="C1891" s="112"/>
      <c r="D1891" s="112"/>
      <c r="E1891" s="112"/>
      <c r="F1891" s="112"/>
      <c r="G1891" s="112"/>
      <c r="H1891" s="112"/>
      <c r="I1891" s="112"/>
      <c r="J1891" s="112"/>
      <c r="K1891" s="114"/>
      <c r="L1891" s="112"/>
      <c r="M1891" s="112"/>
    </row>
    <row r="1892" spans="1:13">
      <c r="A1892" s="112"/>
      <c r="B1892" s="112"/>
      <c r="C1892" s="112"/>
      <c r="D1892" s="112"/>
      <c r="E1892" s="112"/>
      <c r="F1892" s="112"/>
      <c r="G1892" s="112"/>
      <c r="H1892" s="112"/>
      <c r="I1892" s="112"/>
      <c r="J1892" s="112"/>
      <c r="K1892" s="114"/>
      <c r="L1892" s="112"/>
      <c r="M1892" s="112"/>
    </row>
    <row r="1893" spans="1:13">
      <c r="A1893" s="112"/>
      <c r="B1893" s="112"/>
      <c r="C1893" s="112"/>
      <c r="D1893" s="112"/>
      <c r="E1893" s="112"/>
      <c r="F1893" s="112"/>
      <c r="G1893" s="112"/>
      <c r="H1893" s="112"/>
      <c r="I1893" s="112"/>
      <c r="J1893" s="112"/>
      <c r="K1893" s="114"/>
      <c r="L1893" s="112"/>
      <c r="M1893" s="112"/>
    </row>
    <row r="1894" spans="1:13">
      <c r="A1894" s="112"/>
      <c r="B1894" s="112"/>
      <c r="C1894" s="112"/>
      <c r="D1894" s="112"/>
      <c r="E1894" s="112"/>
      <c r="F1894" s="112"/>
      <c r="G1894" s="112"/>
      <c r="H1894" s="112"/>
      <c r="I1894" s="112"/>
      <c r="J1894" s="112"/>
      <c r="K1894" s="114"/>
      <c r="L1894" s="112"/>
      <c r="M1894" s="112"/>
    </row>
    <row r="1895" spans="1:13">
      <c r="A1895" s="112"/>
      <c r="B1895" s="112"/>
      <c r="C1895" s="112"/>
      <c r="D1895" s="112"/>
      <c r="E1895" s="112"/>
      <c r="F1895" s="112"/>
      <c r="G1895" s="112"/>
      <c r="H1895" s="112"/>
      <c r="I1895" s="112"/>
      <c r="J1895" s="112"/>
      <c r="K1895" s="114"/>
      <c r="L1895" s="112"/>
      <c r="M1895" s="112"/>
    </row>
    <row r="1896" spans="1:13">
      <c r="A1896" s="112"/>
      <c r="B1896" s="112"/>
      <c r="C1896" s="112"/>
      <c r="D1896" s="112"/>
      <c r="E1896" s="112"/>
      <c r="F1896" s="112"/>
      <c r="G1896" s="112"/>
      <c r="H1896" s="112"/>
      <c r="I1896" s="112"/>
      <c r="J1896" s="112"/>
      <c r="K1896" s="114"/>
      <c r="L1896" s="112"/>
      <c r="M1896" s="112"/>
    </row>
    <row r="1897" spans="1:13">
      <c r="A1897" s="112"/>
      <c r="B1897" s="112"/>
      <c r="C1897" s="112"/>
      <c r="D1897" s="112"/>
      <c r="E1897" s="112"/>
      <c r="F1897" s="112"/>
      <c r="G1897" s="112"/>
      <c r="H1897" s="112"/>
      <c r="I1897" s="112"/>
      <c r="J1897" s="112"/>
      <c r="K1897" s="114"/>
      <c r="L1897" s="112"/>
      <c r="M1897" s="112"/>
    </row>
    <row r="1898" spans="1:13">
      <c r="A1898" s="112"/>
      <c r="B1898" s="112"/>
      <c r="C1898" s="112"/>
      <c r="D1898" s="112"/>
      <c r="E1898" s="112"/>
      <c r="F1898" s="112"/>
      <c r="G1898" s="112"/>
      <c r="H1898" s="112"/>
      <c r="I1898" s="112"/>
      <c r="J1898" s="112"/>
      <c r="K1898" s="114"/>
      <c r="L1898" s="112"/>
      <c r="M1898" s="112"/>
    </row>
    <row r="1899" spans="1:13">
      <c r="A1899" s="112"/>
      <c r="B1899" s="112"/>
      <c r="C1899" s="112"/>
      <c r="D1899" s="112"/>
      <c r="E1899" s="112"/>
      <c r="F1899" s="112"/>
      <c r="G1899" s="112"/>
      <c r="H1899" s="112"/>
      <c r="I1899" s="112"/>
      <c r="J1899" s="112"/>
      <c r="K1899" s="114"/>
      <c r="L1899" s="112"/>
      <c r="M1899" s="112"/>
    </row>
    <row r="1900" spans="1:13">
      <c r="A1900" s="112"/>
      <c r="B1900" s="112"/>
      <c r="C1900" s="112"/>
      <c r="D1900" s="112"/>
      <c r="E1900" s="112"/>
      <c r="F1900" s="112"/>
      <c r="G1900" s="112"/>
      <c r="H1900" s="112"/>
      <c r="I1900" s="112"/>
      <c r="J1900" s="112"/>
      <c r="K1900" s="114"/>
      <c r="L1900" s="112"/>
      <c r="M1900" s="112"/>
    </row>
    <row r="1901" spans="1:13">
      <c r="A1901" s="112"/>
      <c r="B1901" s="112"/>
      <c r="C1901" s="112"/>
      <c r="D1901" s="112"/>
      <c r="E1901" s="112"/>
      <c r="F1901" s="112"/>
      <c r="G1901" s="112"/>
      <c r="H1901" s="112"/>
      <c r="I1901" s="112"/>
      <c r="J1901" s="112"/>
      <c r="K1901" s="114"/>
      <c r="L1901" s="112"/>
      <c r="M1901" s="112"/>
    </row>
    <row r="1902" spans="1:13">
      <c r="A1902" s="112"/>
      <c r="B1902" s="112"/>
      <c r="C1902" s="112"/>
      <c r="D1902" s="112"/>
      <c r="E1902" s="112"/>
      <c r="F1902" s="112"/>
      <c r="G1902" s="112"/>
      <c r="H1902" s="112"/>
      <c r="I1902" s="112"/>
      <c r="J1902" s="112"/>
      <c r="K1902" s="114"/>
      <c r="L1902" s="112"/>
      <c r="M1902" s="112"/>
    </row>
    <row r="1903" spans="1:13">
      <c r="A1903" s="112"/>
      <c r="B1903" s="112"/>
      <c r="C1903" s="112"/>
      <c r="D1903" s="112"/>
      <c r="E1903" s="112"/>
      <c r="F1903" s="112"/>
      <c r="G1903" s="112"/>
      <c r="H1903" s="112"/>
      <c r="I1903" s="112"/>
      <c r="J1903" s="112"/>
      <c r="K1903" s="114"/>
      <c r="L1903" s="112"/>
      <c r="M1903" s="112"/>
    </row>
    <row r="1904" spans="1:13">
      <c r="A1904" s="112"/>
      <c r="B1904" s="112"/>
      <c r="C1904" s="112"/>
      <c r="D1904" s="112"/>
      <c r="E1904" s="112"/>
      <c r="F1904" s="112"/>
      <c r="G1904" s="112"/>
      <c r="H1904" s="112"/>
      <c r="I1904" s="112"/>
      <c r="J1904" s="112"/>
      <c r="K1904" s="114"/>
      <c r="L1904" s="112"/>
      <c r="M1904" s="112"/>
    </row>
    <row r="1905" spans="1:13">
      <c r="A1905" s="112"/>
      <c r="B1905" s="112"/>
      <c r="C1905" s="112"/>
      <c r="D1905" s="112"/>
      <c r="E1905" s="112"/>
      <c r="F1905" s="112"/>
      <c r="G1905" s="112"/>
      <c r="H1905" s="112"/>
      <c r="I1905" s="112"/>
      <c r="J1905" s="112"/>
      <c r="K1905" s="114"/>
      <c r="L1905" s="112"/>
      <c r="M1905" s="112"/>
    </row>
    <row r="1906" spans="1:13">
      <c r="A1906" s="112"/>
      <c r="B1906" s="112"/>
      <c r="C1906" s="112"/>
      <c r="D1906" s="112"/>
      <c r="E1906" s="112"/>
      <c r="F1906" s="112"/>
      <c r="G1906" s="112"/>
      <c r="H1906" s="112"/>
      <c r="I1906" s="112"/>
      <c r="J1906" s="112"/>
      <c r="K1906" s="114"/>
      <c r="L1906" s="112"/>
      <c r="M1906" s="112"/>
    </row>
    <row r="1907" spans="1:13">
      <c r="A1907" s="112"/>
      <c r="B1907" s="112"/>
      <c r="C1907" s="112"/>
      <c r="D1907" s="112"/>
      <c r="E1907" s="112"/>
      <c r="F1907" s="112"/>
      <c r="G1907" s="112"/>
      <c r="H1907" s="112"/>
      <c r="I1907" s="112"/>
      <c r="J1907" s="112"/>
      <c r="K1907" s="114"/>
      <c r="L1907" s="112"/>
      <c r="M1907" s="112"/>
    </row>
    <row r="1908" spans="1:13">
      <c r="A1908" s="112"/>
      <c r="B1908" s="112"/>
      <c r="C1908" s="112"/>
      <c r="D1908" s="112"/>
      <c r="E1908" s="112"/>
      <c r="F1908" s="112"/>
      <c r="G1908" s="112"/>
      <c r="H1908" s="112"/>
      <c r="I1908" s="112"/>
      <c r="J1908" s="112"/>
      <c r="K1908" s="114"/>
      <c r="L1908" s="112"/>
      <c r="M1908" s="112"/>
    </row>
    <row r="1909" spans="1:13">
      <c r="A1909" s="112"/>
      <c r="B1909" s="112"/>
      <c r="C1909" s="112"/>
      <c r="D1909" s="112"/>
      <c r="E1909" s="112"/>
      <c r="F1909" s="112"/>
      <c r="G1909" s="112"/>
      <c r="H1909" s="112"/>
      <c r="I1909" s="112"/>
      <c r="J1909" s="112"/>
      <c r="K1909" s="114"/>
      <c r="L1909" s="112"/>
      <c r="M1909" s="112"/>
    </row>
    <row r="1910" spans="1:13">
      <c r="A1910" s="112"/>
      <c r="B1910" s="112"/>
      <c r="C1910" s="112"/>
      <c r="D1910" s="112"/>
      <c r="E1910" s="112"/>
      <c r="F1910" s="112"/>
      <c r="G1910" s="112"/>
      <c r="H1910" s="112"/>
      <c r="I1910" s="112"/>
      <c r="J1910" s="112"/>
      <c r="K1910" s="114"/>
      <c r="L1910" s="112"/>
      <c r="M1910" s="112"/>
    </row>
    <row r="1911" spans="1:13">
      <c r="A1911" s="112"/>
      <c r="B1911" s="112"/>
      <c r="C1911" s="112"/>
      <c r="D1911" s="112"/>
      <c r="E1911" s="112"/>
      <c r="F1911" s="112"/>
      <c r="G1911" s="112"/>
      <c r="H1911" s="112"/>
      <c r="I1911" s="112"/>
      <c r="J1911" s="112"/>
      <c r="K1911" s="114"/>
      <c r="L1911" s="112"/>
      <c r="M1911" s="112"/>
    </row>
    <row r="1912" spans="1:13">
      <c r="A1912" s="112"/>
      <c r="B1912" s="112"/>
      <c r="C1912" s="112"/>
      <c r="D1912" s="112"/>
      <c r="E1912" s="112"/>
      <c r="F1912" s="112"/>
      <c r="G1912" s="112"/>
      <c r="H1912" s="112"/>
      <c r="I1912" s="112"/>
      <c r="J1912" s="112"/>
      <c r="K1912" s="114"/>
      <c r="L1912" s="112"/>
      <c r="M1912" s="112"/>
    </row>
    <row r="1913" spans="1:13">
      <c r="A1913" s="112"/>
      <c r="B1913" s="112"/>
      <c r="C1913" s="112"/>
      <c r="D1913" s="112"/>
      <c r="E1913" s="112"/>
      <c r="F1913" s="112"/>
      <c r="G1913" s="112"/>
      <c r="H1913" s="112"/>
      <c r="I1913" s="112"/>
      <c r="J1913" s="112"/>
      <c r="K1913" s="114"/>
      <c r="L1913" s="112"/>
      <c r="M1913" s="112"/>
    </row>
    <row r="1914" spans="1:13">
      <c r="A1914" s="112"/>
      <c r="B1914" s="112"/>
      <c r="C1914" s="112"/>
      <c r="D1914" s="112"/>
      <c r="E1914" s="112"/>
      <c r="F1914" s="112"/>
      <c r="G1914" s="112"/>
      <c r="H1914" s="112"/>
      <c r="I1914" s="112"/>
      <c r="J1914" s="112"/>
      <c r="K1914" s="114"/>
      <c r="L1914" s="112"/>
      <c r="M1914" s="112"/>
    </row>
    <row r="1915" spans="1:13">
      <c r="A1915" s="112"/>
      <c r="B1915" s="112"/>
      <c r="C1915" s="112"/>
      <c r="D1915" s="112"/>
      <c r="E1915" s="112"/>
      <c r="F1915" s="112"/>
      <c r="G1915" s="112"/>
      <c r="H1915" s="112"/>
      <c r="I1915" s="112"/>
      <c r="J1915" s="112"/>
      <c r="K1915" s="114"/>
      <c r="L1915" s="112"/>
      <c r="M1915" s="112"/>
    </row>
    <row r="1916" spans="1:13">
      <c r="A1916" s="112"/>
      <c r="B1916" s="112"/>
      <c r="C1916" s="112"/>
      <c r="D1916" s="112"/>
      <c r="E1916" s="112"/>
      <c r="F1916" s="112"/>
      <c r="G1916" s="112"/>
      <c r="H1916" s="112"/>
      <c r="I1916" s="112"/>
      <c r="J1916" s="112"/>
      <c r="K1916" s="114"/>
      <c r="L1916" s="112"/>
      <c r="M1916" s="112"/>
    </row>
    <row r="1917" spans="1:13">
      <c r="A1917" s="112"/>
      <c r="B1917" s="112"/>
      <c r="C1917" s="112"/>
      <c r="D1917" s="112"/>
      <c r="E1917" s="112"/>
      <c r="F1917" s="112"/>
      <c r="G1917" s="112"/>
      <c r="H1917" s="112"/>
      <c r="I1917" s="112"/>
      <c r="J1917" s="112"/>
      <c r="K1917" s="114"/>
      <c r="L1917" s="112"/>
      <c r="M1917" s="112"/>
    </row>
    <row r="1918" spans="1:13">
      <c r="A1918" s="112"/>
      <c r="B1918" s="112"/>
      <c r="C1918" s="112"/>
      <c r="D1918" s="112"/>
      <c r="E1918" s="112"/>
      <c r="F1918" s="112"/>
      <c r="G1918" s="112"/>
      <c r="H1918" s="112"/>
      <c r="I1918" s="112"/>
      <c r="J1918" s="112"/>
      <c r="K1918" s="114"/>
      <c r="L1918" s="112"/>
      <c r="M1918" s="112"/>
    </row>
    <row r="1919" spans="1:13">
      <c r="A1919" s="112"/>
      <c r="B1919" s="112"/>
      <c r="C1919" s="112"/>
      <c r="D1919" s="112"/>
      <c r="E1919" s="112"/>
      <c r="F1919" s="112"/>
      <c r="G1919" s="112"/>
      <c r="H1919" s="112"/>
      <c r="I1919" s="112"/>
      <c r="J1919" s="112"/>
      <c r="K1919" s="114"/>
      <c r="L1919" s="112"/>
      <c r="M1919" s="112"/>
    </row>
    <row r="1920" spans="1:13">
      <c r="A1920" s="112"/>
      <c r="B1920" s="112"/>
      <c r="C1920" s="112"/>
      <c r="D1920" s="112"/>
      <c r="E1920" s="112"/>
      <c r="F1920" s="112"/>
      <c r="G1920" s="112"/>
      <c r="H1920" s="112"/>
      <c r="I1920" s="112"/>
      <c r="J1920" s="112"/>
      <c r="K1920" s="114"/>
      <c r="L1920" s="112"/>
      <c r="M1920" s="112"/>
    </row>
    <row r="1921" spans="1:13">
      <c r="A1921" s="112"/>
      <c r="B1921" s="112"/>
      <c r="C1921" s="112"/>
      <c r="D1921" s="112"/>
      <c r="E1921" s="112"/>
      <c r="F1921" s="112"/>
      <c r="G1921" s="112"/>
      <c r="H1921" s="112"/>
      <c r="I1921" s="112"/>
      <c r="J1921" s="112"/>
      <c r="K1921" s="114"/>
      <c r="L1921" s="112"/>
      <c r="M1921" s="112"/>
    </row>
    <row r="1922" spans="1:13">
      <c r="A1922" s="112"/>
      <c r="B1922" s="112"/>
      <c r="C1922" s="112"/>
      <c r="D1922" s="112"/>
      <c r="E1922" s="112"/>
      <c r="F1922" s="112"/>
      <c r="G1922" s="112"/>
      <c r="H1922" s="112"/>
      <c r="I1922" s="112"/>
      <c r="J1922" s="112"/>
      <c r="K1922" s="114"/>
      <c r="L1922" s="112"/>
      <c r="M1922" s="112"/>
    </row>
    <row r="1923" spans="1:13">
      <c r="A1923" s="112"/>
      <c r="B1923" s="112"/>
      <c r="C1923" s="112"/>
      <c r="D1923" s="112"/>
      <c r="E1923" s="112"/>
      <c r="F1923" s="112"/>
      <c r="G1923" s="112"/>
      <c r="H1923" s="112"/>
      <c r="I1923" s="112"/>
      <c r="J1923" s="112"/>
      <c r="K1923" s="114"/>
      <c r="L1923" s="112"/>
      <c r="M1923" s="112"/>
    </row>
    <row r="1924" spans="1:13">
      <c r="A1924" s="112"/>
      <c r="B1924" s="112"/>
      <c r="C1924" s="112"/>
      <c r="D1924" s="112"/>
      <c r="E1924" s="112"/>
      <c r="F1924" s="112"/>
      <c r="G1924" s="112"/>
      <c r="H1924" s="112"/>
      <c r="I1924" s="112"/>
      <c r="J1924" s="112"/>
      <c r="K1924" s="114"/>
      <c r="L1924" s="112"/>
      <c r="M1924" s="112"/>
    </row>
    <row r="1925" spans="1:13">
      <c r="A1925" s="112"/>
      <c r="B1925" s="112"/>
      <c r="C1925" s="112"/>
      <c r="D1925" s="112"/>
      <c r="E1925" s="112"/>
      <c r="F1925" s="112"/>
      <c r="G1925" s="112"/>
      <c r="H1925" s="112"/>
      <c r="I1925" s="112"/>
      <c r="J1925" s="112"/>
      <c r="K1925" s="114"/>
      <c r="L1925" s="112"/>
      <c r="M1925" s="112"/>
    </row>
    <row r="1926" spans="1:13">
      <c r="A1926" s="112"/>
      <c r="B1926" s="112"/>
      <c r="C1926" s="112"/>
      <c r="D1926" s="112"/>
      <c r="E1926" s="112"/>
      <c r="F1926" s="112"/>
      <c r="G1926" s="112"/>
      <c r="H1926" s="112"/>
      <c r="I1926" s="112"/>
      <c r="J1926" s="112"/>
      <c r="K1926" s="114"/>
      <c r="L1926" s="112"/>
      <c r="M1926" s="112"/>
    </row>
    <row r="1927" spans="1:13">
      <c r="A1927" s="112"/>
      <c r="B1927" s="112"/>
      <c r="C1927" s="112"/>
      <c r="D1927" s="112"/>
      <c r="E1927" s="112"/>
      <c r="F1927" s="112"/>
      <c r="G1927" s="112"/>
      <c r="H1927" s="112"/>
      <c r="I1927" s="112"/>
      <c r="J1927" s="112"/>
      <c r="K1927" s="114"/>
      <c r="L1927" s="112"/>
      <c r="M1927" s="112"/>
    </row>
    <row r="1928" spans="1:13">
      <c r="A1928" s="112"/>
      <c r="B1928" s="112"/>
      <c r="C1928" s="112"/>
      <c r="D1928" s="112"/>
      <c r="E1928" s="112"/>
      <c r="F1928" s="112"/>
      <c r="G1928" s="112"/>
      <c r="H1928" s="112"/>
      <c r="I1928" s="112"/>
      <c r="J1928" s="112"/>
      <c r="K1928" s="114"/>
      <c r="L1928" s="112"/>
      <c r="M1928" s="112"/>
    </row>
    <row r="1929" spans="1:13">
      <c r="A1929" s="112"/>
      <c r="B1929" s="112"/>
      <c r="C1929" s="112"/>
      <c r="D1929" s="112"/>
      <c r="E1929" s="112"/>
      <c r="F1929" s="112"/>
      <c r="G1929" s="112"/>
      <c r="H1929" s="112"/>
      <c r="I1929" s="112"/>
      <c r="J1929" s="112"/>
      <c r="K1929" s="114"/>
      <c r="L1929" s="112"/>
      <c r="M1929" s="112"/>
    </row>
    <row r="1930" spans="1:13">
      <c r="A1930" s="112"/>
      <c r="B1930" s="112"/>
      <c r="C1930" s="112"/>
      <c r="D1930" s="112"/>
      <c r="E1930" s="112"/>
      <c r="F1930" s="112"/>
      <c r="G1930" s="112"/>
      <c r="H1930" s="112"/>
      <c r="I1930" s="112"/>
      <c r="J1930" s="112"/>
      <c r="K1930" s="114"/>
      <c r="L1930" s="112"/>
      <c r="M1930" s="112"/>
    </row>
    <row r="1931" spans="1:13">
      <c r="A1931" s="112"/>
      <c r="B1931" s="112"/>
      <c r="C1931" s="112"/>
      <c r="D1931" s="112"/>
      <c r="E1931" s="112"/>
      <c r="F1931" s="112"/>
      <c r="G1931" s="112"/>
      <c r="H1931" s="112"/>
      <c r="I1931" s="112"/>
      <c r="J1931" s="112"/>
      <c r="K1931" s="114"/>
      <c r="L1931" s="112"/>
      <c r="M1931" s="112"/>
    </row>
    <row r="1932" spans="1:13">
      <c r="A1932" s="112"/>
      <c r="B1932" s="112"/>
      <c r="C1932" s="112"/>
      <c r="D1932" s="112"/>
      <c r="E1932" s="112"/>
      <c r="F1932" s="112"/>
      <c r="G1932" s="112"/>
      <c r="H1932" s="112"/>
      <c r="I1932" s="112"/>
      <c r="J1932" s="112"/>
      <c r="K1932" s="114"/>
      <c r="L1932" s="112"/>
      <c r="M1932" s="112"/>
    </row>
    <row r="1933" spans="1:13">
      <c r="A1933" s="112"/>
      <c r="B1933" s="112"/>
      <c r="C1933" s="112"/>
      <c r="D1933" s="112"/>
      <c r="E1933" s="112"/>
      <c r="F1933" s="112"/>
      <c r="G1933" s="112"/>
      <c r="H1933" s="112"/>
      <c r="I1933" s="112"/>
      <c r="J1933" s="112"/>
      <c r="K1933" s="114"/>
      <c r="L1933" s="112"/>
      <c r="M1933" s="112"/>
    </row>
    <row r="1934" spans="1:13">
      <c r="A1934" s="112"/>
      <c r="B1934" s="112"/>
      <c r="C1934" s="112"/>
      <c r="D1934" s="112"/>
      <c r="E1934" s="112"/>
      <c r="F1934" s="112"/>
      <c r="G1934" s="112"/>
      <c r="H1934" s="112"/>
      <c r="I1934" s="112"/>
      <c r="J1934" s="112"/>
      <c r="K1934" s="114"/>
      <c r="L1934" s="112"/>
      <c r="M1934" s="112"/>
    </row>
    <row r="1935" spans="1:13">
      <c r="A1935" s="112"/>
      <c r="B1935" s="112"/>
      <c r="C1935" s="112"/>
      <c r="D1935" s="112"/>
      <c r="E1935" s="112"/>
      <c r="F1935" s="112"/>
      <c r="G1935" s="112"/>
      <c r="H1935" s="112"/>
      <c r="I1935" s="112"/>
      <c r="J1935" s="112"/>
      <c r="K1935" s="114"/>
      <c r="L1935" s="112"/>
      <c r="M1935" s="112"/>
    </row>
    <row r="1936" spans="1:13">
      <c r="A1936" s="112"/>
      <c r="B1936" s="112"/>
      <c r="C1936" s="112"/>
      <c r="D1936" s="112"/>
      <c r="E1936" s="112"/>
      <c r="F1936" s="112"/>
      <c r="G1936" s="112"/>
      <c r="H1936" s="112"/>
      <c r="I1936" s="112"/>
      <c r="J1936" s="112"/>
      <c r="K1936" s="114"/>
      <c r="L1936" s="112"/>
      <c r="M1936" s="112"/>
    </row>
    <row r="1937" spans="1:13">
      <c r="A1937" s="112"/>
      <c r="B1937" s="112"/>
      <c r="C1937" s="112"/>
      <c r="D1937" s="112"/>
      <c r="E1937" s="112"/>
      <c r="F1937" s="112"/>
      <c r="G1937" s="112"/>
      <c r="H1937" s="112"/>
      <c r="I1937" s="112"/>
      <c r="J1937" s="112"/>
      <c r="K1937" s="114"/>
      <c r="L1937" s="112"/>
      <c r="M1937" s="112"/>
    </row>
    <row r="1938" spans="1:13">
      <c r="A1938" s="112"/>
      <c r="B1938" s="112"/>
      <c r="C1938" s="112"/>
      <c r="D1938" s="112"/>
      <c r="E1938" s="112"/>
      <c r="F1938" s="112"/>
      <c r="G1938" s="112"/>
      <c r="H1938" s="112"/>
      <c r="I1938" s="112"/>
      <c r="J1938" s="112"/>
      <c r="K1938" s="114"/>
      <c r="L1938" s="112"/>
      <c r="M1938" s="112"/>
    </row>
    <row r="1939" spans="1:13">
      <c r="A1939" s="112"/>
      <c r="B1939" s="112"/>
      <c r="C1939" s="112"/>
      <c r="D1939" s="112"/>
      <c r="E1939" s="112"/>
      <c r="F1939" s="112"/>
      <c r="G1939" s="112"/>
      <c r="H1939" s="112"/>
      <c r="I1939" s="112"/>
      <c r="J1939" s="112"/>
      <c r="K1939" s="114"/>
      <c r="L1939" s="112"/>
      <c r="M1939" s="112"/>
    </row>
    <row r="1940" spans="1:13">
      <c r="A1940" s="112"/>
      <c r="B1940" s="112"/>
      <c r="C1940" s="112"/>
      <c r="D1940" s="112"/>
      <c r="E1940" s="112"/>
      <c r="F1940" s="112"/>
      <c r="G1940" s="112"/>
      <c r="H1940" s="112"/>
      <c r="I1940" s="112"/>
      <c r="J1940" s="112"/>
      <c r="K1940" s="114"/>
      <c r="L1940" s="112"/>
      <c r="M1940" s="11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2019-07-09T02:51:48Z</dcterms:modified>
</cp:coreProperties>
</file>