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6" l="1"/>
  <c r="M42" i="6" s="1"/>
  <c r="L32" i="6"/>
  <c r="K32" i="6"/>
  <c r="M32" i="6" s="1"/>
  <c r="L31" i="6"/>
  <c r="K31" i="6"/>
  <c r="K47" i="6"/>
  <c r="M47" i="6" s="1"/>
  <c r="M31" i="6" l="1"/>
  <c r="P16" i="6"/>
  <c r="L16" i="6"/>
  <c r="K16" i="6"/>
  <c r="M16" i="6" l="1"/>
  <c r="P17" i="6"/>
  <c r="L13" i="6" l="1"/>
  <c r="K13" i="6"/>
  <c r="M13" i="6" l="1"/>
  <c r="P15" i="6" l="1"/>
  <c r="P14" i="6"/>
  <c r="P13" i="6"/>
  <c r="P12" i="6"/>
  <c r="P11" i="6"/>
  <c r="P10" i="6"/>
  <c r="K237" i="6" l="1"/>
  <c r="L237" i="6" s="1"/>
  <c r="K243" i="6" l="1"/>
  <c r="L243" i="6" s="1"/>
  <c r="K226" i="6" l="1"/>
  <c r="L226" i="6" s="1"/>
  <c r="K240" i="6" l="1"/>
  <c r="L240" i="6" s="1"/>
  <c r="K232" i="6" l="1"/>
  <c r="L232" i="6" s="1"/>
  <c r="K242" i="6" l="1"/>
  <c r="L242" i="6" s="1"/>
  <c r="H238" i="6" l="1"/>
  <c r="K238" i="6" l="1"/>
  <c r="L238" i="6" s="1"/>
  <c r="K227" i="6"/>
  <c r="L227" i="6" s="1"/>
  <c r="K217" i="6"/>
  <c r="L217" i="6" s="1"/>
  <c r="K233" i="6" l="1"/>
  <c r="L233" i="6" s="1"/>
  <c r="K234" i="6" l="1"/>
  <c r="L234" i="6" s="1"/>
  <c r="K231" i="6" l="1"/>
  <c r="L231" i="6" s="1"/>
  <c r="K210" i="6"/>
  <c r="L210" i="6" s="1"/>
  <c r="K230" i="6"/>
  <c r="L230" i="6" s="1"/>
  <c r="K229" i="6"/>
  <c r="L229" i="6" s="1"/>
  <c r="K228" i="6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F199" i="6"/>
  <c r="K199" i="6" s="1"/>
  <c r="L199" i="6" s="1"/>
  <c r="K198" i="6"/>
  <c r="L198" i="6" s="1"/>
  <c r="F197" i="6"/>
  <c r="K197" i="6" s="1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8" i="6"/>
  <c r="L178" i="6" s="1"/>
  <c r="F177" i="6"/>
  <c r="K177" i="6" s="1"/>
  <c r="L177" i="6" s="1"/>
  <c r="K176" i="6"/>
  <c r="L176" i="6" s="1"/>
  <c r="K173" i="6"/>
  <c r="L173" i="6" s="1"/>
  <c r="K172" i="6"/>
  <c r="L172" i="6" s="1"/>
  <c r="K171" i="6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1" i="6"/>
  <c r="L151" i="6" s="1"/>
  <c r="K149" i="6"/>
  <c r="L149" i="6" s="1"/>
  <c r="K147" i="6"/>
  <c r="L147" i="6" s="1"/>
  <c r="K145" i="6"/>
  <c r="L145" i="6" s="1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K137" i="6"/>
  <c r="L137" i="6" s="1"/>
  <c r="K136" i="6"/>
  <c r="L136" i="6" s="1"/>
  <c r="K134" i="6"/>
  <c r="L134" i="6" s="1"/>
  <c r="K133" i="6"/>
  <c r="L133" i="6" s="1"/>
  <c r="K132" i="6"/>
  <c r="L132" i="6" s="1"/>
  <c r="K131" i="6"/>
  <c r="L131" i="6" s="1"/>
  <c r="K130" i="6"/>
  <c r="L130" i="6" s="1"/>
  <c r="F129" i="6"/>
  <c r="K129" i="6" s="1"/>
  <c r="L129" i="6" s="1"/>
  <c r="H128" i="6"/>
  <c r="K128" i="6" s="1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H94" i="6"/>
  <c r="K94" i="6" s="1"/>
  <c r="L94" i="6" s="1"/>
  <c r="F93" i="6"/>
  <c r="K93" i="6" s="1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<sst xmlns="http://schemas.openxmlformats.org/spreadsheetml/2006/main" count="2832" uniqueCount="1062">
  <si>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</si>
  <si>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</si>
  <si>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</si>
  <si>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</si>
  <si>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</si>
  <si>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</si>
  <si>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</si>
  <si>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</si>
  <si>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</si>
  <si>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</si>
  <si>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</si>
  <si>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</si>
  <si>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</si>
  <si>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</si>
  <si>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</si>
  <si>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</si>
  <si>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</si>
  <si>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</si>
  <si>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</si>
  <si>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</si>
  <si>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</si>
  <si>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</si>
  <si>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</si>
  <si>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</si>
  <si>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</si>
  <si>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</si>
  <si>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</si>
  <si>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</si>
  <si>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</si>
  <si>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</si>
  <si>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</si>
  <si>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</si>
  <si>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</si>
  <si>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</si>
  <si>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</si>
  <si>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</si>
  <si>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</si>
  <si>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</si>
  <si>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</si>
  <si>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</si>
  <si>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</si>
  <si>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</si>
  <si>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</si>
  <si>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</si>
  <si>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</si>
  <si>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</si>
  <si>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</si>
  <si>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</si>
  <si>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</si>
  <si>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</si>
  <si>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</si>
  <si>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</si>
  <si>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</si>
  <si>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</si>
  <si>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</si>
  <si>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</si>
  <si>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</si>
  <si>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</si>
  <si>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</si>
  <si>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</si>
  <si>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</si>
  <si>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</si>
  <si>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</si>
  <si>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</si>
  <si>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</si>
  <si>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</si>
  <si>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</si>
  <si>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</si>
  <si>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</si>
  <si>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</si>
  <si>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</si>
  <si>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</si>
  <si>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</si>
  <si>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</si>
  <si>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</si>
  <si>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</si>
  <si>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</si>
  <si>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</si>
  <si>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</si>
  <si>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</si>
  <si>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</si>
  <si>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</si>
  <si>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</si>
  <si>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</si>
  <si>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</si>
  <si>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</si>
  <si>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</si>
  <si>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</si>
  <si>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</si>
  <si>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</si>
  <si>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</si>
  <si>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</si>
  <si>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</si>
  <si>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</si>
  <si>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</si>
  <si>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</si>
  <si>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</si>
  <si>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</si>
  <si>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</si>
  <si>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</si>
  <si>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</si>
  <si>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</si>
  <si>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</si>
  <si>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</si>
  <si>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</si>
  <si>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</si>
  <si>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</si>
  <si>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</si>
  <si>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</si>
  <si>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</si>
  <si>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</si>
  <si>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</si>
  <si>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</si>
  <si>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</si>
  <si>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</si>
  <si>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</si>
  <si>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</si>
  <si>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</si>
  <si>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</si>
  <si>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</si>
  <si>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</si>
  <si>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</si>
  <si>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</si>
  <si>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</si>
  <si>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</si>
  <si>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</si>
  <si>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</si>
  <si>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</si>
  <si>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</si>
  <si>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</si>
  <si>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</si>
  <si>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</si>
  <si>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</si>
  <si>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</si>
  <si>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</si>
  <si>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</si>
  <si>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</si>
  <si>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</si>
  <si>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</si>
  <si>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</si>
  <si>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</si>
  <si>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</si>
  <si>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</si>
  <si>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</si>
  <si>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</si>
  <si>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</si>
  <si>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</si>
  <si>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</si>
  <si>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</si>
  <si>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</si>
  <si>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</si>
  <si>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</si>
  <si>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</si>
  <si>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</si>
  <si>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</si>
  <si>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</si>
  <si>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</si>
  <si>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</si>
  <si>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</si>
  <si>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</si>
  <si>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</si>
  <si>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</si>
  <si>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</si>
  <si>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</si>
  <si>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</si>
  <si>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</si>
  <si>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</si>
  <si>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</si>
  <si>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</si>
  <si>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</si>
  <si>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</si>
  <si>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</si>
  <si>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</si>
  <si>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</si>
  <si>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</si>
  <si>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</si>
  <si>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</si>
  <si>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</si>
  <si>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</si>
  <si>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</si>
  <si>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</si>
  <si>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</si>
  <si>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</si>
  <si>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</si>
  <si>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</si>
  <si>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</si>
  <si>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</si>
  <si>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</si>
  <si>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</si>
  <si>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</si>
  <si>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</si>
  <si>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</si>
  <si>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</si>
  <si>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</si>
  <si>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</si>
  <si>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</si>
  <si>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</si>
  <si>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</si>
  <si>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</si>
  <si>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</si>
  <si>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</si>
  <si>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</si>
  <si>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</si>
  <si>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</si>
  <si>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</si>
  <si>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</si>
  <si>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</si>
  <si>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</si>
  <si>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</si>
  <si>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</si>
  <si>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</si>
  <si>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</si>
  <si>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</si>
  <si>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</si>
  <si>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</si>
  <si>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</si>
  <si>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</si>
  <si>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</si>
  <si>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</si>
  <si>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</si>
  <si>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</si>
  <si>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</si>
  <si>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</si>
  <si>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</si>
  <si>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</si>
  <si>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</si>
  <si>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</si>
  <si>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</si>
  <si>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</si>
  <si>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</si>
  <si>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</si>
  <si>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</si>
  <si>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</si>
  <si>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</si>
  <si>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</si>
  <si>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</si>
  <si>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</si>
  <si>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</si>
  <si>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</si>
  <si>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</si>
  <si>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</si>
  <si>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</si>
  <si>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</si>
  <si>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</si>
  <si>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</si>
  <si>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</si>
  <si>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</si>
  <si>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</si>
  <si>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</si>
  <si>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</si>
  <si>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</si>
  <si>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</si>
  <si>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</si>
  <si>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</si>
  <si>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</si>
  <si>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</si>
  <si>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</si>
  <si>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</si>
  <si>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</si>
  <si>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</si>
  <si>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</si>
  <si>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</si>
  <si>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</si>
  <si>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</si>
  <si>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</si>
  <si>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</si>
  <si>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</si>
  <si>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</si>
  <si>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</si>
  <si>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</si>
  <si>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</si>
  <si>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</si>
  <si>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</si>
  <si>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</si>
  <si>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</si>
  <si>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</si>
  <si>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</si>
  <si>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</si>
  <si>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</si>
  <si>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</si>
  <si>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</si>
  <si>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</si>
  <si>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</si>
  <si>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</si>
  <si>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</si>
  <si>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</si>
  <si>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</si>
  <si>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</si>
  <si>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</si>
  <si>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</si>
  <si>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</si>
  <si>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</si>
  <si>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</si>
  <si>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</si>
  <si>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</si>
  <si>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</si>
  <si>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</si>
  <si>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</si>
  <si>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</si>
  <si>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</si>
  <si>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</si>
  <si>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</si>
  <si>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</si>
  <si>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</si>
  <si>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</si>
  <si>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</si>
  <si>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</si>
  <si>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</si>
  <si>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</si>
  <si>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</si>
  <si>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</si>
  <si>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</si>
  <si>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</si>
  <si>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</si>
  <si>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</si>
  <si>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</si>
  <si>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</si>
  <si>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</si>
  <si>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</si>
  <si>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</si>
  <si>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</si>
  <si>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</si>
  <si>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</si>
  <si>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</si>
  <si>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</si>
  <si>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</si>
  <si>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</si>
  <si>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</si>
  <si>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</si>
  <si>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</si>
  <si>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</si>
  <si>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</si>
  <si>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</si>
  <si>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</si>
  <si>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</si>
  <si>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</si>
  <si>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</si>
  <si>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</si>
  <si>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</si>
  <si>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</si>
  <si>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</si>
  <si>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</si>
  <si>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</si>
  <si>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</si>
  <si>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</si>
  <si>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</si>
  <si>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</si>
  <si>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</si>
  <si>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</si>
  <si>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</si>
  <si>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</si>
  <si>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</si>
  <si>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</si>
  <si>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</si>
  <si>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</si>
  <si>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</si>
  <si>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</si>
  <si>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</si>
  <si>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</si>
  <si>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</si>
  <si>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</si>
  <si>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</si>
  <si>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</si>
  <si>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</si>
  <si>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</si>
  <si>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</si>
  <si>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</si>
  <si>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</si>
  <si>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</si>
  <si>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</si>
  <si>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</si>
  <si>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</si>
  <si>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</si>
  <si>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</si>
  <si>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</si>
  <si>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</si>
  <si>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</si>
  <si>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</si>
  <si>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</si>
  <si>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</si>
  <si>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</si>
  <si>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</si>
  <si>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</si>
  <si>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</si>
  <si>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</si>
  <si>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</si>
  <si>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</si>
  <si>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</si>
  <si>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</si>
  <si>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</si>
  <si>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</si>
  <si>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</si>
  <si>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</si>
  <si>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</si>
  <si>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</si>
  <si>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</si>
  <si>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</si>
  <si>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</si>
  <si>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</si>
  <si>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</si>
  <si>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</si>
  <si>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</si>
  <si>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</si>
  <si>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</si>
  <si>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</si>
  <si>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</si>
  <si>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</si>
  <si>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</si>
  <si>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</si>
  <si>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</si>
  <si>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</si>
  <si>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</si>
  <si>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</si>
  <si>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</si>
  <si>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</si>
  <si>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</si>
  <si>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</si>
  <si>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</si>
  <si>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</si>
  <si>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</si>
  <si>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</si>
  <si>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</si>
  <si>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</si>
  <si>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</si>
  <si>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</si>
  <si>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</si>
  <si>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</si>
  <si>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</si>
  <si>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</si>
  <si>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</si>
  <si>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</si>
  <si>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</si>
  <si>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</si>
  <si>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</si>
  <si>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</si>
  <si>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</si>
  <si>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</si>
  <si>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</si>
  <si>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</si>
  <si>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</si>
  <si>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</si>
  <si>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</si>
  <si>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</si>
  <si>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</si>
  <si>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</si>
  <si>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</si>
  <si>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</si>
  <si>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</si>
  <si>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</si>
  <si>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</si>
  <si>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</si>
  <si>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</si>
  <si>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</si>
  <si>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</si>
  <si>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</si>
  <si>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</si>
  <si>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</si>
  <si>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</si>
  <si>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</si>
  <si>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</si>
  <si>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</si>
  <si>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</si>
  <si>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</si>
  <si>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</si>
  <si>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</si>
  <si>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</si>
  <si>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</si>
  <si>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</si>
  <si>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</si>
  <si>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</si>
  <si>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</si>
  <si>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</si>
  <si>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</si>
  <si>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</si>
  <si>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</si>
  <si>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</si>
  <si>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</si>
  <si>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</si>
  <si>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</si>
  <si>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</si>
  <si>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</si>
  <si>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</si>
  <si>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</si>
  <si>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</si>
  <si>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</si>
  <si>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</si>
  <si>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</si>
  <si>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</si>
  <si>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</si>
  <si>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</si>
  <si>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</si>
  <si>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</si>
  <si>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</si>
  <si>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</si>
  <si>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</si>
  <si>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</si>
  <si>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</si>
  <si>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</si>
  <si>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</si>
  <si>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</si>
  <si>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</si>
  <si>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</si>
  <si>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</si>
  <si>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</si>
  <si>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</si>
  <si>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</si>
  <si>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</si>
  <si>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</si>
  <si>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</si>
  <si>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</si>
  <si>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</si>
  <si>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</si>
  <si>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</si>
  <si>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</si>
  <si>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</si>
  <si>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</si>
  <si>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</si>
  <si>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</si>
  <si>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</si>
  <si>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</si>
  <si>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</si>
  <si>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</si>
  <si>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</si>
  <si>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</si>
  <si>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</si>
  <si>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</si>
  <si>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</si>
  <si>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</si>
  <si>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</si>
  <si>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</si>
  <si>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</si>
  <si>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</si>
  <si>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</si>
  <si>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</si>
  <si>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</si>
  <si>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</si>
  <si>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</si>
  <si>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</si>
  <si>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</si>
  <si>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</si>
  <si>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</si>
  <si>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</si>
  <si>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</si>
  <si>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</si>
  <si>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</si>
  <si>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</si>
  <si>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</si>
  <si>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</si>
  <si>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</si>
  <si>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</si>
  <si>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</si>
  <si>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</si>
  <si>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</si>
  <si>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</si>
  <si>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</si>
  <si>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</si>
  <si>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</si>
  <si>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</si>
  <si>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</si>
  <si>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</si>
  <si>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</si>
  <si>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</si>
  <si>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</si>
  <si>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</si>
  <si>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</si>
  <si>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</si>
  <si>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</si>
  <si>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</si>
  <si>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</si>
  <si>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</si>
  <si>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</si>
  <si>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</si>
  <si>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</si>
  <si>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</si>
  <si>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</si>
  <si>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</si>
  <si>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</si>
  <si>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</si>
  <si>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</si>
  <si>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</si>
  <si>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</si>
  <si>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</si>
  <si>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</si>
  <si>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</si>
  <si>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</si>
  <si>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</si>
  <si>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</si>
  <si>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</si>
  <si>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</si>
  <si>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</si>
  <si>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</si>
  <si>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</si>
  <si>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</si>
  <si>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</si>
  <si>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</si>
  <si>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</si>
  <si>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</si>
  <si>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</si>
  <si>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</si>
  <si>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</si>
  <si>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</si>
  <si>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</si>
  <si>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</si>
  <si>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</si>
  <si>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</si>
  <si>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</si>
  <si>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</si>
  <si>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</si>
  <si>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</si>
  <si>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</si>
  <si>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</si>
  <si>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</si>
  <si>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</si>
  <si>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</si>
  <si>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</si>
  <si>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</si>
  <si>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</si>
  <si>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</si>
  <si>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</si>
  <si>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</si>
  <si>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</si>
  <si>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</si>
  <si>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</si>
  <si>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</si>
  <si>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</si>
  <si>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</si>
  <si>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</si>
  <si>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</si>
  <si>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</si>
  <si>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</si>
  <si>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</si>
  <si>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</si>
  <si>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</si>
  <si>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</si>
  <si>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</si>
  <si>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</si>
  <si>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</si>
  <si>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</si>
  <si>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</si>
  <si>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</si>
  <si>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</si>
  <si>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</si>
  <si>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</si>
  <si>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</si>
  <si>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</si>
  <si>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</si>
  <si>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</si>
  <si>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</si>
  <si>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</si>
  <si>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</si>
  <si>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</si>
  <si>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</si>
  <si>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</si>
  <si>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</si>
  <si>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</si>
  <si>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</si>
  <si>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</si>
  <si>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</si>
  <si>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</si>
  <si>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</si>
  <si>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</si>
  <si>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</si>
  <si>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</si>
  <si>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</si>
  <si>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</si>
  <si>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</si>
  <si>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</si>
  <si>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</si>
  <si>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</si>
  <si>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</si>
  <si>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</si>
  <si>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</si>
  <si>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</si>
  <si>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</si>
  <si>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</si>
  <si>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</si>
  <si>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</si>
  <si>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</si>
  <si>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</si>
  <si>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</si>
  <si>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</si>
  <si>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</si>
  <si>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</si>
  <si>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</si>
  <si>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</si>
  <si>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</si>
  <si>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</si>
  <si>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</si>
  <si>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</si>
  <si>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</si>
  <si>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</si>
  <si>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</si>
  <si>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</si>
  <si>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</si>
  <si>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</si>
  <si>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</si>
  <si>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</si>
  <si>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</si>
  <si>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</si>
  <si>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</si>
  <si>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</si>
  <si>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</si>
  <si>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</si>
  <si>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</si>
  <si>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</si>
  <si>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</si>
  <si>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</si>
  <si>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</si>
  <si>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</si>
  <si>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</si>
  <si>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</si>
  <si>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</si>
  <si>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</si>
  <si>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</si>
  <si>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</si>
  <si>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</si>
  <si>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</si>
  <si>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</si>
  <si>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</si>
  <si>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</si>
  <si>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</si>
  <si>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</si>
  <si>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</si>
  <si>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</si>
  <si>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</si>
  <si>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</si>
  <si>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</si>
  <si>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</si>
  <si>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</si>
  <si>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</si>
  <si>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</si>
  <si>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</si>
  <si>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</si>
  <si>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</si>
  <si>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</si>
  <si>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</si>
  <si>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</si>
  <si>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</si>
  <si>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</si>
  <si>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</si>
  <si>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</si>
  <si>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</si>
  <si>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</si>
  <si>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</si>
  <si>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</si>
  <si>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</si>
  <si>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</si>
  <si>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</si>
  <si>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</si>
  <si>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</si>
  <si>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</si>
  <si>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</si>
  <si>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</si>
  <si>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</si>
  <si>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</si>
  <si>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</si>
  <si>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</si>
  <si>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</si>
  <si>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</si>
  <si>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</si>
  <si>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</si>
  <si>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</si>
  <si>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</si>
  <si>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</si>
  <si>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</si>
  <si>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</si>
  <si>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</si>
  <si>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</si>
  <si>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</si>
  <si>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</si>
  <si>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</si>
  <si>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</si>
  <si>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</si>
  <si>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</si>
  <si>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</si>
  <si>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</si>
  <si>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</si>
  <si>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</si>
  <si>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</si>
  <si>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</si>
  <si>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</si>
  <si>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</si>
  <si>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</si>
  <si>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</si>
  <si>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</si>
  <si>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</si>
  <si>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</si>
  <si>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</si>
  <si>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</si>
  <si>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</si>
  <si>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</si>
  <si>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</si>
  <si>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</si>
  <si>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</si>
  <si>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</si>
  <si>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</si>
  <si>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</si>
  <si>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</si>
  <si>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</si>
  <si>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</si>
  <si>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</si>
  <si>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</si>
  <si>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</si>
  <si>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</si>
  <si>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</si>
  <si>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</si>
  <si>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</si>
  <si>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</si>
  <si>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</si>
  <si>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</si>
  <si>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</si>
  <si>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</si>
  <si>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</si>
  <si>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</si>
  <si>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</si>
  <si>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</si>
  <si>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</si>
  <si>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</si>
  <si>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</si>
  <si>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</si>
  <si>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</si>
  <si>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</si>
  <si>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</si>
  <si>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</si>
  <si>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</si>
  <si>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</si>
  <si>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</si>
  <si>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</si>
  <si>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</si>
  <si>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</si>
  <si>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</si>
  <si>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</si>
  <si>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</si>
  <si>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</si>
  <si>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</si>
  <si>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</si>
  <si>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</si>
  <si>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</si>
  <si>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</si>
  <si>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</si>
  <si>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</si>
  <si>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</si>
  <si>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</si>
  <si>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</si>
  <si>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</si>
  <si>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</si>
  <si>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</si>
  <si>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</si>
  <si>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</si>
  <si>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</si>
  <si>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</si>
  <si>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</si>
  <si>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</si>
  <si>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</si>
  <si>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</si>
  <si>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</si>
  <si>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</si>
  <si>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</si>
  <si>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</si>
  <si>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</si>
  <si>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</si>
  <si>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</si>
  <si>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</si>
  <si>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</si>
  <si>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</si>
  <si>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</si>
  <si>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</si>
  <si>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</si>
  <si>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</si>
  <si>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</si>
  <si>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</si>
  <si>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</si>
  <si>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</si>
  <si>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</si>
  <si>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</si>
  <si>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</si>
  <si>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</si>
  <si>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5625-5725</t>
  </si>
  <si>
    <t>6000-6300</t>
  </si>
  <si>
    <t>1160-1170</t>
  </si>
  <si>
    <t>1200-1220</t>
  </si>
  <si>
    <t>BEML</t>
  </si>
  <si>
    <t>LEMONTREE</t>
  </si>
  <si>
    <t>PPLPHARMA</t>
  </si>
  <si>
    <t>RAINBOW</t>
  </si>
  <si>
    <t>UCOBANK</t>
  </si>
  <si>
    <t>270-280.5</t>
  </si>
  <si>
    <t>540-550</t>
  </si>
  <si>
    <t>Profit of Rs.8/-</t>
  </si>
  <si>
    <t>670-680</t>
  </si>
  <si>
    <t>517-520</t>
  </si>
  <si>
    <t>57-58</t>
  </si>
  <si>
    <t>2750-2780</t>
  </si>
  <si>
    <t>Part profit of Rs.6.76/-</t>
  </si>
  <si>
    <t>Loss of Rs.7/-</t>
  </si>
  <si>
    <t>MARUTI 8500 CE APR</t>
  </si>
  <si>
    <t>746-750</t>
  </si>
  <si>
    <t>278-285</t>
  </si>
  <si>
    <t>3200-3300</t>
  </si>
  <si>
    <t>SVPGLOB</t>
  </si>
  <si>
    <t>SVP GLOBAL TEXTILES LTD</t>
  </si>
  <si>
    <t>2255-2325</t>
  </si>
  <si>
    <t>2500-2600</t>
  </si>
  <si>
    <t>NEWLIGHT</t>
  </si>
  <si>
    <t>SKSE SECURITIES LIMITED CORP CM/TM PROP A/C</t>
  </si>
  <si>
    <t>ATALREAL</t>
  </si>
  <si>
    <t>Atal Realtech Limited</t>
  </si>
  <si>
    <t>BHAVESH KIRTI MATHURIA</t>
  </si>
  <si>
    <t>EMBRIC VENTURES PRIVATE LIMITED</t>
  </si>
  <si>
    <t>AMBICAAGAR</t>
  </si>
  <si>
    <t>Ambica Agarbathies &amp; Arom</t>
  </si>
  <si>
    <t>BHAVNABEN KAMLESHBHAI CHOTALIYA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</si>
  <si>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</si>
  <si>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</si>
  <si>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</si>
  <si>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</si>
  <si>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</si>
  <si>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</si>
  <si>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MULTIPLIER SHARE &amp; STOCK ADVISORS PRIVATE LIMITED</t>
  </si>
  <si>
    <t>PCL</t>
  </si>
  <si>
    <t>SBLI</t>
  </si>
  <si>
    <t>DHANVARSHA ADVISORY SERVICES PRIVATE LIMITED</t>
  </si>
  <si>
    <t>REKHA BHANDARI</t>
  </si>
  <si>
    <t>SKSE SECURITIES LTD</t>
  </si>
  <si>
    <t>ATULAUTO</t>
  </si>
  <si>
    <t>Atul Auto Limited</t>
  </si>
  <si>
    <t>XTX MARKETS LLP</t>
  </si>
  <si>
    <t>QE SECURITIES</t>
  </si>
  <si>
    <t>GRAVITON RESEARCH CAPITAL LLP</t>
  </si>
  <si>
    <t>AXITA</t>
  </si>
  <si>
    <t>Axita Cotton Limited</t>
  </si>
  <si>
    <t>WONDERLAND SUPPLIERS PRIVATE LIMITED</t>
  </si>
  <si>
    <t>BRIGHT-RE</t>
  </si>
  <si>
    <t>Bright Solar Limited-RE</t>
  </si>
  <si>
    <t>SMLISUZU</t>
  </si>
  <si>
    <t>SML Isuzu Limited</t>
  </si>
  <si>
    <t>TRU</t>
  </si>
  <si>
    <t>TruCap Finance Limited</t>
  </si>
  <si>
    <t>SAHITAY COMMOSALES LLP</t>
  </si>
  <si>
    <t>ULTRATECH 8000 CE APR</t>
  </si>
  <si>
    <t>Sell</t>
  </si>
  <si>
    <t>55-75</t>
  </si>
  <si>
    <t xml:space="preserve">NIFTY 18000 CE 27 APR </t>
  </si>
  <si>
    <t>40-60</t>
  </si>
  <si>
    <t>NIFTY 17450 PE APR</t>
  </si>
  <si>
    <t>38-42</t>
  </si>
  <si>
    <t>80-100</t>
  </si>
  <si>
    <t xml:space="preserve">BANKNIFTY 40900 PE 6-APR </t>
  </si>
  <si>
    <t>145-155</t>
  </si>
  <si>
    <t>300-350</t>
  </si>
  <si>
    <t>ADVIKCA</t>
  </si>
  <si>
    <t>BHAVYA DHIMAN</t>
  </si>
  <si>
    <t>ARCFIN</t>
  </si>
  <si>
    <t>VIKAS GUPTA</t>
  </si>
  <si>
    <t>ARNOLD</t>
  </si>
  <si>
    <t>HARIVARDHAN STEEL &amp; ALLOYS PRIVATE LIMTED</t>
  </si>
  <si>
    <t>PRIYA ROHAN AGARWAL</t>
  </si>
  <si>
    <t>AVI</t>
  </si>
  <si>
    <t>SANTOSH SRINIVASULU SIDDAM SET .</t>
  </si>
  <si>
    <t>BRANDBUCKT</t>
  </si>
  <si>
    <t>SATISH PURUSHOTTAM PASEBAND</t>
  </si>
  <si>
    <t>NNM SECURITIES PVT LTD</t>
  </si>
  <si>
    <t>MAHAVEERCHAND .</t>
  </si>
  <si>
    <t>EDVENSWA</t>
  </si>
  <si>
    <t>ANJANA BHUTNA</t>
  </si>
  <si>
    <t>GEMSI</t>
  </si>
  <si>
    <t>RAJESHKUMARAGRAWAL</t>
  </si>
  <si>
    <t>HEERAISP</t>
  </si>
  <si>
    <t>KEENA MILAN KOTHARI</t>
  </si>
  <si>
    <t>RAVI KHANT</t>
  </si>
  <si>
    <t>GIRISH KANTILAL CHAUDHARY</t>
  </si>
  <si>
    <t>SHAILESH KANTILAL CHAUDHARY</t>
  </si>
  <si>
    <t>HARILAL V CHOWDHARY</t>
  </si>
  <si>
    <t>JAYA VERMA</t>
  </si>
  <si>
    <t>AJIT CHANDRASHEKHAR MOHITE</t>
  </si>
  <si>
    <t>KIRTI SINGH THAKUR</t>
  </si>
  <si>
    <t>VEENABEN SHAILESH CHAUDHARY</t>
  </si>
  <si>
    <t>VAIBHAV GUPTA</t>
  </si>
  <si>
    <t>DHAVAL KAGDA</t>
  </si>
  <si>
    <t>SHAISHAVMAHENDRAKUMARSONI</t>
  </si>
  <si>
    <t>SUMONA KUSHWAHA</t>
  </si>
  <si>
    <t>PRAKASH PANJWANI</t>
  </si>
  <si>
    <t>NEGEN CAPITAL SERVICES PRIVATE LIMITED</t>
  </si>
  <si>
    <t>INDOEURO</t>
  </si>
  <si>
    <t>PRATAPRAI BHAICHAND KAMDAR</t>
  </si>
  <si>
    <t>ABHIJEET PRAMOD SONAWANE</t>
  </si>
  <si>
    <t>JETINFRA</t>
  </si>
  <si>
    <t>RAJUL SHAH</t>
  </si>
  <si>
    <t>KCDGROUP</t>
  </si>
  <si>
    <t>KRISHNA KETANKUMAR BHURA</t>
  </si>
  <si>
    <t>DIPTI DARGAN</t>
  </si>
  <si>
    <t>JAY ASHKARAN SHAH</t>
  </si>
  <si>
    <t>VIKASDUSAD</t>
  </si>
  <si>
    <t>NVENTURES</t>
  </si>
  <si>
    <t>PADMA VIVEK KOCHAR</t>
  </si>
  <si>
    <t>PATRON</t>
  </si>
  <si>
    <t>MIKER FINANCIAL CONSULTANTS PRIVATE LIMITED</t>
  </si>
  <si>
    <t>AKSHAY RAJENDRABHAI OSWAL</t>
  </si>
  <si>
    <t>SAHASTRAA ADVISORS PRIVATE LIMITED</t>
  </si>
  <si>
    <t>ANKIT MAHENDRABHAI PARLESHA</t>
  </si>
  <si>
    <t>EPITOME TRADING AND INVESTMENTS</t>
  </si>
  <si>
    <t>TOPGAIN FINANCE PRIVATE LIMITED</t>
  </si>
  <si>
    <t>CHETAN RASIKLAL SHAH</t>
  </si>
  <si>
    <t>HARSHA RAJESHBHAI JHAVERI</t>
  </si>
  <si>
    <t>HIMANSHUMITTAL</t>
  </si>
  <si>
    <t>QUASAR</t>
  </si>
  <si>
    <t>BP EQUITIES PVT. LTD.</t>
  </si>
  <si>
    <t>VANDITA GARG</t>
  </si>
  <si>
    <t>DOLF LEASING LIMITED</t>
  </si>
  <si>
    <t>PARMOD KUMAR MITTAL</t>
  </si>
  <si>
    <t>ANJU</t>
  </si>
  <si>
    <t>KULDEEP KUMAR</t>
  </si>
  <si>
    <t>PARVESHGARG</t>
  </si>
  <si>
    <t>SANKAR S</t>
  </si>
  <si>
    <t>VARUNGARG</t>
  </si>
  <si>
    <t>RAJPACK</t>
  </si>
  <si>
    <t>DEEPAK MAHAVEERCHAND JAIN (HUF)</t>
  </si>
  <si>
    <t>TINA JAIN</t>
  </si>
  <si>
    <t>SELLWIN</t>
  </si>
  <si>
    <t>KUNAL KISHOR SANKPAL</t>
  </si>
  <si>
    <t>SHALPRO</t>
  </si>
  <si>
    <t>SUDARSHAN</t>
  </si>
  <si>
    <t>PANNABEN SODHA</t>
  </si>
  <si>
    <t>SW CAPITAL PRIVATE LIMITED</t>
  </si>
  <si>
    <t>SVJ</t>
  </si>
  <si>
    <t>7SEA CAPITAL LIMITED</t>
  </si>
  <si>
    <t>MRIDULSINGHAL</t>
  </si>
  <si>
    <t>SWORDEDGE</t>
  </si>
  <si>
    <t>SULEKHA RANI</t>
  </si>
  <si>
    <t>AJOONI</t>
  </si>
  <si>
    <t>Ajooni Biotech Limited</t>
  </si>
  <si>
    <t>DIKSHA GUPTA</t>
  </si>
  <si>
    <t>MANSI SHARES &amp; STOCK ADVISORS PVT LTD</t>
  </si>
  <si>
    <t>Future Consumer Ltd</t>
  </si>
  <si>
    <t>KAMOPAINTS</t>
  </si>
  <si>
    <t>Kamdhenu Ventures Limited</t>
  </si>
  <si>
    <t>KOHINOOR</t>
  </si>
  <si>
    <t>Kohinoor Foods Limited</t>
  </si>
  <si>
    <t>MCON</t>
  </si>
  <si>
    <t>Mcon Rasayan India Ltd</t>
  </si>
  <si>
    <t>TRIPTA RANI</t>
  </si>
  <si>
    <t>NIRMAN</t>
  </si>
  <si>
    <t>Nirman Agri Gentics Ltd</t>
  </si>
  <si>
    <t>ELANKUMARANPERIAKARUPPAN</t>
  </si>
  <si>
    <t>AKSHAYKUMAR RAJENDRABHAI OSWAL</t>
  </si>
  <si>
    <t>DHIMAN BHAVYA</t>
  </si>
  <si>
    <t>DIPAKMATHURBHAISALVI</t>
  </si>
  <si>
    <t>SCAPDVR</t>
  </si>
  <si>
    <t>Stampede Capital Limited</t>
  </si>
  <si>
    <t>L7 HITECH PRIVATE LIMITED</t>
  </si>
  <si>
    <t>VIGNESH</t>
  </si>
  <si>
    <t>MEENA PRADIP SHAH</t>
  </si>
  <si>
    <t>CAREERP</t>
  </si>
  <si>
    <t>Career Point Limited</t>
  </si>
  <si>
    <t>WAYBROAD TRADING PRIVATE LIMITED</t>
  </si>
  <si>
    <t>AJAY KUMAR BALDWA</t>
  </si>
  <si>
    <t>QFIL</t>
  </si>
  <si>
    <t>Quality Foils (India) Ltd</t>
  </si>
  <si>
    <t>WINPRO</t>
  </si>
  <si>
    <t>WinPro Industries Limited</t>
  </si>
  <si>
    <t>HARSHAWARDHAN HANMANT SABALE</t>
  </si>
  <si>
    <t>Retail Research Technical Calls &amp; Fundamental Performance Report for the month of Apr-2023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</si>
</sst>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I18" sqref="I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1" t="s">
        <v>16</v>
      </c>
      <c r="B9" s="353" t="s">
        <v>17</v>
      </c>
      <c r="C9" s="353" t="s">
        <v>18</v>
      </c>
      <c r="D9" s="353" t="s">
        <v>19</v>
      </c>
      <c r="E9" s="23" t="s">
        <v>20</v>
      </c>
      <c r="F9" s="23" t="s">
        <v>21</v>
      </c>
      <c r="G9" s="348" t="s">
        <v>22</v>
      </c>
      <c r="H9" s="349"/>
      <c r="I9" s="350"/>
      <c r="J9" s="348" t="s">
        <v>23</v>
      </c>
      <c r="K9" s="349"/>
      <c r="L9" s="350"/>
      <c r="M9" s="23"/>
      <c r="N9" s="24"/>
      <c r="O9" s="24"/>
      <c r="P9" s="24"/>
    </row>
    <row r="10" spans="1:16" ht="59.25" customHeight="1">
      <c r="A10" s="352"/>
      <c r="B10" s="354"/>
      <c r="C10" s="354"/>
      <c r="D10" s="35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17622</v>
      </c>
      <c r="F11" s="32">
        <v>17579.600000000002</v>
      </c>
      <c r="G11" s="33">
        <v>17529.200000000004</v>
      </c>
      <c r="H11" s="33">
        <v>17436.400000000001</v>
      </c>
      <c r="I11" s="33">
        <v>17386.000000000004</v>
      </c>
      <c r="J11" s="33">
        <v>17672.400000000005</v>
      </c>
      <c r="K11" s="33">
        <v>17722.800000000007</v>
      </c>
      <c r="L11" s="33">
        <v>17815.600000000006</v>
      </c>
      <c r="M11" s="34">
        <v>17630</v>
      </c>
      <c r="N11" s="34">
        <v>17486.8</v>
      </c>
      <c r="O11" s="35">
        <v>11898100</v>
      </c>
      <c r="P11" s="36">
        <v>-2.0410011526428455E-2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41142.300000000003</v>
      </c>
      <c r="F12" s="37">
        <v>41116.083333333336</v>
      </c>
      <c r="G12" s="38">
        <v>40993.216666666674</v>
      </c>
      <c r="H12" s="38">
        <v>40844.133333333339</v>
      </c>
      <c r="I12" s="38">
        <v>40721.266666666677</v>
      </c>
      <c r="J12" s="38">
        <v>41265.166666666672</v>
      </c>
      <c r="K12" s="38">
        <v>41388.033333333326</v>
      </c>
      <c r="L12" s="38">
        <v>41537.116666666669</v>
      </c>
      <c r="M12" s="28">
        <v>41238.949999999997</v>
      </c>
      <c r="N12" s="28">
        <v>40967</v>
      </c>
      <c r="O12" s="39">
        <v>2724775</v>
      </c>
      <c r="P12" s="40">
        <v>-0.2297129206892165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18426.75</v>
      </c>
      <c r="F13" s="37">
        <v>18377.25</v>
      </c>
      <c r="G13" s="38">
        <v>18310.5</v>
      </c>
      <c r="H13" s="38">
        <v>18194.25</v>
      </c>
      <c r="I13" s="38">
        <v>18127.5</v>
      </c>
      <c r="J13" s="38">
        <v>18493.5</v>
      </c>
      <c r="K13" s="38">
        <v>18560.25</v>
      </c>
      <c r="L13" s="38">
        <v>18676.5</v>
      </c>
      <c r="M13" s="28">
        <v>18444</v>
      </c>
      <c r="N13" s="28">
        <v>18261</v>
      </c>
      <c r="O13" s="39">
        <v>31800</v>
      </c>
      <c r="P13" s="40">
        <v>0.28849270664505672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6850.95</v>
      </c>
      <c r="F14" s="37">
        <v>2283.65</v>
      </c>
      <c r="G14" s="38">
        <v>4567.3</v>
      </c>
      <c r="H14" s="38">
        <v>2283.65</v>
      </c>
      <c r="I14" s="38">
        <v>4567.3</v>
      </c>
      <c r="J14" s="38">
        <v>4567.3</v>
      </c>
      <c r="K14" s="38">
        <v>2283.65</v>
      </c>
      <c r="L14" s="38">
        <v>4567.3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528.65</v>
      </c>
      <c r="F15" s="37">
        <v>526.5</v>
      </c>
      <c r="G15" s="38">
        <v>523.15</v>
      </c>
      <c r="H15" s="38">
        <v>517.65</v>
      </c>
      <c r="I15" s="38">
        <v>514.29999999999995</v>
      </c>
      <c r="J15" s="38">
        <v>532</v>
      </c>
      <c r="K15" s="38">
        <v>535.34999999999991</v>
      </c>
      <c r="L15" s="38">
        <v>540.85</v>
      </c>
      <c r="M15" s="28">
        <v>529.85</v>
      </c>
      <c r="N15" s="28">
        <v>521</v>
      </c>
      <c r="O15" s="39">
        <v>3797800</v>
      </c>
      <c r="P15" s="40">
        <v>-7.552199022656597E-3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3382.15</v>
      </c>
      <c r="F16" s="37">
        <v>3373.25</v>
      </c>
      <c r="G16" s="38">
        <v>3356.75</v>
      </c>
      <c r="H16" s="38">
        <v>3331.35</v>
      </c>
      <c r="I16" s="38">
        <v>3314.85</v>
      </c>
      <c r="J16" s="38">
        <v>3398.65</v>
      </c>
      <c r="K16" s="38">
        <v>3415.15</v>
      </c>
      <c r="L16" s="38">
        <v>3440.55</v>
      </c>
      <c r="M16" s="28">
        <v>3389.75</v>
      </c>
      <c r="N16" s="28">
        <v>3347.85</v>
      </c>
      <c r="O16" s="39">
        <v>1432500</v>
      </c>
      <c r="P16" s="40">
        <v>-6.0711188204683438E-3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22899.95</v>
      </c>
      <c r="F17" s="37">
        <v>22748.850000000002</v>
      </c>
      <c r="G17" s="38">
        <v>22477.750000000004</v>
      </c>
      <c r="H17" s="38">
        <v>22055.550000000003</v>
      </c>
      <c r="I17" s="38">
        <v>21784.450000000004</v>
      </c>
      <c r="J17" s="38">
        <v>23171.050000000003</v>
      </c>
      <c r="K17" s="38">
        <v>23442.15</v>
      </c>
      <c r="L17" s="38">
        <v>23864.350000000002</v>
      </c>
      <c r="M17" s="28">
        <v>23019.95</v>
      </c>
      <c r="N17" s="28">
        <v>22326.65</v>
      </c>
      <c r="O17" s="39">
        <v>50720</v>
      </c>
      <c r="P17" s="40">
        <v>7.2758037225042302E-2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155.9</v>
      </c>
      <c r="F18" s="37">
        <v>155.54999999999998</v>
      </c>
      <c r="G18" s="38">
        <v>154.09999999999997</v>
      </c>
      <c r="H18" s="38">
        <v>152.29999999999998</v>
      </c>
      <c r="I18" s="38">
        <v>150.84999999999997</v>
      </c>
      <c r="J18" s="38">
        <v>157.34999999999997</v>
      </c>
      <c r="K18" s="38">
        <v>158.79999999999995</v>
      </c>
      <c r="L18" s="38">
        <v>160.59999999999997</v>
      </c>
      <c r="M18" s="28">
        <v>157</v>
      </c>
      <c r="N18" s="28">
        <v>153.75</v>
      </c>
      <c r="O18" s="39">
        <v>30024000</v>
      </c>
      <c r="P18" s="40">
        <v>8.708272859216255E-3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208.25</v>
      </c>
      <c r="F19" s="37">
        <v>211.01666666666665</v>
      </c>
      <c r="G19" s="38">
        <v>204.98333333333329</v>
      </c>
      <c r="H19" s="38">
        <v>201.71666666666664</v>
      </c>
      <c r="I19" s="38">
        <v>195.68333333333328</v>
      </c>
      <c r="J19" s="38">
        <v>214.2833333333333</v>
      </c>
      <c r="K19" s="38">
        <v>220.31666666666666</v>
      </c>
      <c r="L19" s="38">
        <v>223.58333333333331</v>
      </c>
      <c r="M19" s="28">
        <v>217.05</v>
      </c>
      <c r="N19" s="28">
        <v>207.75</v>
      </c>
      <c r="O19" s="39">
        <v>25209600</v>
      </c>
      <c r="P19" s="40">
        <v>0.13776108894625674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1699.45</v>
      </c>
      <c r="F20" s="37">
        <v>1701.4166666666667</v>
      </c>
      <c r="G20" s="38">
        <v>1679.3333333333335</v>
      </c>
      <c r="H20" s="38">
        <v>1659.2166666666667</v>
      </c>
      <c r="I20" s="38">
        <v>1637.1333333333334</v>
      </c>
      <c r="J20" s="38">
        <v>1721.5333333333335</v>
      </c>
      <c r="K20" s="38">
        <v>1743.616666666667</v>
      </c>
      <c r="L20" s="38">
        <v>1763.7333333333336</v>
      </c>
      <c r="M20" s="28">
        <v>1723.5</v>
      </c>
      <c r="N20" s="28">
        <v>1681.3</v>
      </c>
      <c r="O20" s="39">
        <v>5193250</v>
      </c>
      <c r="P20" s="40">
        <v>4.6235205237975321E-2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1705.6</v>
      </c>
      <c r="F21" s="37">
        <v>1709.7833333333335</v>
      </c>
      <c r="G21" s="38">
        <v>1671.866666666667</v>
      </c>
      <c r="H21" s="38">
        <v>1638.1333333333334</v>
      </c>
      <c r="I21" s="38">
        <v>1600.2166666666669</v>
      </c>
      <c r="J21" s="38">
        <v>1743.5166666666671</v>
      </c>
      <c r="K21" s="38">
        <v>1781.4333333333336</v>
      </c>
      <c r="L21" s="38">
        <v>1815.1666666666672</v>
      </c>
      <c r="M21" s="28">
        <v>1747.7</v>
      </c>
      <c r="N21" s="28">
        <v>1676.05</v>
      </c>
      <c r="O21" s="39">
        <v>8523750</v>
      </c>
      <c r="P21" s="40">
        <v>1.6759609936480482E-2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638.65</v>
      </c>
      <c r="F22" s="37">
        <v>636.36666666666667</v>
      </c>
      <c r="G22" s="38">
        <v>630.5333333333333</v>
      </c>
      <c r="H22" s="38">
        <v>622.41666666666663</v>
      </c>
      <c r="I22" s="38">
        <v>616.58333333333326</v>
      </c>
      <c r="J22" s="38">
        <v>644.48333333333335</v>
      </c>
      <c r="K22" s="38">
        <v>650.31666666666661</v>
      </c>
      <c r="L22" s="38">
        <v>658.43333333333339</v>
      </c>
      <c r="M22" s="28">
        <v>642.20000000000005</v>
      </c>
      <c r="N22" s="28">
        <v>628.25</v>
      </c>
      <c r="O22" s="39">
        <v>37292500</v>
      </c>
      <c r="P22" s="40">
        <v>-4.7205217594368737E-3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3414.65</v>
      </c>
      <c r="F23" s="37">
        <v>3410.8666666666668</v>
      </c>
      <c r="G23" s="38">
        <v>3388.8333333333335</v>
      </c>
      <c r="H23" s="38">
        <v>3363.0166666666669</v>
      </c>
      <c r="I23" s="38">
        <v>3340.9833333333336</v>
      </c>
      <c r="J23" s="38">
        <v>3436.6833333333334</v>
      </c>
      <c r="K23" s="38">
        <v>3458.7166666666662</v>
      </c>
      <c r="L23" s="38">
        <v>3484.5333333333333</v>
      </c>
      <c r="M23" s="28">
        <v>3432.9</v>
      </c>
      <c r="N23" s="28">
        <v>3385.05</v>
      </c>
      <c r="O23" s="39">
        <v>483400</v>
      </c>
      <c r="P23" s="40">
        <v>3.4674657534246575E-2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381.8</v>
      </c>
      <c r="F24" s="37">
        <v>378.90000000000003</v>
      </c>
      <c r="G24" s="38">
        <v>375.50000000000006</v>
      </c>
      <c r="H24" s="38">
        <v>369.20000000000005</v>
      </c>
      <c r="I24" s="38">
        <v>365.80000000000007</v>
      </c>
      <c r="J24" s="38">
        <v>385.20000000000005</v>
      </c>
      <c r="K24" s="38">
        <v>388.6</v>
      </c>
      <c r="L24" s="38">
        <v>394.90000000000003</v>
      </c>
      <c r="M24" s="28">
        <v>382.3</v>
      </c>
      <c r="N24" s="28">
        <v>372.6</v>
      </c>
      <c r="O24" s="39">
        <v>58613400</v>
      </c>
      <c r="P24" s="40">
        <v>9.2137592137592135E-5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4226.1000000000004</v>
      </c>
      <c r="F25" s="37">
        <v>4228.3166666666666</v>
      </c>
      <c r="G25" s="38">
        <v>4185.7833333333328</v>
      </c>
      <c r="H25" s="38">
        <v>4145.4666666666662</v>
      </c>
      <c r="I25" s="38">
        <v>4102.9333333333325</v>
      </c>
      <c r="J25" s="38">
        <v>4268.6333333333332</v>
      </c>
      <c r="K25" s="38">
        <v>4311.1666666666679</v>
      </c>
      <c r="L25" s="38">
        <v>4351.4833333333336</v>
      </c>
      <c r="M25" s="28">
        <v>4270.8500000000004</v>
      </c>
      <c r="N25" s="28">
        <v>4188</v>
      </c>
      <c r="O25" s="39">
        <v>1680375</v>
      </c>
      <c r="P25" s="40">
        <v>0.12221387427998998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323.39999999999998</v>
      </c>
      <c r="F26" s="37">
        <v>323.21666666666664</v>
      </c>
      <c r="G26" s="38">
        <v>321.58333333333326</v>
      </c>
      <c r="H26" s="38">
        <v>319.76666666666659</v>
      </c>
      <c r="I26" s="38">
        <v>318.13333333333321</v>
      </c>
      <c r="J26" s="38">
        <v>325.0333333333333</v>
      </c>
      <c r="K26" s="38">
        <v>326.66666666666663</v>
      </c>
      <c r="L26" s="38">
        <v>328.48333333333335</v>
      </c>
      <c r="M26" s="28">
        <v>324.85000000000002</v>
      </c>
      <c r="N26" s="28">
        <v>321.39999999999998</v>
      </c>
      <c r="O26" s="39">
        <v>12586000</v>
      </c>
      <c r="P26" s="40">
        <v>-1.1816433086012641E-2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135.65</v>
      </c>
      <c r="F27" s="37">
        <v>137.53333333333333</v>
      </c>
      <c r="G27" s="38">
        <v>133.36666666666667</v>
      </c>
      <c r="H27" s="38">
        <v>131.08333333333334</v>
      </c>
      <c r="I27" s="38">
        <v>126.91666666666669</v>
      </c>
      <c r="J27" s="38">
        <v>139.81666666666666</v>
      </c>
      <c r="K27" s="38">
        <v>143.98333333333335</v>
      </c>
      <c r="L27" s="38">
        <v>146.26666666666665</v>
      </c>
      <c r="M27" s="28">
        <v>141.69999999999999</v>
      </c>
      <c r="N27" s="28">
        <v>135.25</v>
      </c>
      <c r="O27" s="39">
        <v>63215000</v>
      </c>
      <c r="P27" s="40">
        <v>0.23190100360518368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2817.4</v>
      </c>
      <c r="F28" s="37">
        <v>2802.4666666666667</v>
      </c>
      <c r="G28" s="38">
        <v>2784.6833333333334</v>
      </c>
      <c r="H28" s="38">
        <v>2751.9666666666667</v>
      </c>
      <c r="I28" s="38">
        <v>2734.1833333333334</v>
      </c>
      <c r="J28" s="38">
        <v>2835.1833333333334</v>
      </c>
      <c r="K28" s="38">
        <v>2852.9666666666672</v>
      </c>
      <c r="L28" s="38">
        <v>2885.6833333333334</v>
      </c>
      <c r="M28" s="28">
        <v>2820.25</v>
      </c>
      <c r="N28" s="28">
        <v>2769.75</v>
      </c>
      <c r="O28" s="39">
        <v>6452400</v>
      </c>
      <c r="P28" s="40">
        <v>8.9442081561170884E-3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1338.6</v>
      </c>
      <c r="F29" s="37">
        <v>1346.7166666666667</v>
      </c>
      <c r="G29" s="38">
        <v>1327.2833333333333</v>
      </c>
      <c r="H29" s="38">
        <v>1315.9666666666667</v>
      </c>
      <c r="I29" s="38">
        <v>1296.5333333333333</v>
      </c>
      <c r="J29" s="38">
        <v>1358.0333333333333</v>
      </c>
      <c r="K29" s="38">
        <v>1377.4666666666667</v>
      </c>
      <c r="L29" s="38">
        <v>1388.7833333333333</v>
      </c>
      <c r="M29" s="28">
        <v>1366.15</v>
      </c>
      <c r="N29" s="28">
        <v>1335.4</v>
      </c>
      <c r="O29" s="39">
        <v>2009325</v>
      </c>
      <c r="P29" s="40">
        <v>2.08838336751818E-2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6965.45</v>
      </c>
      <c r="F30" s="37">
        <v>6948.1500000000005</v>
      </c>
      <c r="G30" s="38">
        <v>6902.3000000000011</v>
      </c>
      <c r="H30" s="38">
        <v>6839.1500000000005</v>
      </c>
      <c r="I30" s="38">
        <v>6793.3000000000011</v>
      </c>
      <c r="J30" s="38">
        <v>7011.3000000000011</v>
      </c>
      <c r="K30" s="38">
        <v>7057.1500000000015</v>
      </c>
      <c r="L30" s="38">
        <v>7120.3000000000011</v>
      </c>
      <c r="M30" s="28">
        <v>6994</v>
      </c>
      <c r="N30" s="28">
        <v>6885</v>
      </c>
      <c r="O30" s="39">
        <v>133500</v>
      </c>
      <c r="P30" s="40">
        <v>-1.2756516916250694E-2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557</v>
      </c>
      <c r="F31" s="37">
        <v>559.51666666666665</v>
      </c>
      <c r="G31" s="38">
        <v>550.73333333333335</v>
      </c>
      <c r="H31" s="38">
        <v>544.4666666666667</v>
      </c>
      <c r="I31" s="38">
        <v>535.68333333333339</v>
      </c>
      <c r="J31" s="38">
        <v>565.7833333333333</v>
      </c>
      <c r="K31" s="38">
        <v>574.56666666666661</v>
      </c>
      <c r="L31" s="38">
        <v>580.83333333333326</v>
      </c>
      <c r="M31" s="28">
        <v>568.29999999999995</v>
      </c>
      <c r="N31" s="28">
        <v>553.25</v>
      </c>
      <c r="O31" s="39">
        <v>12271000</v>
      </c>
      <c r="P31" s="40">
        <v>1.0457839262187088E-2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524.95000000000005</v>
      </c>
      <c r="F32" s="37">
        <v>523.9</v>
      </c>
      <c r="G32" s="38">
        <v>520.54999999999995</v>
      </c>
      <c r="H32" s="38">
        <v>516.15</v>
      </c>
      <c r="I32" s="38">
        <v>512.79999999999995</v>
      </c>
      <c r="J32" s="38">
        <v>528.29999999999995</v>
      </c>
      <c r="K32" s="38">
        <v>531.65000000000009</v>
      </c>
      <c r="L32" s="38">
        <v>536.04999999999995</v>
      </c>
      <c r="M32" s="28">
        <v>527.25</v>
      </c>
      <c r="N32" s="28">
        <v>519.5</v>
      </c>
      <c r="O32" s="39">
        <v>12131000</v>
      </c>
      <c r="P32" s="40">
        <v>-5.9001884782430552E-3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863.35</v>
      </c>
      <c r="F33" s="37">
        <v>865.23333333333323</v>
      </c>
      <c r="G33" s="38">
        <v>858.31666666666649</v>
      </c>
      <c r="H33" s="38">
        <v>853.2833333333333</v>
      </c>
      <c r="I33" s="38">
        <v>846.36666666666656</v>
      </c>
      <c r="J33" s="38">
        <v>870.26666666666642</v>
      </c>
      <c r="K33" s="38">
        <v>877.18333333333317</v>
      </c>
      <c r="L33" s="38">
        <v>882.21666666666636</v>
      </c>
      <c r="M33" s="28">
        <v>872.15</v>
      </c>
      <c r="N33" s="28">
        <v>860.2</v>
      </c>
      <c r="O33" s="39">
        <v>48109200</v>
      </c>
      <c r="P33" s="40">
        <v>-1.8916405638214565E-2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4010.1</v>
      </c>
      <c r="F34" s="37">
        <v>3991.7166666666667</v>
      </c>
      <c r="G34" s="38">
        <v>3968.7833333333333</v>
      </c>
      <c r="H34" s="38">
        <v>3927.4666666666667</v>
      </c>
      <c r="I34" s="38">
        <v>3904.5333333333333</v>
      </c>
      <c r="J34" s="38">
        <v>4033.0333333333333</v>
      </c>
      <c r="K34" s="38">
        <v>4055.9666666666667</v>
      </c>
      <c r="L34" s="38">
        <v>4097.2833333333328</v>
      </c>
      <c r="M34" s="28">
        <v>4014.65</v>
      </c>
      <c r="N34" s="28">
        <v>3950.4</v>
      </c>
      <c r="O34" s="39">
        <v>1871000</v>
      </c>
      <c r="P34" s="40">
        <v>8.9215543588997234E-2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1285.8499999999999</v>
      </c>
      <c r="F35" s="37">
        <v>1298.2833333333331</v>
      </c>
      <c r="G35" s="38">
        <v>1267.7666666666662</v>
      </c>
      <c r="H35" s="38">
        <v>1249.6833333333332</v>
      </c>
      <c r="I35" s="38">
        <v>1219.1666666666663</v>
      </c>
      <c r="J35" s="38">
        <v>1316.3666666666661</v>
      </c>
      <c r="K35" s="38">
        <v>1346.883333333333</v>
      </c>
      <c r="L35" s="38">
        <v>1364.966666666666</v>
      </c>
      <c r="M35" s="28">
        <v>1328.8</v>
      </c>
      <c r="N35" s="28">
        <v>1280.2</v>
      </c>
      <c r="O35" s="39">
        <v>10080000</v>
      </c>
      <c r="P35" s="40">
        <v>3.1202046035805626E-2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5787.55</v>
      </c>
      <c r="F36" s="37">
        <v>5844.2333333333336</v>
      </c>
      <c r="G36" s="38">
        <v>5711.3166666666675</v>
      </c>
      <c r="H36" s="38">
        <v>5635.0833333333339</v>
      </c>
      <c r="I36" s="38">
        <v>5502.1666666666679</v>
      </c>
      <c r="J36" s="38">
        <v>5920.4666666666672</v>
      </c>
      <c r="K36" s="38">
        <v>6053.3833333333332</v>
      </c>
      <c r="L36" s="38">
        <v>6129.6166666666668</v>
      </c>
      <c r="M36" s="28">
        <v>5977.15</v>
      </c>
      <c r="N36" s="28">
        <v>5768</v>
      </c>
      <c r="O36" s="39">
        <v>5535000</v>
      </c>
      <c r="P36" s="40">
        <v>1.1120498709839471E-2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1966.6</v>
      </c>
      <c r="F37" s="37">
        <v>1959.3333333333333</v>
      </c>
      <c r="G37" s="38">
        <v>1946.9166666666665</v>
      </c>
      <c r="H37" s="38">
        <v>1927.2333333333333</v>
      </c>
      <c r="I37" s="38">
        <v>1914.8166666666666</v>
      </c>
      <c r="J37" s="38">
        <v>1979.0166666666664</v>
      </c>
      <c r="K37" s="38">
        <v>1991.4333333333329</v>
      </c>
      <c r="L37" s="38">
        <v>2011.1166666666663</v>
      </c>
      <c r="M37" s="28">
        <v>1971.75</v>
      </c>
      <c r="N37" s="28">
        <v>1939.65</v>
      </c>
      <c r="O37" s="39">
        <v>1550100</v>
      </c>
      <c r="P37" s="40">
        <v>-2.1030693444486548E-2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410.7</v>
      </c>
      <c r="F38" s="37">
        <v>411.9666666666667</v>
      </c>
      <c r="G38" s="38">
        <v>406.73333333333341</v>
      </c>
      <c r="H38" s="38">
        <v>402.76666666666671</v>
      </c>
      <c r="I38" s="38">
        <v>397.53333333333342</v>
      </c>
      <c r="J38" s="38">
        <v>415.93333333333339</v>
      </c>
      <c r="K38" s="38">
        <v>421.16666666666674</v>
      </c>
      <c r="L38" s="38">
        <v>425.13333333333338</v>
      </c>
      <c r="M38" s="28">
        <v>417.2</v>
      </c>
      <c r="N38" s="28">
        <v>408</v>
      </c>
      <c r="O38" s="39">
        <v>6817600</v>
      </c>
      <c r="P38" s="40">
        <v>9.9612903225806446E-2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207.8</v>
      </c>
      <c r="F39" s="37">
        <v>207.01666666666665</v>
      </c>
      <c r="G39" s="38">
        <v>205.48333333333329</v>
      </c>
      <c r="H39" s="38">
        <v>203.16666666666663</v>
      </c>
      <c r="I39" s="38">
        <v>201.63333333333327</v>
      </c>
      <c r="J39" s="38">
        <v>209.33333333333331</v>
      </c>
      <c r="K39" s="38">
        <v>210.86666666666667</v>
      </c>
      <c r="L39" s="38">
        <v>213.18333333333334</v>
      </c>
      <c r="M39" s="28">
        <v>208.55</v>
      </c>
      <c r="N39" s="28">
        <v>204.7</v>
      </c>
      <c r="O39" s="39">
        <v>51127200</v>
      </c>
      <c r="P39" s="40">
        <v>2.6474637297469023E-3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168.1</v>
      </c>
      <c r="F40" s="37">
        <v>168.25</v>
      </c>
      <c r="G40" s="38">
        <v>166</v>
      </c>
      <c r="H40" s="38">
        <v>163.9</v>
      </c>
      <c r="I40" s="38">
        <v>161.65</v>
      </c>
      <c r="J40" s="38">
        <v>170.35</v>
      </c>
      <c r="K40" s="38">
        <v>172.6</v>
      </c>
      <c r="L40" s="38">
        <v>174.7</v>
      </c>
      <c r="M40" s="28">
        <v>170.5</v>
      </c>
      <c r="N40" s="28">
        <v>166.15</v>
      </c>
      <c r="O40" s="39">
        <v>87720750</v>
      </c>
      <c r="P40" s="40">
        <v>8.4472409054747954E-2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1437.95</v>
      </c>
      <c r="F41" s="37">
        <v>1438.9166666666667</v>
      </c>
      <c r="G41" s="38">
        <v>1430.3833333333334</v>
      </c>
      <c r="H41" s="38">
        <v>1422.8166666666666</v>
      </c>
      <c r="I41" s="38">
        <v>1414.2833333333333</v>
      </c>
      <c r="J41" s="38">
        <v>1446.4833333333336</v>
      </c>
      <c r="K41" s="38">
        <v>1455.0166666666669</v>
      </c>
      <c r="L41" s="38">
        <v>1462.5833333333337</v>
      </c>
      <c r="M41" s="28">
        <v>1447.45</v>
      </c>
      <c r="N41" s="28">
        <v>1431.35</v>
      </c>
      <c r="O41" s="39">
        <v>2459325</v>
      </c>
      <c r="P41" s="40">
        <v>8.1163341224213727E-3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98.75</v>
      </c>
      <c r="F42" s="37">
        <v>97.816666666666663</v>
      </c>
      <c r="G42" s="38">
        <v>96.783333333333331</v>
      </c>
      <c r="H42" s="38">
        <v>94.816666666666663</v>
      </c>
      <c r="I42" s="38">
        <v>93.783333333333331</v>
      </c>
      <c r="J42" s="38">
        <v>99.783333333333331</v>
      </c>
      <c r="K42" s="38">
        <v>100.81666666666666</v>
      </c>
      <c r="L42" s="38">
        <v>102.78333333333333</v>
      </c>
      <c r="M42" s="28">
        <v>98.85</v>
      </c>
      <c r="N42" s="28">
        <v>95.85</v>
      </c>
      <c r="O42" s="39">
        <v>101220600</v>
      </c>
      <c r="P42" s="40">
        <v>-6.0450016791671335E-3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589.1</v>
      </c>
      <c r="F43" s="37">
        <v>584.71666666666658</v>
      </c>
      <c r="G43" s="38">
        <v>577.43333333333317</v>
      </c>
      <c r="H43" s="38">
        <v>565.76666666666654</v>
      </c>
      <c r="I43" s="38">
        <v>558.48333333333312</v>
      </c>
      <c r="J43" s="38">
        <v>596.38333333333321</v>
      </c>
      <c r="K43" s="38">
        <v>603.66666666666674</v>
      </c>
      <c r="L43" s="38">
        <v>615.33333333333326</v>
      </c>
      <c r="M43" s="28">
        <v>592</v>
      </c>
      <c r="N43" s="28">
        <v>573.04999999999995</v>
      </c>
      <c r="O43" s="39">
        <v>7789100</v>
      </c>
      <c r="P43" s="40">
        <v>2.0317002881844379E-2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762.15</v>
      </c>
      <c r="F44" s="37">
        <v>760.31666666666661</v>
      </c>
      <c r="G44" s="38">
        <v>753.83333333333326</v>
      </c>
      <c r="H44" s="38">
        <v>745.51666666666665</v>
      </c>
      <c r="I44" s="38">
        <v>739.0333333333333</v>
      </c>
      <c r="J44" s="38">
        <v>768.63333333333321</v>
      </c>
      <c r="K44" s="38">
        <v>775.11666666666656</v>
      </c>
      <c r="L44" s="38">
        <v>783.43333333333317</v>
      </c>
      <c r="M44" s="28">
        <v>766.8</v>
      </c>
      <c r="N44" s="28">
        <v>752</v>
      </c>
      <c r="O44" s="39">
        <v>7575000</v>
      </c>
      <c r="P44" s="40">
        <v>7.6912141029286327E-2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766.4</v>
      </c>
      <c r="F45" s="37">
        <v>765.18333333333339</v>
      </c>
      <c r="G45" s="38">
        <v>761.51666666666677</v>
      </c>
      <c r="H45" s="38">
        <v>756.63333333333333</v>
      </c>
      <c r="I45" s="38">
        <v>752.9666666666667</v>
      </c>
      <c r="J45" s="38">
        <v>770.06666666666683</v>
      </c>
      <c r="K45" s="38">
        <v>773.73333333333335</v>
      </c>
      <c r="L45" s="38">
        <v>778.6166666666669</v>
      </c>
      <c r="M45" s="28">
        <v>768.85</v>
      </c>
      <c r="N45" s="28">
        <v>760.3</v>
      </c>
      <c r="O45" s="39">
        <v>37380600</v>
      </c>
      <c r="P45" s="40">
        <v>-3.048780487804878E-4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68.55</v>
      </c>
      <c r="F46" s="37">
        <v>68.983333333333334</v>
      </c>
      <c r="G46" s="38">
        <v>67.716666666666669</v>
      </c>
      <c r="H46" s="38">
        <v>66.88333333333334</v>
      </c>
      <c r="I46" s="38">
        <v>65.616666666666674</v>
      </c>
      <c r="J46" s="38">
        <v>69.816666666666663</v>
      </c>
      <c r="K46" s="38">
        <v>71.083333333333343</v>
      </c>
      <c r="L46" s="38">
        <v>71.916666666666657</v>
      </c>
      <c r="M46" s="28">
        <v>70.25</v>
      </c>
      <c r="N46" s="28">
        <v>68.150000000000006</v>
      </c>
      <c r="O46" s="39">
        <v>89953500</v>
      </c>
      <c r="P46" s="40">
        <v>4.2214111922141119E-2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213.2</v>
      </c>
      <c r="F47" s="37">
        <v>212.43333333333331</v>
      </c>
      <c r="G47" s="38">
        <v>208.56666666666661</v>
      </c>
      <c r="H47" s="38">
        <v>203.93333333333331</v>
      </c>
      <c r="I47" s="38">
        <v>200.06666666666661</v>
      </c>
      <c r="J47" s="38">
        <v>217.06666666666661</v>
      </c>
      <c r="K47" s="38">
        <v>220.93333333333334</v>
      </c>
      <c r="L47" s="38">
        <v>225.56666666666661</v>
      </c>
      <c r="M47" s="28">
        <v>216.3</v>
      </c>
      <c r="N47" s="28">
        <v>207.8</v>
      </c>
      <c r="O47" s="39">
        <v>34575900</v>
      </c>
      <c r="P47" s="40">
        <v>-2.0587660433904489E-2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19205.5</v>
      </c>
      <c r="F48" s="37">
        <v>19308.55</v>
      </c>
      <c r="G48" s="38">
        <v>19051</v>
      </c>
      <c r="H48" s="38">
        <v>18896.5</v>
      </c>
      <c r="I48" s="38">
        <v>18638.95</v>
      </c>
      <c r="J48" s="38">
        <v>19463.05</v>
      </c>
      <c r="K48" s="38">
        <v>19720.599999999995</v>
      </c>
      <c r="L48" s="38">
        <v>19875.099999999999</v>
      </c>
      <c r="M48" s="28">
        <v>19566.099999999999</v>
      </c>
      <c r="N48" s="28">
        <v>19154.05</v>
      </c>
      <c r="O48" s="39">
        <v>146000</v>
      </c>
      <c r="P48" s="40">
        <v>2.4202034373903895E-2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330.25</v>
      </c>
      <c r="F49" s="37">
        <v>331</v>
      </c>
      <c r="G49" s="38">
        <v>328.1</v>
      </c>
      <c r="H49" s="38">
        <v>325.95000000000005</v>
      </c>
      <c r="I49" s="38">
        <v>323.05000000000007</v>
      </c>
      <c r="J49" s="38">
        <v>333.15</v>
      </c>
      <c r="K49" s="38">
        <v>336.04999999999995</v>
      </c>
      <c r="L49" s="38">
        <v>338.19999999999993</v>
      </c>
      <c r="M49" s="28">
        <v>333.9</v>
      </c>
      <c r="N49" s="28">
        <v>328.85</v>
      </c>
      <c r="O49" s="39">
        <v>14929200</v>
      </c>
      <c r="P49" s="40">
        <v>7.0469798657718116E-2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4282.8500000000004</v>
      </c>
      <c r="F50" s="37">
        <v>4281.2166666666672</v>
      </c>
      <c r="G50" s="38">
        <v>4250.8333333333339</v>
      </c>
      <c r="H50" s="38">
        <v>4218.8166666666666</v>
      </c>
      <c r="I50" s="38">
        <v>4188.4333333333334</v>
      </c>
      <c r="J50" s="38">
        <v>4313.2333333333345</v>
      </c>
      <c r="K50" s="38">
        <v>4343.6166666666677</v>
      </c>
      <c r="L50" s="38">
        <v>4375.633333333335</v>
      </c>
      <c r="M50" s="28">
        <v>4311.6000000000004</v>
      </c>
      <c r="N50" s="28">
        <v>4249.2</v>
      </c>
      <c r="O50" s="39">
        <v>1427400</v>
      </c>
      <c r="P50" s="40">
        <v>6.9533942754383335E-2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269.25</v>
      </c>
      <c r="F51" s="37">
        <v>268.09999999999997</v>
      </c>
      <c r="G51" s="38">
        <v>265.94999999999993</v>
      </c>
      <c r="H51" s="38">
        <v>262.64999999999998</v>
      </c>
      <c r="I51" s="38">
        <v>260.49999999999994</v>
      </c>
      <c r="J51" s="38">
        <v>271.39999999999992</v>
      </c>
      <c r="K51" s="38">
        <v>273.5499999999999</v>
      </c>
      <c r="L51" s="38">
        <v>276.84999999999991</v>
      </c>
      <c r="M51" s="28">
        <v>270.25</v>
      </c>
      <c r="N51" s="28">
        <v>264.8</v>
      </c>
      <c r="O51" s="39">
        <v>7960000</v>
      </c>
      <c r="P51" s="40">
        <v>0.14040114613180515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285.89999999999998</v>
      </c>
      <c r="F52" s="37">
        <v>285.74999999999994</v>
      </c>
      <c r="G52" s="38">
        <v>282.2999999999999</v>
      </c>
      <c r="H52" s="38">
        <v>278.69999999999993</v>
      </c>
      <c r="I52" s="38">
        <v>275.24999999999989</v>
      </c>
      <c r="J52" s="38">
        <v>289.34999999999991</v>
      </c>
      <c r="K52" s="38">
        <v>292.79999999999995</v>
      </c>
      <c r="L52" s="38">
        <v>296.39999999999992</v>
      </c>
      <c r="M52" s="28">
        <v>289.2</v>
      </c>
      <c r="N52" s="28">
        <v>282.14999999999998</v>
      </c>
      <c r="O52" s="39">
        <v>39565800</v>
      </c>
      <c r="P52" s="40">
        <v>1.7089343085651787E-3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546.45000000000005</v>
      </c>
      <c r="F53" s="37">
        <v>545.73333333333323</v>
      </c>
      <c r="G53" s="38">
        <v>542.31666666666649</v>
      </c>
      <c r="H53" s="38">
        <v>538.18333333333328</v>
      </c>
      <c r="I53" s="38">
        <v>534.76666666666654</v>
      </c>
      <c r="J53" s="38">
        <v>549.86666666666645</v>
      </c>
      <c r="K53" s="38">
        <v>553.28333333333319</v>
      </c>
      <c r="L53" s="38">
        <v>557.4166666666664</v>
      </c>
      <c r="M53" s="28">
        <v>549.15</v>
      </c>
      <c r="N53" s="28">
        <v>541.6</v>
      </c>
      <c r="O53" s="39">
        <v>3590925</v>
      </c>
      <c r="P53" s="40">
        <v>5.185589519650655E-3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273.3</v>
      </c>
      <c r="F54" s="37">
        <v>272.06666666666666</v>
      </c>
      <c r="G54" s="38">
        <v>269.68333333333334</v>
      </c>
      <c r="H54" s="38">
        <v>266.06666666666666</v>
      </c>
      <c r="I54" s="38">
        <v>263.68333333333334</v>
      </c>
      <c r="J54" s="38">
        <v>275.68333333333334</v>
      </c>
      <c r="K54" s="38">
        <v>278.06666666666666</v>
      </c>
      <c r="L54" s="38">
        <v>281.68333333333334</v>
      </c>
      <c r="M54" s="28">
        <v>274.45</v>
      </c>
      <c r="N54" s="28">
        <v>268.45</v>
      </c>
      <c r="O54" s="39">
        <v>4369500</v>
      </c>
      <c r="P54" s="40">
        <v>-2.3793565683646111E-2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784.55</v>
      </c>
      <c r="F55" s="37">
        <v>784.88333333333333</v>
      </c>
      <c r="G55" s="38">
        <v>777.31666666666661</v>
      </c>
      <c r="H55" s="38">
        <v>770.08333333333326</v>
      </c>
      <c r="I55" s="38">
        <v>762.51666666666654</v>
      </c>
      <c r="J55" s="38">
        <v>792.11666666666667</v>
      </c>
      <c r="K55" s="38">
        <v>799.68333333333351</v>
      </c>
      <c r="L55" s="38">
        <v>806.91666666666674</v>
      </c>
      <c r="M55" s="28">
        <v>792.45</v>
      </c>
      <c r="N55" s="28">
        <v>777.65</v>
      </c>
      <c r="O55" s="39">
        <v>10062500</v>
      </c>
      <c r="P55" s="40">
        <v>5.7471264367816091E-3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901.2</v>
      </c>
      <c r="F56" s="37">
        <v>898.55000000000007</v>
      </c>
      <c r="G56" s="38">
        <v>895.05000000000018</v>
      </c>
      <c r="H56" s="38">
        <v>888.90000000000009</v>
      </c>
      <c r="I56" s="38">
        <v>885.4000000000002</v>
      </c>
      <c r="J56" s="38">
        <v>904.70000000000016</v>
      </c>
      <c r="K56" s="38">
        <v>908.19999999999993</v>
      </c>
      <c r="L56" s="38">
        <v>914.35000000000014</v>
      </c>
      <c r="M56" s="28">
        <v>902.05</v>
      </c>
      <c r="N56" s="28">
        <v>892.4</v>
      </c>
      <c r="O56" s="39">
        <v>14038050</v>
      </c>
      <c r="P56" s="40">
        <v>3.9616828728217965E-2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222.85</v>
      </c>
      <c r="F57" s="37">
        <v>222.54999999999998</v>
      </c>
      <c r="G57" s="38">
        <v>221.04999999999995</v>
      </c>
      <c r="H57" s="38">
        <v>219.24999999999997</v>
      </c>
      <c r="I57" s="38">
        <v>217.74999999999994</v>
      </c>
      <c r="J57" s="38">
        <v>224.34999999999997</v>
      </c>
      <c r="K57" s="38">
        <v>225.85000000000002</v>
      </c>
      <c r="L57" s="38">
        <v>227.64999999999998</v>
      </c>
      <c r="M57" s="28">
        <v>224.05</v>
      </c>
      <c r="N57" s="28">
        <v>220.75</v>
      </c>
      <c r="O57" s="39">
        <v>37207800</v>
      </c>
      <c r="P57" s="40">
        <v>-2.7765583845478489E-2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4035.6</v>
      </c>
      <c r="F58" s="37">
        <v>3973.4499999999994</v>
      </c>
      <c r="G58" s="38">
        <v>3889.0999999999985</v>
      </c>
      <c r="H58" s="38">
        <v>3742.599999999999</v>
      </c>
      <c r="I58" s="38">
        <v>3658.2499999999982</v>
      </c>
      <c r="J58" s="38">
        <v>4119.9499999999989</v>
      </c>
      <c r="K58" s="38">
        <v>4204.3</v>
      </c>
      <c r="L58" s="38">
        <v>4350.7999999999993</v>
      </c>
      <c r="M58" s="28">
        <v>4057.8</v>
      </c>
      <c r="N58" s="28">
        <v>3826.95</v>
      </c>
      <c r="O58" s="39">
        <v>671100</v>
      </c>
      <c r="P58" s="40">
        <v>0.15966822187662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1527.1</v>
      </c>
      <c r="F59" s="37">
        <v>1523.5333333333335</v>
      </c>
      <c r="G59" s="38">
        <v>1516.3166666666671</v>
      </c>
      <c r="H59" s="38">
        <v>1505.5333333333335</v>
      </c>
      <c r="I59" s="38">
        <v>1498.3166666666671</v>
      </c>
      <c r="J59" s="38">
        <v>1534.3166666666671</v>
      </c>
      <c r="K59" s="38">
        <v>1541.5333333333338</v>
      </c>
      <c r="L59" s="38">
        <v>1552.3166666666671</v>
      </c>
      <c r="M59" s="28">
        <v>1530.75</v>
      </c>
      <c r="N59" s="28">
        <v>1512.75</v>
      </c>
      <c r="O59" s="39">
        <v>1455650</v>
      </c>
      <c r="P59" s="40">
        <v>2.6153466567974341E-2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576.65</v>
      </c>
      <c r="F60" s="37">
        <v>578.76666666666665</v>
      </c>
      <c r="G60" s="38">
        <v>571.68333333333328</v>
      </c>
      <c r="H60" s="38">
        <v>566.71666666666658</v>
      </c>
      <c r="I60" s="38">
        <v>559.63333333333321</v>
      </c>
      <c r="J60" s="38">
        <v>583.73333333333335</v>
      </c>
      <c r="K60" s="38">
        <v>590.81666666666683</v>
      </c>
      <c r="L60" s="38">
        <v>595.78333333333342</v>
      </c>
      <c r="M60" s="28">
        <v>585.85</v>
      </c>
      <c r="N60" s="28">
        <v>573.79999999999995</v>
      </c>
      <c r="O60" s="39">
        <v>8943000</v>
      </c>
      <c r="P60" s="40">
        <v>4.9771099894353799E-2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902.2</v>
      </c>
      <c r="F61" s="37">
        <v>894.56666666666661</v>
      </c>
      <c r="G61" s="38">
        <v>885.68333333333317</v>
      </c>
      <c r="H61" s="38">
        <v>869.16666666666652</v>
      </c>
      <c r="I61" s="38">
        <v>860.28333333333308</v>
      </c>
      <c r="J61" s="38">
        <v>911.08333333333326</v>
      </c>
      <c r="K61" s="38">
        <v>919.9666666666667</v>
      </c>
      <c r="L61" s="38">
        <v>936.48333333333335</v>
      </c>
      <c r="M61" s="28">
        <v>903.45</v>
      </c>
      <c r="N61" s="28">
        <v>878.05</v>
      </c>
      <c r="O61" s="39">
        <v>1450400</v>
      </c>
      <c r="P61" s="40">
        <v>1.0731707317073172E-2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298.5</v>
      </c>
      <c r="F62" s="37">
        <v>299.66666666666669</v>
      </c>
      <c r="G62" s="38">
        <v>296.48333333333335</v>
      </c>
      <c r="H62" s="38">
        <v>294.46666666666664</v>
      </c>
      <c r="I62" s="38">
        <v>291.2833333333333</v>
      </c>
      <c r="J62" s="38">
        <v>301.68333333333339</v>
      </c>
      <c r="K62" s="38">
        <v>304.86666666666667</v>
      </c>
      <c r="L62" s="38">
        <v>306.88333333333344</v>
      </c>
      <c r="M62" s="28">
        <v>302.85000000000002</v>
      </c>
      <c r="N62" s="28">
        <v>297.64999999999998</v>
      </c>
      <c r="O62" s="39">
        <v>5196000</v>
      </c>
      <c r="P62" s="40">
        <v>-6.6558879008353541E-2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125.8</v>
      </c>
      <c r="F63" s="37">
        <v>126.41666666666667</v>
      </c>
      <c r="G63" s="38">
        <v>124.03333333333333</v>
      </c>
      <c r="H63" s="38">
        <v>122.26666666666667</v>
      </c>
      <c r="I63" s="38">
        <v>119.88333333333333</v>
      </c>
      <c r="J63" s="38">
        <v>128.18333333333334</v>
      </c>
      <c r="K63" s="38">
        <v>130.56666666666669</v>
      </c>
      <c r="L63" s="38">
        <v>132.33333333333334</v>
      </c>
      <c r="M63" s="28">
        <v>128.80000000000001</v>
      </c>
      <c r="N63" s="28">
        <v>124.65</v>
      </c>
      <c r="O63" s="39">
        <v>16000000</v>
      </c>
      <c r="P63" s="40">
        <v>4.712041884816754E-2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1578.9</v>
      </c>
      <c r="F64" s="37">
        <v>1583.1833333333334</v>
      </c>
      <c r="G64" s="38">
        <v>1564.8666666666668</v>
      </c>
      <c r="H64" s="38">
        <v>1550.8333333333335</v>
      </c>
      <c r="I64" s="38">
        <v>1532.5166666666669</v>
      </c>
      <c r="J64" s="38">
        <v>1597.2166666666667</v>
      </c>
      <c r="K64" s="38">
        <v>1615.5333333333333</v>
      </c>
      <c r="L64" s="38">
        <v>1629.5666666666666</v>
      </c>
      <c r="M64" s="28">
        <v>1601.5</v>
      </c>
      <c r="N64" s="28">
        <v>1569.15</v>
      </c>
      <c r="O64" s="39">
        <v>2703000</v>
      </c>
      <c r="P64" s="40">
        <v>4.3065524426950684E-2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549.70000000000005</v>
      </c>
      <c r="F65" s="37">
        <v>549.63333333333333</v>
      </c>
      <c r="G65" s="38">
        <v>543.76666666666665</v>
      </c>
      <c r="H65" s="38">
        <v>537.83333333333337</v>
      </c>
      <c r="I65" s="38">
        <v>531.9666666666667</v>
      </c>
      <c r="J65" s="38">
        <v>555.56666666666661</v>
      </c>
      <c r="K65" s="38">
        <v>561.43333333333317</v>
      </c>
      <c r="L65" s="38">
        <v>567.36666666666656</v>
      </c>
      <c r="M65" s="28">
        <v>555.5</v>
      </c>
      <c r="N65" s="28">
        <v>543.70000000000005</v>
      </c>
      <c r="O65" s="39">
        <v>10213750</v>
      </c>
      <c r="P65" s="40">
        <v>4.0550503809289751E-3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1992.9</v>
      </c>
      <c r="F66" s="37">
        <v>1986.4666666666665</v>
      </c>
      <c r="G66" s="38">
        <v>1974.4333333333329</v>
      </c>
      <c r="H66" s="38">
        <v>1955.9666666666665</v>
      </c>
      <c r="I66" s="38">
        <v>1943.9333333333329</v>
      </c>
      <c r="J66" s="38">
        <v>2004.9333333333329</v>
      </c>
      <c r="K66" s="38">
        <v>2016.9666666666662</v>
      </c>
      <c r="L66" s="38">
        <v>2035.4333333333329</v>
      </c>
      <c r="M66" s="28">
        <v>1998.5</v>
      </c>
      <c r="N66" s="28">
        <v>1968</v>
      </c>
      <c r="O66" s="39">
        <v>1963500</v>
      </c>
      <c r="P66" s="40">
        <v>1.0550694801852806E-2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1810.35</v>
      </c>
      <c r="F67" s="37">
        <v>1803.05</v>
      </c>
      <c r="G67" s="38">
        <v>1790.1</v>
      </c>
      <c r="H67" s="38">
        <v>1769.85</v>
      </c>
      <c r="I67" s="38">
        <v>1756.8999999999999</v>
      </c>
      <c r="J67" s="38">
        <v>1823.3</v>
      </c>
      <c r="K67" s="38">
        <v>1836.2500000000002</v>
      </c>
      <c r="L67" s="38">
        <v>1856.5</v>
      </c>
      <c r="M67" s="28">
        <v>1816</v>
      </c>
      <c r="N67" s="28">
        <v>1782.8</v>
      </c>
      <c r="O67" s="39">
        <v>1771500</v>
      </c>
      <c r="P67" s="40">
        <v>6.9631945431291743E-3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191.35</v>
      </c>
      <c r="F68" s="37">
        <v>190.6</v>
      </c>
      <c r="G68" s="38">
        <v>188.54999999999998</v>
      </c>
      <c r="H68" s="38">
        <v>185.75</v>
      </c>
      <c r="I68" s="38">
        <v>183.7</v>
      </c>
      <c r="J68" s="38">
        <v>193.39999999999998</v>
      </c>
      <c r="K68" s="38">
        <v>195.45</v>
      </c>
      <c r="L68" s="38">
        <v>198.24999999999997</v>
      </c>
      <c r="M68" s="28">
        <v>192.65</v>
      </c>
      <c r="N68" s="28">
        <v>187.8</v>
      </c>
      <c r="O68" s="39">
        <v>15817200</v>
      </c>
      <c r="P68" s="40">
        <v>-4.9309996634129924E-2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2901.95</v>
      </c>
      <c r="F69" s="37">
        <v>2894.7000000000003</v>
      </c>
      <c r="G69" s="38">
        <v>2884.4000000000005</v>
      </c>
      <c r="H69" s="38">
        <v>2866.8500000000004</v>
      </c>
      <c r="I69" s="38">
        <v>2856.5500000000006</v>
      </c>
      <c r="J69" s="38">
        <v>2912.2500000000005</v>
      </c>
      <c r="K69" s="38">
        <v>2922.5500000000006</v>
      </c>
      <c r="L69" s="38">
        <v>2940.1000000000004</v>
      </c>
      <c r="M69" s="28">
        <v>2905</v>
      </c>
      <c r="N69" s="28">
        <v>2877.15</v>
      </c>
      <c r="O69" s="39">
        <v>2577000</v>
      </c>
      <c r="P69" s="40">
        <v>2.2752464850358789E-3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2916.5</v>
      </c>
      <c r="F70" s="37">
        <v>2907.65</v>
      </c>
      <c r="G70" s="38">
        <v>2890.1000000000004</v>
      </c>
      <c r="H70" s="38">
        <v>2863.7000000000003</v>
      </c>
      <c r="I70" s="38">
        <v>2846.1500000000005</v>
      </c>
      <c r="J70" s="38">
        <v>2934.05</v>
      </c>
      <c r="K70" s="38">
        <v>2951.6000000000004</v>
      </c>
      <c r="L70" s="38">
        <v>2978</v>
      </c>
      <c r="M70" s="28">
        <v>2925.2</v>
      </c>
      <c r="N70" s="28">
        <v>2881.25</v>
      </c>
      <c r="O70" s="39">
        <v>759500</v>
      </c>
      <c r="P70" s="40">
        <v>3.5622975967274588E-2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368.45</v>
      </c>
      <c r="F71" s="37">
        <v>367.7166666666667</v>
      </c>
      <c r="G71" s="38">
        <v>363.73333333333341</v>
      </c>
      <c r="H71" s="38">
        <v>359.01666666666671</v>
      </c>
      <c r="I71" s="38">
        <v>355.03333333333342</v>
      </c>
      <c r="J71" s="38">
        <v>372.43333333333339</v>
      </c>
      <c r="K71" s="38">
        <v>376.41666666666674</v>
      </c>
      <c r="L71" s="38">
        <v>381.13333333333338</v>
      </c>
      <c r="M71" s="28">
        <v>371.7</v>
      </c>
      <c r="N71" s="28">
        <v>363</v>
      </c>
      <c r="O71" s="39">
        <v>41428200</v>
      </c>
      <c r="P71" s="40">
        <v>-1.4831672290669387E-2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4713.55</v>
      </c>
      <c r="F72" s="37">
        <v>4701.583333333333</v>
      </c>
      <c r="G72" s="38">
        <v>4682.4166666666661</v>
      </c>
      <c r="H72" s="38">
        <v>4651.2833333333328</v>
      </c>
      <c r="I72" s="38">
        <v>4632.1166666666659</v>
      </c>
      <c r="J72" s="38">
        <v>4732.7166666666662</v>
      </c>
      <c r="K72" s="38">
        <v>4751.8833333333323</v>
      </c>
      <c r="L72" s="38">
        <v>4783.0166666666664</v>
      </c>
      <c r="M72" s="28">
        <v>4720.75</v>
      </c>
      <c r="N72" s="28">
        <v>4670.45</v>
      </c>
      <c r="O72" s="39">
        <v>2540375</v>
      </c>
      <c r="P72" s="40">
        <v>7.3870541611624832E-2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2951.85</v>
      </c>
      <c r="F73" s="37">
        <v>2974.2999999999997</v>
      </c>
      <c r="G73" s="38">
        <v>2918.7499999999995</v>
      </c>
      <c r="H73" s="38">
        <v>2885.6499999999996</v>
      </c>
      <c r="I73" s="38">
        <v>2830.0999999999995</v>
      </c>
      <c r="J73" s="38">
        <v>3007.3999999999996</v>
      </c>
      <c r="K73" s="38">
        <v>3062.95</v>
      </c>
      <c r="L73" s="38">
        <v>3096.0499999999997</v>
      </c>
      <c r="M73" s="28">
        <v>3029.85</v>
      </c>
      <c r="N73" s="28">
        <v>2941.2</v>
      </c>
      <c r="O73" s="39">
        <v>3291575</v>
      </c>
      <c r="P73" s="40">
        <v>6.223527418535043E-2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1845</v>
      </c>
      <c r="F74" s="37">
        <v>1854.3500000000001</v>
      </c>
      <c r="G74" s="38">
        <v>1828.7000000000003</v>
      </c>
      <c r="H74" s="38">
        <v>1812.4</v>
      </c>
      <c r="I74" s="38">
        <v>1786.7500000000002</v>
      </c>
      <c r="J74" s="38">
        <v>1870.6500000000003</v>
      </c>
      <c r="K74" s="38">
        <v>1896.3000000000004</v>
      </c>
      <c r="L74" s="38">
        <v>1912.6000000000004</v>
      </c>
      <c r="M74" s="28">
        <v>1880</v>
      </c>
      <c r="N74" s="28">
        <v>1838.05</v>
      </c>
      <c r="O74" s="39">
        <v>1342000</v>
      </c>
      <c r="P74" s="40">
        <v>3.127641589180051E-2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181.45</v>
      </c>
      <c r="F75" s="37">
        <v>180.88333333333333</v>
      </c>
      <c r="G75" s="38">
        <v>179.76666666666665</v>
      </c>
      <c r="H75" s="38">
        <v>178.08333333333331</v>
      </c>
      <c r="I75" s="38">
        <v>176.96666666666664</v>
      </c>
      <c r="J75" s="38">
        <v>182.56666666666666</v>
      </c>
      <c r="K75" s="38">
        <v>183.68333333333334</v>
      </c>
      <c r="L75" s="38">
        <v>185.36666666666667</v>
      </c>
      <c r="M75" s="28">
        <v>182</v>
      </c>
      <c r="N75" s="28">
        <v>179.2</v>
      </c>
      <c r="O75" s="39">
        <v>17460000</v>
      </c>
      <c r="P75" s="40">
        <v>3.8543897216274089E-2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128.80000000000001</v>
      </c>
      <c r="F76" s="37">
        <v>130.15</v>
      </c>
      <c r="G76" s="38">
        <v>126.85000000000002</v>
      </c>
      <c r="H76" s="38">
        <v>124.9</v>
      </c>
      <c r="I76" s="38">
        <v>121.60000000000002</v>
      </c>
      <c r="J76" s="38">
        <v>132.10000000000002</v>
      </c>
      <c r="K76" s="38">
        <v>135.40000000000003</v>
      </c>
      <c r="L76" s="38">
        <v>137.35000000000002</v>
      </c>
      <c r="M76" s="28">
        <v>133.44999999999999</v>
      </c>
      <c r="N76" s="28">
        <v>128.19999999999999</v>
      </c>
      <c r="O76" s="39">
        <v>60900000</v>
      </c>
      <c r="P76" s="40">
        <v>0.11671403685706427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106.1</v>
      </c>
      <c r="F77" s="37">
        <v>105.83333333333333</v>
      </c>
      <c r="G77" s="38">
        <v>105.06666666666666</v>
      </c>
      <c r="H77" s="38">
        <v>104.03333333333333</v>
      </c>
      <c r="I77" s="38">
        <v>103.26666666666667</v>
      </c>
      <c r="J77" s="38">
        <v>106.86666666666666</v>
      </c>
      <c r="K77" s="38">
        <v>107.63333333333334</v>
      </c>
      <c r="L77" s="38">
        <v>108.66666666666666</v>
      </c>
      <c r="M77" s="28">
        <v>106.6</v>
      </c>
      <c r="N77" s="28">
        <v>104.8</v>
      </c>
      <c r="O77" s="39">
        <v>62732400</v>
      </c>
      <c r="P77" s="40">
        <v>3.9537267535510326E-3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482.85</v>
      </c>
      <c r="F78" s="37">
        <v>480.76666666666665</v>
      </c>
      <c r="G78" s="38">
        <v>478.13333333333333</v>
      </c>
      <c r="H78" s="38">
        <v>473.41666666666669</v>
      </c>
      <c r="I78" s="38">
        <v>470.78333333333336</v>
      </c>
      <c r="J78" s="38">
        <v>485.48333333333329</v>
      </c>
      <c r="K78" s="38">
        <v>488.11666666666662</v>
      </c>
      <c r="L78" s="38">
        <v>492.83333333333326</v>
      </c>
      <c r="M78" s="28">
        <v>483.4</v>
      </c>
      <c r="N78" s="28">
        <v>476.05</v>
      </c>
      <c r="O78" s="39">
        <v>7205050</v>
      </c>
      <c r="P78" s="40">
        <v>1.2428687856560717E-2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43.95</v>
      </c>
      <c r="F79" s="37">
        <v>43.766666666666673</v>
      </c>
      <c r="G79" s="38">
        <v>43.333333333333343</v>
      </c>
      <c r="H79" s="38">
        <v>42.716666666666669</v>
      </c>
      <c r="I79" s="38">
        <v>42.283333333333339</v>
      </c>
      <c r="J79" s="38">
        <v>44.383333333333347</v>
      </c>
      <c r="K79" s="38">
        <v>44.81666666666667</v>
      </c>
      <c r="L79" s="38">
        <v>45.433333333333351</v>
      </c>
      <c r="M79" s="28">
        <v>44.2</v>
      </c>
      <c r="N79" s="28">
        <v>43.15</v>
      </c>
      <c r="O79" s="39">
        <v>141412500</v>
      </c>
      <c r="P79" s="40">
        <v>6.724401426388181E-2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532.4</v>
      </c>
      <c r="F80" s="37">
        <v>530.25</v>
      </c>
      <c r="G80" s="38">
        <v>526.04999999999995</v>
      </c>
      <c r="H80" s="38">
        <v>519.69999999999993</v>
      </c>
      <c r="I80" s="38">
        <v>515.49999999999989</v>
      </c>
      <c r="J80" s="38">
        <v>536.6</v>
      </c>
      <c r="K80" s="38">
        <v>540.80000000000007</v>
      </c>
      <c r="L80" s="38">
        <v>547.15000000000009</v>
      </c>
      <c r="M80" s="28">
        <v>534.45000000000005</v>
      </c>
      <c r="N80" s="28">
        <v>523.9</v>
      </c>
      <c r="O80" s="39">
        <v>7419100</v>
      </c>
      <c r="P80" s="40">
        <v>-5.2539404553415066E-4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974.8</v>
      </c>
      <c r="F81" s="37">
        <v>969.51666666666677</v>
      </c>
      <c r="G81" s="38">
        <v>961.48333333333358</v>
      </c>
      <c r="H81" s="38">
        <v>948.16666666666686</v>
      </c>
      <c r="I81" s="38">
        <v>940.13333333333367</v>
      </c>
      <c r="J81" s="38">
        <v>982.83333333333348</v>
      </c>
      <c r="K81" s="38">
        <v>990.86666666666656</v>
      </c>
      <c r="L81" s="38">
        <v>1004.1833333333334</v>
      </c>
      <c r="M81" s="28">
        <v>977.55</v>
      </c>
      <c r="N81" s="28">
        <v>956.2</v>
      </c>
      <c r="O81" s="39">
        <v>6359000</v>
      </c>
      <c r="P81" s="40">
        <v>5.0727032385988101E-2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1060.3</v>
      </c>
      <c r="F82" s="37">
        <v>1056.95</v>
      </c>
      <c r="G82" s="38">
        <v>1045.4000000000001</v>
      </c>
      <c r="H82" s="38">
        <v>1030.5</v>
      </c>
      <c r="I82" s="38">
        <v>1018.95</v>
      </c>
      <c r="J82" s="38">
        <v>1071.8500000000001</v>
      </c>
      <c r="K82" s="38">
        <v>1083.3999999999999</v>
      </c>
      <c r="L82" s="38">
        <v>1098.3000000000002</v>
      </c>
      <c r="M82" s="28">
        <v>1068.5</v>
      </c>
      <c r="N82" s="28">
        <v>1042.05</v>
      </c>
      <c r="O82" s="39">
        <v>4619750</v>
      </c>
      <c r="P82" s="40">
        <v>-1.5666032780947206E-2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297.85000000000002</v>
      </c>
      <c r="F83" s="37">
        <v>297.65000000000003</v>
      </c>
      <c r="G83" s="38">
        <v>296.40000000000009</v>
      </c>
      <c r="H83" s="38">
        <v>294.95000000000005</v>
      </c>
      <c r="I83" s="38">
        <v>293.7000000000001</v>
      </c>
      <c r="J83" s="38">
        <v>299.10000000000008</v>
      </c>
      <c r="K83" s="38">
        <v>300.34999999999997</v>
      </c>
      <c r="L83" s="38">
        <v>301.80000000000007</v>
      </c>
      <c r="M83" s="28">
        <v>298.89999999999998</v>
      </c>
      <c r="N83" s="28">
        <v>296.2</v>
      </c>
      <c r="O83" s="39">
        <v>6790000</v>
      </c>
      <c r="P83" s="40">
        <v>2.289846339258813E-2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1666</v>
      </c>
      <c r="F84" s="37">
        <v>1653.2666666666667</v>
      </c>
      <c r="G84" s="38">
        <v>1637.7833333333333</v>
      </c>
      <c r="H84" s="38">
        <v>1609.5666666666666</v>
      </c>
      <c r="I84" s="38">
        <v>1594.0833333333333</v>
      </c>
      <c r="J84" s="38">
        <v>1681.4833333333333</v>
      </c>
      <c r="K84" s="38">
        <v>1696.9666666666665</v>
      </c>
      <c r="L84" s="38">
        <v>1725.1833333333334</v>
      </c>
      <c r="M84" s="28">
        <v>1668.75</v>
      </c>
      <c r="N84" s="28">
        <v>1625.05</v>
      </c>
      <c r="O84" s="39">
        <v>12042200</v>
      </c>
      <c r="P84" s="40">
        <v>6.0176473048132811E-2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463.85</v>
      </c>
      <c r="F85" s="37">
        <v>464.33333333333331</v>
      </c>
      <c r="G85" s="38">
        <v>459.86666666666662</v>
      </c>
      <c r="H85" s="38">
        <v>455.88333333333333</v>
      </c>
      <c r="I85" s="38">
        <v>451.41666666666663</v>
      </c>
      <c r="J85" s="38">
        <v>468.31666666666661</v>
      </c>
      <c r="K85" s="38">
        <v>472.7833333333333</v>
      </c>
      <c r="L85" s="38">
        <v>476.76666666666659</v>
      </c>
      <c r="M85" s="28">
        <v>468.8</v>
      </c>
      <c r="N85" s="28">
        <v>460.35</v>
      </c>
      <c r="O85" s="39">
        <v>4580000</v>
      </c>
      <c r="P85" s="40">
        <v>0.12117503059975521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2739.3</v>
      </c>
      <c r="F86" s="37">
        <v>2724.2166666666667</v>
      </c>
      <c r="G86" s="38">
        <v>2698.3333333333335</v>
      </c>
      <c r="H86" s="38">
        <v>2657.3666666666668</v>
      </c>
      <c r="I86" s="38">
        <v>2631.4833333333336</v>
      </c>
      <c r="J86" s="38">
        <v>2765.1833333333334</v>
      </c>
      <c r="K86" s="38">
        <v>2791.0666666666666</v>
      </c>
      <c r="L86" s="38">
        <v>2832.0333333333333</v>
      </c>
      <c r="M86" s="28">
        <v>2750.1</v>
      </c>
      <c r="N86" s="28">
        <v>2683.25</v>
      </c>
      <c r="O86" s="39">
        <v>3104700</v>
      </c>
      <c r="P86" s="40">
        <v>3.8743350396466925E-2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1204.5</v>
      </c>
      <c r="F87" s="37">
        <v>1202.5333333333333</v>
      </c>
      <c r="G87" s="38">
        <v>1190.1166666666666</v>
      </c>
      <c r="H87" s="38">
        <v>1175.7333333333333</v>
      </c>
      <c r="I87" s="38">
        <v>1163.3166666666666</v>
      </c>
      <c r="J87" s="38">
        <v>1216.9166666666665</v>
      </c>
      <c r="K87" s="38">
        <v>1229.3333333333335</v>
      </c>
      <c r="L87" s="38">
        <v>1243.7166666666665</v>
      </c>
      <c r="M87" s="28">
        <v>1214.95</v>
      </c>
      <c r="N87" s="28">
        <v>1188.1500000000001</v>
      </c>
      <c r="O87" s="39">
        <v>3727500</v>
      </c>
      <c r="P87" s="40">
        <v>1.6637119869084959E-2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1114.25</v>
      </c>
      <c r="F88" s="37">
        <v>1098.6333333333334</v>
      </c>
      <c r="G88" s="38">
        <v>1082.0166666666669</v>
      </c>
      <c r="H88" s="38">
        <v>1049.7833333333335</v>
      </c>
      <c r="I88" s="38">
        <v>1033.166666666667</v>
      </c>
      <c r="J88" s="38">
        <v>1130.8666666666668</v>
      </c>
      <c r="K88" s="38">
        <v>1147.4833333333331</v>
      </c>
      <c r="L88" s="38">
        <v>1179.7166666666667</v>
      </c>
      <c r="M88" s="28">
        <v>1115.25</v>
      </c>
      <c r="N88" s="28">
        <v>1066.4000000000001</v>
      </c>
      <c r="O88" s="39">
        <v>9256800</v>
      </c>
      <c r="P88" s="40">
        <v>-4.6025104602510462E-2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2715.2</v>
      </c>
      <c r="F89" s="37">
        <v>2689.3833333333332</v>
      </c>
      <c r="G89" s="38">
        <v>2660.7666666666664</v>
      </c>
      <c r="H89" s="38">
        <v>2606.333333333333</v>
      </c>
      <c r="I89" s="38">
        <v>2577.7166666666662</v>
      </c>
      <c r="J89" s="38">
        <v>2743.8166666666666</v>
      </c>
      <c r="K89" s="38">
        <v>2772.4333333333334</v>
      </c>
      <c r="L89" s="38">
        <v>2826.8666666666668</v>
      </c>
      <c r="M89" s="28">
        <v>2718</v>
      </c>
      <c r="N89" s="28">
        <v>2634.95</v>
      </c>
      <c r="O89" s="39">
        <v>22733400</v>
      </c>
      <c r="P89" s="40">
        <v>-6.1640961074388833E-3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1751.9</v>
      </c>
      <c r="F90" s="37">
        <v>1745.0666666666668</v>
      </c>
      <c r="G90" s="38">
        <v>1731.2333333333336</v>
      </c>
      <c r="H90" s="38">
        <v>1710.5666666666668</v>
      </c>
      <c r="I90" s="38">
        <v>1696.7333333333336</v>
      </c>
      <c r="J90" s="38">
        <v>1765.7333333333336</v>
      </c>
      <c r="K90" s="38">
        <v>1779.5666666666671</v>
      </c>
      <c r="L90" s="38">
        <v>1800.2333333333336</v>
      </c>
      <c r="M90" s="28">
        <v>1758.9</v>
      </c>
      <c r="N90" s="28">
        <v>1724.4</v>
      </c>
      <c r="O90" s="39">
        <v>2746200</v>
      </c>
      <c r="P90" s="40">
        <v>-2.5859316803235076E-2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1659.2</v>
      </c>
      <c r="F91" s="37">
        <v>1648.5833333333333</v>
      </c>
      <c r="G91" s="38">
        <v>1635.4166666666665</v>
      </c>
      <c r="H91" s="38">
        <v>1611.6333333333332</v>
      </c>
      <c r="I91" s="38">
        <v>1598.4666666666665</v>
      </c>
      <c r="J91" s="38">
        <v>1672.3666666666666</v>
      </c>
      <c r="K91" s="38">
        <v>1685.5333333333331</v>
      </c>
      <c r="L91" s="38">
        <v>1709.3166666666666</v>
      </c>
      <c r="M91" s="28">
        <v>1661.75</v>
      </c>
      <c r="N91" s="28">
        <v>1624.8</v>
      </c>
      <c r="O91" s="39">
        <v>69179000</v>
      </c>
      <c r="P91" s="40">
        <v>-2.392463313751814E-2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510.4</v>
      </c>
      <c r="F92" s="37">
        <v>509.90000000000003</v>
      </c>
      <c r="G92" s="38">
        <v>506.35</v>
      </c>
      <c r="H92" s="38">
        <v>502.3</v>
      </c>
      <c r="I92" s="38">
        <v>498.75</v>
      </c>
      <c r="J92" s="38">
        <v>513.95000000000005</v>
      </c>
      <c r="K92" s="38">
        <v>517.50000000000011</v>
      </c>
      <c r="L92" s="38">
        <v>521.55000000000007</v>
      </c>
      <c r="M92" s="28">
        <v>513.45000000000005</v>
      </c>
      <c r="N92" s="28">
        <v>505.85</v>
      </c>
      <c r="O92" s="39">
        <v>17074200</v>
      </c>
      <c r="P92" s="40">
        <v>-2.8235146810242282E-2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2439.85</v>
      </c>
      <c r="F93" s="37">
        <v>2438.7000000000003</v>
      </c>
      <c r="G93" s="38">
        <v>2428.1500000000005</v>
      </c>
      <c r="H93" s="38">
        <v>2416.4500000000003</v>
      </c>
      <c r="I93" s="38">
        <v>2405.9000000000005</v>
      </c>
      <c r="J93" s="38">
        <v>2450.4000000000005</v>
      </c>
      <c r="K93" s="38">
        <v>2460.9500000000007</v>
      </c>
      <c r="L93" s="38">
        <v>2472.6500000000005</v>
      </c>
      <c r="M93" s="28">
        <v>2449.25</v>
      </c>
      <c r="N93" s="28">
        <v>2427</v>
      </c>
      <c r="O93" s="39">
        <v>2652900</v>
      </c>
      <c r="P93" s="40">
        <v>-2.556473829201102E-2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404.8</v>
      </c>
      <c r="F94" s="37">
        <v>401.78333333333336</v>
      </c>
      <c r="G94" s="38">
        <v>397.9666666666667</v>
      </c>
      <c r="H94" s="38">
        <v>391.13333333333333</v>
      </c>
      <c r="I94" s="38">
        <v>387.31666666666666</v>
      </c>
      <c r="J94" s="38">
        <v>408.61666666666673</v>
      </c>
      <c r="K94" s="38">
        <v>412.43333333333345</v>
      </c>
      <c r="L94" s="38">
        <v>419.26666666666677</v>
      </c>
      <c r="M94" s="28">
        <v>405.6</v>
      </c>
      <c r="N94" s="28">
        <v>394.95</v>
      </c>
      <c r="O94" s="39">
        <v>26031600</v>
      </c>
      <c r="P94" s="40">
        <v>-6.4654020838899283E-3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98.75</v>
      </c>
      <c r="F95" s="37">
        <v>98.516666666666666</v>
      </c>
      <c r="G95" s="38">
        <v>97.533333333333331</v>
      </c>
      <c r="H95" s="38">
        <v>96.316666666666663</v>
      </c>
      <c r="I95" s="38">
        <v>95.333333333333329</v>
      </c>
      <c r="J95" s="38">
        <v>99.733333333333334</v>
      </c>
      <c r="K95" s="38">
        <v>100.71666666666665</v>
      </c>
      <c r="L95" s="38">
        <v>101.93333333333334</v>
      </c>
      <c r="M95" s="28">
        <v>99.5</v>
      </c>
      <c r="N95" s="28">
        <v>97.3</v>
      </c>
      <c r="O95" s="39">
        <v>17678400</v>
      </c>
      <c r="P95" s="40">
        <v>-1.9435569755058574E-2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226.95</v>
      </c>
      <c r="F96" s="37">
        <v>225.96666666666667</v>
      </c>
      <c r="G96" s="38">
        <v>224.58333333333334</v>
      </c>
      <c r="H96" s="38">
        <v>222.21666666666667</v>
      </c>
      <c r="I96" s="38">
        <v>220.83333333333334</v>
      </c>
      <c r="J96" s="38">
        <v>228.33333333333334</v>
      </c>
      <c r="K96" s="38">
        <v>229.71666666666667</v>
      </c>
      <c r="L96" s="38">
        <v>232.08333333333334</v>
      </c>
      <c r="M96" s="28">
        <v>227.35</v>
      </c>
      <c r="N96" s="28">
        <v>223.6</v>
      </c>
      <c r="O96" s="39">
        <v>20385000</v>
      </c>
      <c r="P96" s="40">
        <v>-9.7061909758656868E-3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2591.4</v>
      </c>
      <c r="F97" s="37">
        <v>2569.5833333333335</v>
      </c>
      <c r="G97" s="38">
        <v>2543.2166666666672</v>
      </c>
      <c r="H97" s="38">
        <v>2495.0333333333338</v>
      </c>
      <c r="I97" s="38">
        <v>2468.6666666666674</v>
      </c>
      <c r="J97" s="38">
        <v>2617.7666666666669</v>
      </c>
      <c r="K97" s="38">
        <v>2644.1333333333328</v>
      </c>
      <c r="L97" s="38">
        <v>2692.3166666666666</v>
      </c>
      <c r="M97" s="28">
        <v>2595.9499999999998</v>
      </c>
      <c r="N97" s="28">
        <v>2521.4</v>
      </c>
      <c r="O97" s="39">
        <v>7961100</v>
      </c>
      <c r="P97" s="40">
        <v>-2.2934055192119708E-3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37088.199999999997</v>
      </c>
      <c r="F98" s="37">
        <v>36843.200000000004</v>
      </c>
      <c r="G98" s="38">
        <v>36521.400000000009</v>
      </c>
      <c r="H98" s="38">
        <v>35954.600000000006</v>
      </c>
      <c r="I98" s="38">
        <v>35632.80000000001</v>
      </c>
      <c r="J98" s="38">
        <v>37410.000000000007</v>
      </c>
      <c r="K98" s="38">
        <v>37731.80000000001</v>
      </c>
      <c r="L98" s="38">
        <v>38298.600000000006</v>
      </c>
      <c r="M98" s="28">
        <v>37165</v>
      </c>
      <c r="N98" s="28">
        <v>36276.400000000001</v>
      </c>
      <c r="O98" s="39">
        <v>19200</v>
      </c>
      <c r="P98" s="40">
        <v>-5.6047197640117993E-2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101.05</v>
      </c>
      <c r="F99" s="37">
        <v>100.61666666666667</v>
      </c>
      <c r="G99" s="38">
        <v>99.083333333333343</v>
      </c>
      <c r="H99" s="38">
        <v>97.116666666666674</v>
      </c>
      <c r="I99" s="38">
        <v>95.583333333333343</v>
      </c>
      <c r="J99" s="38">
        <v>102.58333333333334</v>
      </c>
      <c r="K99" s="38">
        <v>104.11666666666667</v>
      </c>
      <c r="L99" s="38">
        <v>106.08333333333334</v>
      </c>
      <c r="M99" s="28">
        <v>102.15</v>
      </c>
      <c r="N99" s="28">
        <v>98.65</v>
      </c>
      <c r="O99" s="39">
        <v>45168000</v>
      </c>
      <c r="P99" s="40">
        <v>1.4281864726488817E-2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887.65</v>
      </c>
      <c r="F100" s="37">
        <v>885.98333333333323</v>
      </c>
      <c r="G100" s="38">
        <v>880.81666666666649</v>
      </c>
      <c r="H100" s="38">
        <v>873.98333333333323</v>
      </c>
      <c r="I100" s="38">
        <v>868.81666666666649</v>
      </c>
      <c r="J100" s="38">
        <v>892.81666666666649</v>
      </c>
      <c r="K100" s="38">
        <v>897.98333333333323</v>
      </c>
      <c r="L100" s="38">
        <v>904.81666666666649</v>
      </c>
      <c r="M100" s="28">
        <v>891.15</v>
      </c>
      <c r="N100" s="28">
        <v>879.15</v>
      </c>
      <c r="O100" s="39">
        <v>60974900</v>
      </c>
      <c r="P100" s="40">
        <v>-3.831110907801743E-3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1099.8499999999999</v>
      </c>
      <c r="F101" s="37">
        <v>1102.6333333333332</v>
      </c>
      <c r="G101" s="38">
        <v>1085.6666666666665</v>
      </c>
      <c r="H101" s="38">
        <v>1071.4833333333333</v>
      </c>
      <c r="I101" s="38">
        <v>1054.5166666666667</v>
      </c>
      <c r="J101" s="38">
        <v>1116.8166666666664</v>
      </c>
      <c r="K101" s="38">
        <v>1133.7833333333331</v>
      </c>
      <c r="L101" s="38">
        <v>1147.9666666666662</v>
      </c>
      <c r="M101" s="28">
        <v>1119.5999999999999</v>
      </c>
      <c r="N101" s="28">
        <v>1088.45</v>
      </c>
      <c r="O101" s="39">
        <v>4051100</v>
      </c>
      <c r="P101" s="40">
        <v>-1.0479983232026828E-3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439.65</v>
      </c>
      <c r="F102" s="37">
        <v>439.34999999999997</v>
      </c>
      <c r="G102" s="38">
        <v>436.29999999999995</v>
      </c>
      <c r="H102" s="38">
        <v>432.95</v>
      </c>
      <c r="I102" s="38">
        <v>429.9</v>
      </c>
      <c r="J102" s="38">
        <v>442.69999999999993</v>
      </c>
      <c r="K102" s="38">
        <v>445.75</v>
      </c>
      <c r="L102" s="38">
        <v>449.09999999999991</v>
      </c>
      <c r="M102" s="28">
        <v>442.4</v>
      </c>
      <c r="N102" s="28">
        <v>436</v>
      </c>
      <c r="O102" s="39">
        <v>12798000</v>
      </c>
      <c r="P102" s="40">
        <v>-5.478493996969344E-3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6.3</v>
      </c>
      <c r="F103" s="37">
        <v>6.2666666666666657</v>
      </c>
      <c r="G103" s="38">
        <v>6.1333333333333311</v>
      </c>
      <c r="H103" s="38">
        <v>5.966666666666665</v>
      </c>
      <c r="I103" s="38">
        <v>5.8333333333333304</v>
      </c>
      <c r="J103" s="38">
        <v>6.4333333333333318</v>
      </c>
      <c r="K103" s="38">
        <v>6.5666666666666664</v>
      </c>
      <c r="L103" s="38">
        <v>6.7333333333333325</v>
      </c>
      <c r="M103" s="28">
        <v>6.4</v>
      </c>
      <c r="N103" s="28">
        <v>6.1</v>
      </c>
      <c r="O103" s="39">
        <v>517020000</v>
      </c>
      <c r="P103" s="40">
        <v>5.9929174611822395E-3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79.150000000000006</v>
      </c>
      <c r="F104" s="37">
        <v>79.416666666666671</v>
      </c>
      <c r="G104" s="38">
        <v>78.38333333333334</v>
      </c>
      <c r="H104" s="38">
        <v>77.616666666666674</v>
      </c>
      <c r="I104" s="38">
        <v>76.583333333333343</v>
      </c>
      <c r="J104" s="38">
        <v>80.183333333333337</v>
      </c>
      <c r="K104" s="38">
        <v>81.216666666666669</v>
      </c>
      <c r="L104" s="38">
        <v>81.983333333333334</v>
      </c>
      <c r="M104" s="28">
        <v>80.45</v>
      </c>
      <c r="N104" s="28">
        <v>78.650000000000006</v>
      </c>
      <c r="O104" s="39">
        <v>162710000</v>
      </c>
      <c r="P104" s="40">
        <v>4.9410166141683649E-3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55.05</v>
      </c>
      <c r="F105" s="37">
        <v>55.283333333333339</v>
      </c>
      <c r="G105" s="38">
        <v>54.466666666666676</v>
      </c>
      <c r="H105" s="38">
        <v>53.88333333333334</v>
      </c>
      <c r="I105" s="38">
        <v>53.066666666666677</v>
      </c>
      <c r="J105" s="38">
        <v>55.866666666666674</v>
      </c>
      <c r="K105" s="38">
        <v>56.683333333333337</v>
      </c>
      <c r="L105" s="38">
        <v>57.266666666666673</v>
      </c>
      <c r="M105" s="28">
        <v>56.1</v>
      </c>
      <c r="N105" s="28">
        <v>54.7</v>
      </c>
      <c r="O105" s="39">
        <v>188880000</v>
      </c>
      <c r="P105" s="40">
        <v>-1.2701897443939156E-2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137</v>
      </c>
      <c r="F106" s="37">
        <v>135.86666666666667</v>
      </c>
      <c r="G106" s="38">
        <v>134.53333333333336</v>
      </c>
      <c r="H106" s="38">
        <v>132.06666666666669</v>
      </c>
      <c r="I106" s="38">
        <v>130.73333333333338</v>
      </c>
      <c r="J106" s="38">
        <v>138.33333333333334</v>
      </c>
      <c r="K106" s="38">
        <v>139.66666666666666</v>
      </c>
      <c r="L106" s="38">
        <v>142.13333333333333</v>
      </c>
      <c r="M106" s="28">
        <v>137.19999999999999</v>
      </c>
      <c r="N106" s="28">
        <v>133.4</v>
      </c>
      <c r="O106" s="39">
        <v>42078750</v>
      </c>
      <c r="P106" s="40">
        <v>-5.3798802597183573E-2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444.9</v>
      </c>
      <c r="F107" s="37">
        <v>437.93333333333339</v>
      </c>
      <c r="G107" s="38">
        <v>430.06666666666678</v>
      </c>
      <c r="H107" s="38">
        <v>415.23333333333341</v>
      </c>
      <c r="I107" s="38">
        <v>407.36666666666679</v>
      </c>
      <c r="J107" s="38">
        <v>452.76666666666677</v>
      </c>
      <c r="K107" s="38">
        <v>460.63333333333333</v>
      </c>
      <c r="L107" s="38">
        <v>475.46666666666675</v>
      </c>
      <c r="M107" s="28">
        <v>445.8</v>
      </c>
      <c r="N107" s="28">
        <v>423.1</v>
      </c>
      <c r="O107" s="39">
        <v>11155375</v>
      </c>
      <c r="P107" s="40">
        <v>4.8303195442160017E-3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325.8</v>
      </c>
      <c r="F108" s="37">
        <v>324.2</v>
      </c>
      <c r="G108" s="38">
        <v>321.95</v>
      </c>
      <c r="H108" s="38">
        <v>318.10000000000002</v>
      </c>
      <c r="I108" s="38">
        <v>315.85000000000002</v>
      </c>
      <c r="J108" s="38">
        <v>328.04999999999995</v>
      </c>
      <c r="K108" s="38">
        <v>330.29999999999995</v>
      </c>
      <c r="L108" s="38">
        <v>334.14999999999992</v>
      </c>
      <c r="M108" s="28">
        <v>326.45</v>
      </c>
      <c r="N108" s="28">
        <v>320.35000000000002</v>
      </c>
      <c r="O108" s="39">
        <v>22518000</v>
      </c>
      <c r="P108" s="40">
        <v>1.8914027149321267E-2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188.6</v>
      </c>
      <c r="F109" s="37">
        <v>188.04999999999998</v>
      </c>
      <c r="G109" s="38">
        <v>186.79999999999995</v>
      </c>
      <c r="H109" s="38">
        <v>184.99999999999997</v>
      </c>
      <c r="I109" s="38">
        <v>183.74999999999994</v>
      </c>
      <c r="J109" s="38">
        <v>189.84999999999997</v>
      </c>
      <c r="K109" s="38">
        <v>191.10000000000002</v>
      </c>
      <c r="L109" s="38">
        <v>192.89999999999998</v>
      </c>
      <c r="M109" s="28">
        <v>189.3</v>
      </c>
      <c r="N109" s="28">
        <v>186.25</v>
      </c>
      <c r="O109" s="39">
        <v>17797300</v>
      </c>
      <c r="P109" s="40">
        <v>2.7777777777777779E-3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5070.7</v>
      </c>
      <c r="F110" s="37">
        <v>5047.7</v>
      </c>
      <c r="G110" s="38">
        <v>5013</v>
      </c>
      <c r="H110" s="38">
        <v>4955.3</v>
      </c>
      <c r="I110" s="38">
        <v>4920.6000000000004</v>
      </c>
      <c r="J110" s="38">
        <v>5105.3999999999996</v>
      </c>
      <c r="K110" s="38">
        <v>5140.0999999999985</v>
      </c>
      <c r="L110" s="38">
        <v>5197.7999999999993</v>
      </c>
      <c r="M110" s="28">
        <v>5082.3999999999996</v>
      </c>
      <c r="N110" s="28">
        <v>4990</v>
      </c>
      <c r="O110" s="39">
        <v>304500</v>
      </c>
      <c r="P110" s="40">
        <v>-9.7560975609756097E-3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1939.9</v>
      </c>
      <c r="F111" s="37">
        <v>1928.55</v>
      </c>
      <c r="G111" s="38">
        <v>1912.1</v>
      </c>
      <c r="H111" s="38">
        <v>1884.3</v>
      </c>
      <c r="I111" s="38">
        <v>1867.85</v>
      </c>
      <c r="J111" s="38">
        <v>1956.35</v>
      </c>
      <c r="K111" s="38">
        <v>1972.8000000000002</v>
      </c>
      <c r="L111" s="38">
        <v>2000.6</v>
      </c>
      <c r="M111" s="28">
        <v>1945</v>
      </c>
      <c r="N111" s="28">
        <v>1900.75</v>
      </c>
      <c r="O111" s="39">
        <v>2993700</v>
      </c>
      <c r="P111" s="40">
        <v>5.8461848603971371E-3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1071</v>
      </c>
      <c r="F112" s="37">
        <v>1075.4833333333333</v>
      </c>
      <c r="G112" s="38">
        <v>1058.9666666666667</v>
      </c>
      <c r="H112" s="38">
        <v>1046.9333333333334</v>
      </c>
      <c r="I112" s="38">
        <v>1030.4166666666667</v>
      </c>
      <c r="J112" s="38">
        <v>1087.5166666666667</v>
      </c>
      <c r="K112" s="38">
        <v>1104.0333333333335</v>
      </c>
      <c r="L112" s="38">
        <v>1116.0666666666666</v>
      </c>
      <c r="M112" s="28">
        <v>1092</v>
      </c>
      <c r="N112" s="28">
        <v>1063.45</v>
      </c>
      <c r="O112" s="39">
        <v>25762500</v>
      </c>
      <c r="P112" s="40">
        <v>-1.2845934994396069E-2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143.05000000000001</v>
      </c>
      <c r="F113" s="37">
        <v>142.53333333333333</v>
      </c>
      <c r="G113" s="38">
        <v>140.66666666666666</v>
      </c>
      <c r="H113" s="38">
        <v>138.28333333333333</v>
      </c>
      <c r="I113" s="38">
        <v>136.41666666666666</v>
      </c>
      <c r="J113" s="38">
        <v>144.91666666666666</v>
      </c>
      <c r="K113" s="38">
        <v>146.78333333333333</v>
      </c>
      <c r="L113" s="38">
        <v>149.16666666666666</v>
      </c>
      <c r="M113" s="28">
        <v>144.4</v>
      </c>
      <c r="N113" s="28">
        <v>140.15</v>
      </c>
      <c r="O113" s="39">
        <v>29313200</v>
      </c>
      <c r="P113" s="40">
        <v>1.0521235521235522E-2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1432.55</v>
      </c>
      <c r="F114" s="37">
        <v>1427.0166666666664</v>
      </c>
      <c r="G114" s="38">
        <v>1417.6833333333329</v>
      </c>
      <c r="H114" s="38">
        <v>1402.8166666666666</v>
      </c>
      <c r="I114" s="38">
        <v>1393.4833333333331</v>
      </c>
      <c r="J114" s="38">
        <v>1441.8833333333328</v>
      </c>
      <c r="K114" s="38">
        <v>1451.2166666666662</v>
      </c>
      <c r="L114" s="38">
        <v>1466.0833333333326</v>
      </c>
      <c r="M114" s="28">
        <v>1436.35</v>
      </c>
      <c r="N114" s="28">
        <v>1412.15</v>
      </c>
      <c r="O114" s="39">
        <v>33255200</v>
      </c>
      <c r="P114" s="40">
        <v>5.3448776240688787E-3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431.05</v>
      </c>
      <c r="F115" s="37">
        <v>428.9666666666667</v>
      </c>
      <c r="G115" s="38">
        <v>425.08333333333337</v>
      </c>
      <c r="H115" s="38">
        <v>419.11666666666667</v>
      </c>
      <c r="I115" s="38">
        <v>415.23333333333335</v>
      </c>
      <c r="J115" s="38">
        <v>434.93333333333339</v>
      </c>
      <c r="K115" s="38">
        <v>438.81666666666672</v>
      </c>
      <c r="L115" s="38">
        <v>444.78333333333342</v>
      </c>
      <c r="M115" s="28">
        <v>432.85</v>
      </c>
      <c r="N115" s="28">
        <v>423</v>
      </c>
      <c r="O115" s="39">
        <v>4413000</v>
      </c>
      <c r="P115" s="40">
        <v>2.3423005565862708E-2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77.400000000000006</v>
      </c>
      <c r="F116" s="37">
        <v>77.683333333333337</v>
      </c>
      <c r="G116" s="38">
        <v>76.916666666666671</v>
      </c>
      <c r="H116" s="38">
        <v>76.433333333333337</v>
      </c>
      <c r="I116" s="38">
        <v>75.666666666666671</v>
      </c>
      <c r="J116" s="38">
        <v>78.166666666666671</v>
      </c>
      <c r="K116" s="38">
        <v>78.933333333333323</v>
      </c>
      <c r="L116" s="38">
        <v>79.416666666666671</v>
      </c>
      <c r="M116" s="28">
        <v>78.45</v>
      </c>
      <c r="N116" s="28">
        <v>77.2</v>
      </c>
      <c r="O116" s="39">
        <v>77103000</v>
      </c>
      <c r="P116" s="40">
        <v>2.0255450909560057E-2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814.5</v>
      </c>
      <c r="F117" s="37">
        <v>816.88333333333321</v>
      </c>
      <c r="G117" s="38">
        <v>805.6666666666664</v>
      </c>
      <c r="H117" s="38">
        <v>796.83333333333314</v>
      </c>
      <c r="I117" s="38">
        <v>785.61666666666633</v>
      </c>
      <c r="J117" s="38">
        <v>825.71666666666647</v>
      </c>
      <c r="K117" s="38">
        <v>836.93333333333317</v>
      </c>
      <c r="L117" s="38">
        <v>845.76666666666654</v>
      </c>
      <c r="M117" s="28">
        <v>828.1</v>
      </c>
      <c r="N117" s="28">
        <v>808.05</v>
      </c>
      <c r="O117" s="39">
        <v>1665300</v>
      </c>
      <c r="P117" s="40">
        <v>-9.6637031310398136E-3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570.35</v>
      </c>
      <c r="F118" s="37">
        <v>572.15</v>
      </c>
      <c r="G118" s="38">
        <v>566.19999999999993</v>
      </c>
      <c r="H118" s="38">
        <v>562.04999999999995</v>
      </c>
      <c r="I118" s="38">
        <v>556.09999999999991</v>
      </c>
      <c r="J118" s="38">
        <v>576.29999999999995</v>
      </c>
      <c r="K118" s="38">
        <v>582.25</v>
      </c>
      <c r="L118" s="38">
        <v>586.4</v>
      </c>
      <c r="M118" s="28">
        <v>578.1</v>
      </c>
      <c r="N118" s="28">
        <v>568</v>
      </c>
      <c r="O118" s="39">
        <v>14314125</v>
      </c>
      <c r="P118" s="40">
        <v>4.0450295745086816E-2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388.85</v>
      </c>
      <c r="F119" s="37">
        <v>386.68333333333334</v>
      </c>
      <c r="G119" s="38">
        <v>383.91666666666669</v>
      </c>
      <c r="H119" s="38">
        <v>378.98333333333335</v>
      </c>
      <c r="I119" s="38">
        <v>376.2166666666667</v>
      </c>
      <c r="J119" s="38">
        <v>391.61666666666667</v>
      </c>
      <c r="K119" s="38">
        <v>394.38333333333333</v>
      </c>
      <c r="L119" s="38">
        <v>399.31666666666666</v>
      </c>
      <c r="M119" s="28">
        <v>389.45</v>
      </c>
      <c r="N119" s="28">
        <v>381.75</v>
      </c>
      <c r="O119" s="39">
        <v>65185600</v>
      </c>
      <c r="P119" s="40">
        <v>5.2439874970938494E-2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546.79999999999995</v>
      </c>
      <c r="F120" s="37">
        <v>546.01666666666665</v>
      </c>
      <c r="G120" s="38">
        <v>541.0333333333333</v>
      </c>
      <c r="H120" s="38">
        <v>535.26666666666665</v>
      </c>
      <c r="I120" s="38">
        <v>530.2833333333333</v>
      </c>
      <c r="J120" s="38">
        <v>551.7833333333333</v>
      </c>
      <c r="K120" s="38">
        <v>556.76666666666665</v>
      </c>
      <c r="L120" s="38">
        <v>562.5333333333333</v>
      </c>
      <c r="M120" s="28">
        <v>551</v>
      </c>
      <c r="N120" s="28">
        <v>540.25</v>
      </c>
      <c r="O120" s="39">
        <v>21462500</v>
      </c>
      <c r="P120" s="40">
        <v>1.3816721776098252E-2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2964</v>
      </c>
      <c r="F121" s="37">
        <v>2933.2333333333336</v>
      </c>
      <c r="G121" s="38">
        <v>2891.7666666666673</v>
      </c>
      <c r="H121" s="38">
        <v>2819.5333333333338</v>
      </c>
      <c r="I121" s="38">
        <v>2778.0666666666675</v>
      </c>
      <c r="J121" s="38">
        <v>3005.4666666666672</v>
      </c>
      <c r="K121" s="38">
        <v>3046.9333333333334</v>
      </c>
      <c r="L121" s="38">
        <v>3119.166666666667</v>
      </c>
      <c r="M121" s="28">
        <v>2974.7</v>
      </c>
      <c r="N121" s="28">
        <v>2861</v>
      </c>
      <c r="O121" s="39">
        <v>438750</v>
      </c>
      <c r="P121" s="40">
        <v>-2.3915461624026697E-2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689.6</v>
      </c>
      <c r="F122" s="37">
        <v>686.23333333333323</v>
      </c>
      <c r="G122" s="38">
        <v>681.41666666666652</v>
      </c>
      <c r="H122" s="38">
        <v>673.23333333333323</v>
      </c>
      <c r="I122" s="38">
        <v>668.41666666666652</v>
      </c>
      <c r="J122" s="38">
        <v>694.41666666666652</v>
      </c>
      <c r="K122" s="38">
        <v>699.23333333333335</v>
      </c>
      <c r="L122" s="38">
        <v>707.41666666666652</v>
      </c>
      <c r="M122" s="28">
        <v>691.05</v>
      </c>
      <c r="N122" s="28">
        <v>678.05</v>
      </c>
      <c r="O122" s="39">
        <v>21740400</v>
      </c>
      <c r="P122" s="40">
        <v>1.4808746612893062E-2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434.7</v>
      </c>
      <c r="F123" s="37">
        <v>435.45</v>
      </c>
      <c r="G123" s="38">
        <v>431.95</v>
      </c>
      <c r="H123" s="38">
        <v>429.2</v>
      </c>
      <c r="I123" s="38">
        <v>425.7</v>
      </c>
      <c r="J123" s="38">
        <v>438.2</v>
      </c>
      <c r="K123" s="38">
        <v>441.7</v>
      </c>
      <c r="L123" s="38">
        <v>444.45</v>
      </c>
      <c r="M123" s="28">
        <v>438.95</v>
      </c>
      <c r="N123" s="28">
        <v>432.7</v>
      </c>
      <c r="O123" s="39">
        <v>17538750</v>
      </c>
      <c r="P123" s="40">
        <v>1.9546577532335418E-2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1757.7</v>
      </c>
      <c r="F124" s="37">
        <v>1756.9000000000003</v>
      </c>
      <c r="G124" s="38">
        <v>1747.9500000000007</v>
      </c>
      <c r="H124" s="38">
        <v>1738.2000000000005</v>
      </c>
      <c r="I124" s="38">
        <v>1729.2500000000009</v>
      </c>
      <c r="J124" s="38">
        <v>1766.6500000000005</v>
      </c>
      <c r="K124" s="38">
        <v>1775.6</v>
      </c>
      <c r="L124" s="38">
        <v>1785.3500000000004</v>
      </c>
      <c r="M124" s="28">
        <v>1765.85</v>
      </c>
      <c r="N124" s="28">
        <v>1747.15</v>
      </c>
      <c r="O124" s="39">
        <v>39113600</v>
      </c>
      <c r="P124" s="40">
        <v>-2.3527062113041741E-2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84.2</v>
      </c>
      <c r="F125" s="37">
        <v>84.083333333333329</v>
      </c>
      <c r="G125" s="38">
        <v>83.61666666666666</v>
      </c>
      <c r="H125" s="38">
        <v>83.033333333333331</v>
      </c>
      <c r="I125" s="38">
        <v>82.566666666666663</v>
      </c>
      <c r="J125" s="38">
        <v>84.666666666666657</v>
      </c>
      <c r="K125" s="38">
        <v>85.133333333333326</v>
      </c>
      <c r="L125" s="38">
        <v>85.716666666666654</v>
      </c>
      <c r="M125" s="28">
        <v>84.55</v>
      </c>
      <c r="N125" s="28">
        <v>83.5</v>
      </c>
      <c r="O125" s="39">
        <v>69999856</v>
      </c>
      <c r="P125" s="40">
        <v>3.967746064251888E-3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1860.6</v>
      </c>
      <c r="F126" s="37">
        <v>1853.6666666666667</v>
      </c>
      <c r="G126" s="38">
        <v>1842.3333333333335</v>
      </c>
      <c r="H126" s="38">
        <v>1824.0666666666668</v>
      </c>
      <c r="I126" s="38">
        <v>1812.7333333333336</v>
      </c>
      <c r="J126" s="38">
        <v>1871.9333333333334</v>
      </c>
      <c r="K126" s="38">
        <v>1883.2666666666669</v>
      </c>
      <c r="L126" s="38">
        <v>1901.5333333333333</v>
      </c>
      <c r="M126" s="28">
        <v>1865</v>
      </c>
      <c r="N126" s="28">
        <v>1835.4</v>
      </c>
      <c r="O126" s="39">
        <v>705000</v>
      </c>
      <c r="P126" s="40">
        <v>-1.5019210618232623E-2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307</v>
      </c>
      <c r="F127" s="37">
        <v>306.43333333333334</v>
      </c>
      <c r="G127" s="38">
        <v>304.26666666666665</v>
      </c>
      <c r="H127" s="38">
        <v>301.5333333333333</v>
      </c>
      <c r="I127" s="38">
        <v>299.36666666666662</v>
      </c>
      <c r="J127" s="38">
        <v>309.16666666666669</v>
      </c>
      <c r="K127" s="38">
        <v>311.33333333333331</v>
      </c>
      <c r="L127" s="38">
        <v>314.06666666666672</v>
      </c>
      <c r="M127" s="28">
        <v>308.60000000000002</v>
      </c>
      <c r="N127" s="28">
        <v>303.7</v>
      </c>
      <c r="O127" s="39">
        <v>11484000</v>
      </c>
      <c r="P127" s="40">
        <v>-1.3791800491214812E-2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330.5</v>
      </c>
      <c r="F128" s="37">
        <v>331.73333333333335</v>
      </c>
      <c r="G128" s="38">
        <v>327.51666666666671</v>
      </c>
      <c r="H128" s="38">
        <v>324.53333333333336</v>
      </c>
      <c r="I128" s="38">
        <v>320.31666666666672</v>
      </c>
      <c r="J128" s="38">
        <v>334.7166666666667</v>
      </c>
      <c r="K128" s="38">
        <v>338.93333333333339</v>
      </c>
      <c r="L128" s="38">
        <v>341.91666666666669</v>
      </c>
      <c r="M128" s="28">
        <v>335.95</v>
      </c>
      <c r="N128" s="28">
        <v>328.75</v>
      </c>
      <c r="O128" s="39">
        <v>14442000</v>
      </c>
      <c r="P128" s="40">
        <v>3.4527220630372495E-2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2265.8000000000002</v>
      </c>
      <c r="F129" s="37">
        <v>2236.6166666666668</v>
      </c>
      <c r="G129" s="38">
        <v>2204.2333333333336</v>
      </c>
      <c r="H129" s="38">
        <v>2142.666666666667</v>
      </c>
      <c r="I129" s="38">
        <v>2110.2833333333338</v>
      </c>
      <c r="J129" s="38">
        <v>2298.1833333333334</v>
      </c>
      <c r="K129" s="38">
        <v>2330.5666666666666</v>
      </c>
      <c r="L129" s="38">
        <v>2392.1333333333332</v>
      </c>
      <c r="M129" s="28">
        <v>2269</v>
      </c>
      <c r="N129" s="28">
        <v>2175.0500000000002</v>
      </c>
      <c r="O129" s="39">
        <v>8487600</v>
      </c>
      <c r="P129" s="40">
        <v>3.5047925660349748E-2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4863.8</v>
      </c>
      <c r="F130" s="37">
        <v>4824.4333333333334</v>
      </c>
      <c r="G130" s="38">
        <v>4768.8666666666668</v>
      </c>
      <c r="H130" s="38">
        <v>4673.9333333333334</v>
      </c>
      <c r="I130" s="38">
        <v>4618.3666666666668</v>
      </c>
      <c r="J130" s="38">
        <v>4919.3666666666668</v>
      </c>
      <c r="K130" s="38">
        <v>4974.9333333333343</v>
      </c>
      <c r="L130" s="38">
        <v>5069.8666666666668</v>
      </c>
      <c r="M130" s="28">
        <v>4880</v>
      </c>
      <c r="N130" s="28">
        <v>4729.5</v>
      </c>
      <c r="O130" s="39">
        <v>1451850</v>
      </c>
      <c r="P130" s="40">
        <v>2.8695929429269847E-2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3447.45</v>
      </c>
      <c r="F131" s="37">
        <v>3414.75</v>
      </c>
      <c r="G131" s="38">
        <v>3369.45</v>
      </c>
      <c r="H131" s="38">
        <v>3291.45</v>
      </c>
      <c r="I131" s="38">
        <v>3246.1499999999996</v>
      </c>
      <c r="J131" s="38">
        <v>3492.75</v>
      </c>
      <c r="K131" s="38">
        <v>3538.05</v>
      </c>
      <c r="L131" s="38">
        <v>3616.05</v>
      </c>
      <c r="M131" s="28">
        <v>3460.05</v>
      </c>
      <c r="N131" s="28">
        <v>3336.75</v>
      </c>
      <c r="O131" s="39">
        <v>1281000</v>
      </c>
      <c r="P131" s="40">
        <v>0.12230594007359383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662.6</v>
      </c>
      <c r="F132" s="37">
        <v>659.81666666666672</v>
      </c>
      <c r="G132" s="38">
        <v>655.68333333333339</v>
      </c>
      <c r="H132" s="38">
        <v>648.76666666666665</v>
      </c>
      <c r="I132" s="38">
        <v>644.63333333333333</v>
      </c>
      <c r="J132" s="38">
        <v>666.73333333333346</v>
      </c>
      <c r="K132" s="38">
        <v>670.8666666666669</v>
      </c>
      <c r="L132" s="38">
        <v>677.78333333333353</v>
      </c>
      <c r="M132" s="28">
        <v>663.95</v>
      </c>
      <c r="N132" s="28">
        <v>652.9</v>
      </c>
      <c r="O132" s="39">
        <v>7272600</v>
      </c>
      <c r="P132" s="40">
        <v>1.098901098901099E-2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1162.3499999999999</v>
      </c>
      <c r="F133" s="37">
        <v>1166.5</v>
      </c>
      <c r="G133" s="38">
        <v>1155.05</v>
      </c>
      <c r="H133" s="38">
        <v>1147.75</v>
      </c>
      <c r="I133" s="38">
        <v>1136.3</v>
      </c>
      <c r="J133" s="38">
        <v>1173.8</v>
      </c>
      <c r="K133" s="38">
        <v>1185.2499999999998</v>
      </c>
      <c r="L133" s="38">
        <v>1192.55</v>
      </c>
      <c r="M133" s="28">
        <v>1177.95</v>
      </c>
      <c r="N133" s="28">
        <v>1159.2</v>
      </c>
      <c r="O133" s="39">
        <v>14773500</v>
      </c>
      <c r="P133" s="40">
        <v>1.6912402428447527E-2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240.1</v>
      </c>
      <c r="F134" s="37">
        <v>241.83333333333334</v>
      </c>
      <c r="G134" s="38">
        <v>235.76666666666668</v>
      </c>
      <c r="H134" s="38">
        <v>231.43333333333334</v>
      </c>
      <c r="I134" s="38">
        <v>225.36666666666667</v>
      </c>
      <c r="J134" s="38">
        <v>246.16666666666669</v>
      </c>
      <c r="K134" s="38">
        <v>252.23333333333335</v>
      </c>
      <c r="L134" s="38">
        <v>256.56666666666672</v>
      </c>
      <c r="M134" s="28">
        <v>247.9</v>
      </c>
      <c r="N134" s="28">
        <v>237.5</v>
      </c>
      <c r="O134" s="39">
        <v>25752000</v>
      </c>
      <c r="P134" s="40">
        <v>1.4177693761814745E-2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125.7</v>
      </c>
      <c r="F135" s="37">
        <v>125.85000000000001</v>
      </c>
      <c r="G135" s="38">
        <v>124.50000000000001</v>
      </c>
      <c r="H135" s="38">
        <v>123.30000000000001</v>
      </c>
      <c r="I135" s="38">
        <v>121.95000000000002</v>
      </c>
      <c r="J135" s="38">
        <v>127.05000000000001</v>
      </c>
      <c r="K135" s="38">
        <v>128.4</v>
      </c>
      <c r="L135" s="38">
        <v>129.60000000000002</v>
      </c>
      <c r="M135" s="28">
        <v>127.2</v>
      </c>
      <c r="N135" s="28">
        <v>124.65</v>
      </c>
      <c r="O135" s="39">
        <v>38832000</v>
      </c>
      <c r="P135" s="40">
        <v>1.8250471994965389E-2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485.55</v>
      </c>
      <c r="F136" s="37">
        <v>485.33333333333331</v>
      </c>
      <c r="G136" s="38">
        <v>483.01666666666665</v>
      </c>
      <c r="H136" s="38">
        <v>480.48333333333335</v>
      </c>
      <c r="I136" s="38">
        <v>478.16666666666669</v>
      </c>
      <c r="J136" s="38">
        <v>487.86666666666662</v>
      </c>
      <c r="K136" s="38">
        <v>490.18333333333334</v>
      </c>
      <c r="L136" s="38">
        <v>492.71666666666658</v>
      </c>
      <c r="M136" s="28">
        <v>487.65</v>
      </c>
      <c r="N136" s="28">
        <v>482.8</v>
      </c>
      <c r="O136" s="39">
        <v>9670800</v>
      </c>
      <c r="P136" s="40">
        <v>2.4535977625222475E-2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8497.15</v>
      </c>
      <c r="F137" s="37">
        <v>8523.1999999999989</v>
      </c>
      <c r="G137" s="38">
        <v>8449.9499999999971</v>
      </c>
      <c r="H137" s="38">
        <v>8402.7499999999982</v>
      </c>
      <c r="I137" s="38">
        <v>8329.4999999999964</v>
      </c>
      <c r="J137" s="38">
        <v>8570.3999999999978</v>
      </c>
      <c r="K137" s="38">
        <v>8643.6500000000015</v>
      </c>
      <c r="L137" s="38">
        <v>8690.8499999999985</v>
      </c>
      <c r="M137" s="28">
        <v>8596.4500000000007</v>
      </c>
      <c r="N137" s="28">
        <v>8476</v>
      </c>
      <c r="O137" s="39">
        <v>2121100</v>
      </c>
      <c r="P137" s="40">
        <v>8.558794161000428E-3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759</v>
      </c>
      <c r="F138" s="37">
        <v>755.61666666666667</v>
      </c>
      <c r="G138" s="38">
        <v>750.18333333333339</v>
      </c>
      <c r="H138" s="38">
        <v>741.36666666666667</v>
      </c>
      <c r="I138" s="38">
        <v>735.93333333333339</v>
      </c>
      <c r="J138" s="38">
        <v>764.43333333333339</v>
      </c>
      <c r="K138" s="38">
        <v>769.86666666666656</v>
      </c>
      <c r="L138" s="38">
        <v>778.68333333333339</v>
      </c>
      <c r="M138" s="28">
        <v>761.05</v>
      </c>
      <c r="N138" s="28">
        <v>746.8</v>
      </c>
      <c r="O138" s="39">
        <v>12331875</v>
      </c>
      <c r="P138" s="40">
        <v>1.7770105605199025E-3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1483.85</v>
      </c>
      <c r="F139" s="37">
        <v>1497.4333333333334</v>
      </c>
      <c r="G139" s="38">
        <v>1467.1166666666668</v>
      </c>
      <c r="H139" s="38">
        <v>1450.3833333333334</v>
      </c>
      <c r="I139" s="38">
        <v>1420.0666666666668</v>
      </c>
      <c r="J139" s="38">
        <v>1514.1666666666667</v>
      </c>
      <c r="K139" s="38">
        <v>1544.4833333333333</v>
      </c>
      <c r="L139" s="38">
        <v>1561.2166666666667</v>
      </c>
      <c r="M139" s="28">
        <v>1527.75</v>
      </c>
      <c r="N139" s="28">
        <v>1480.7</v>
      </c>
      <c r="O139" s="39">
        <v>805600</v>
      </c>
      <c r="P139" s="40">
        <v>0.13209668353007306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1260.6500000000001</v>
      </c>
      <c r="F140" s="37">
        <v>1259.95</v>
      </c>
      <c r="G140" s="38">
        <v>1236.95</v>
      </c>
      <c r="H140" s="38">
        <v>1213.25</v>
      </c>
      <c r="I140" s="38">
        <v>1190.25</v>
      </c>
      <c r="J140" s="38">
        <v>1283.6500000000001</v>
      </c>
      <c r="K140" s="38">
        <v>1306.6500000000001</v>
      </c>
      <c r="L140" s="38">
        <v>1330.3500000000001</v>
      </c>
      <c r="M140" s="28">
        <v>1282.95</v>
      </c>
      <c r="N140" s="28">
        <v>1236.25</v>
      </c>
      <c r="O140" s="39">
        <v>952800</v>
      </c>
      <c r="P140" s="40">
        <v>-3.7641154328732747E-3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622.85</v>
      </c>
      <c r="F141" s="37">
        <v>630.85</v>
      </c>
      <c r="G141" s="38">
        <v>613.20000000000005</v>
      </c>
      <c r="H141" s="38">
        <v>603.55000000000007</v>
      </c>
      <c r="I141" s="38">
        <v>585.90000000000009</v>
      </c>
      <c r="J141" s="38">
        <v>640.5</v>
      </c>
      <c r="K141" s="38">
        <v>658.14999999999986</v>
      </c>
      <c r="L141" s="38">
        <v>667.8</v>
      </c>
      <c r="M141" s="28">
        <v>648.5</v>
      </c>
      <c r="N141" s="28">
        <v>621.20000000000005</v>
      </c>
      <c r="O141" s="39">
        <v>3442400</v>
      </c>
      <c r="P141" s="40">
        <v>5.0585201348938701E-2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962.3</v>
      </c>
      <c r="F142" s="37">
        <v>951.4</v>
      </c>
      <c r="G142" s="38">
        <v>937.09999999999991</v>
      </c>
      <c r="H142" s="38">
        <v>911.9</v>
      </c>
      <c r="I142" s="38">
        <v>897.59999999999991</v>
      </c>
      <c r="J142" s="38">
        <v>976.59999999999991</v>
      </c>
      <c r="K142" s="38">
        <v>990.89999999999986</v>
      </c>
      <c r="L142" s="38">
        <v>1016.0999999999999</v>
      </c>
      <c r="M142" s="28">
        <v>965.7</v>
      </c>
      <c r="N142" s="28">
        <v>926.2</v>
      </c>
      <c r="O142" s="39">
        <v>2858400</v>
      </c>
      <c r="P142" s="40">
        <v>-1.9553072625698325E-3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67.900000000000006</v>
      </c>
      <c r="F143" s="37">
        <v>67.750000000000014</v>
      </c>
      <c r="G143" s="38">
        <v>67.300000000000026</v>
      </c>
      <c r="H143" s="38">
        <v>66.700000000000017</v>
      </c>
      <c r="I143" s="38">
        <v>66.250000000000028</v>
      </c>
      <c r="J143" s="38">
        <v>68.350000000000023</v>
      </c>
      <c r="K143" s="38">
        <v>68.800000000000011</v>
      </c>
      <c r="L143" s="38">
        <v>69.40000000000002</v>
      </c>
      <c r="M143" s="28">
        <v>68.2</v>
      </c>
      <c r="N143" s="28">
        <v>67.150000000000006</v>
      </c>
      <c r="O143" s="39">
        <v>66663000</v>
      </c>
      <c r="P143" s="40">
        <v>-1.071822097565862E-2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1827.1</v>
      </c>
      <c r="F144" s="37">
        <v>1821.1000000000001</v>
      </c>
      <c r="G144" s="38">
        <v>1803.0000000000002</v>
      </c>
      <c r="H144" s="38">
        <v>1778.9</v>
      </c>
      <c r="I144" s="38">
        <v>1760.8000000000002</v>
      </c>
      <c r="J144" s="38">
        <v>1845.2000000000003</v>
      </c>
      <c r="K144" s="38">
        <v>1863.3000000000002</v>
      </c>
      <c r="L144" s="38">
        <v>1887.4000000000003</v>
      </c>
      <c r="M144" s="28">
        <v>1839.2</v>
      </c>
      <c r="N144" s="28">
        <v>1797</v>
      </c>
      <c r="O144" s="39">
        <v>2455200</v>
      </c>
      <c r="P144" s="40">
        <v>7.9434167573449399E-2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84286.3</v>
      </c>
      <c r="F145" s="37">
        <v>84500.183333333334</v>
      </c>
      <c r="G145" s="38">
        <v>83911.116666666669</v>
      </c>
      <c r="H145" s="38">
        <v>83535.933333333334</v>
      </c>
      <c r="I145" s="38">
        <v>82946.866666666669</v>
      </c>
      <c r="J145" s="38">
        <v>84875.366666666669</v>
      </c>
      <c r="K145" s="38">
        <v>85464.433333333349</v>
      </c>
      <c r="L145" s="38">
        <v>85839.616666666669</v>
      </c>
      <c r="M145" s="28">
        <v>85089.25</v>
      </c>
      <c r="N145" s="28">
        <v>84125</v>
      </c>
      <c r="O145" s="39">
        <v>46820</v>
      </c>
      <c r="P145" s="40">
        <v>6.4116264159008339E-4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977.4</v>
      </c>
      <c r="F146" s="37">
        <v>979.25</v>
      </c>
      <c r="G146" s="38">
        <v>968.5</v>
      </c>
      <c r="H146" s="38">
        <v>959.6</v>
      </c>
      <c r="I146" s="38">
        <v>948.85</v>
      </c>
      <c r="J146" s="38">
        <v>988.15</v>
      </c>
      <c r="K146" s="38">
        <v>998.9</v>
      </c>
      <c r="L146" s="38">
        <v>1007.8</v>
      </c>
      <c r="M146" s="28">
        <v>990</v>
      </c>
      <c r="N146" s="28">
        <v>970.35</v>
      </c>
      <c r="O146" s="39">
        <v>7954100</v>
      </c>
      <c r="P146" s="40">
        <v>1.4307757048674428E-2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79.2</v>
      </c>
      <c r="F147" s="37">
        <v>79.083333333333329</v>
      </c>
      <c r="G147" s="38">
        <v>78.36666666666666</v>
      </c>
      <c r="H147" s="38">
        <v>77.533333333333331</v>
      </c>
      <c r="I147" s="38">
        <v>76.816666666666663</v>
      </c>
      <c r="J147" s="38">
        <v>79.916666666666657</v>
      </c>
      <c r="K147" s="38">
        <v>80.633333333333326</v>
      </c>
      <c r="L147" s="38">
        <v>81.466666666666654</v>
      </c>
      <c r="M147" s="28">
        <v>79.8</v>
      </c>
      <c r="N147" s="28">
        <v>78.25</v>
      </c>
      <c r="O147" s="39">
        <v>50737500</v>
      </c>
      <c r="P147" s="40">
        <v>1.759927797833935E-2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3754.3</v>
      </c>
      <c r="F148" s="37">
        <v>3732.2166666666667</v>
      </c>
      <c r="G148" s="38">
        <v>3703.1833333333334</v>
      </c>
      <c r="H148" s="38">
        <v>3652.0666666666666</v>
      </c>
      <c r="I148" s="38">
        <v>3623.0333333333333</v>
      </c>
      <c r="J148" s="38">
        <v>3783.3333333333335</v>
      </c>
      <c r="K148" s="38">
        <v>3812.3666666666672</v>
      </c>
      <c r="L148" s="38">
        <v>3863.4833333333336</v>
      </c>
      <c r="M148" s="28">
        <v>3761.25</v>
      </c>
      <c r="N148" s="28">
        <v>3681.1</v>
      </c>
      <c r="O148" s="39">
        <v>1212375</v>
      </c>
      <c r="P148" s="40">
        <v>8.0024942839326541E-3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4251.3500000000004</v>
      </c>
      <c r="F149" s="37">
        <v>4231.9666666666672</v>
      </c>
      <c r="G149" s="38">
        <v>4206.4333333333343</v>
      </c>
      <c r="H149" s="38">
        <v>4161.5166666666673</v>
      </c>
      <c r="I149" s="38">
        <v>4135.9833333333345</v>
      </c>
      <c r="J149" s="38">
        <v>4276.8833333333341</v>
      </c>
      <c r="K149" s="38">
        <v>4302.416666666667</v>
      </c>
      <c r="L149" s="38">
        <v>4347.3333333333339</v>
      </c>
      <c r="M149" s="28">
        <v>4257.5</v>
      </c>
      <c r="N149" s="28">
        <v>4187.05</v>
      </c>
      <c r="O149" s="39">
        <v>411000</v>
      </c>
      <c r="P149" s="40">
        <v>-7.246376811594203E-3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19732.900000000001</v>
      </c>
      <c r="F150" s="37">
        <v>19649.45</v>
      </c>
      <c r="G150" s="38">
        <v>19539.050000000003</v>
      </c>
      <c r="H150" s="38">
        <v>19345.2</v>
      </c>
      <c r="I150" s="38">
        <v>19234.800000000003</v>
      </c>
      <c r="J150" s="38">
        <v>19843.300000000003</v>
      </c>
      <c r="K150" s="38">
        <v>19953.700000000004</v>
      </c>
      <c r="L150" s="38">
        <v>20147.550000000003</v>
      </c>
      <c r="M150" s="28">
        <v>19759.849999999999</v>
      </c>
      <c r="N150" s="28">
        <v>19455.599999999999</v>
      </c>
      <c r="O150" s="39">
        <v>232640</v>
      </c>
      <c r="P150" s="40">
        <v>9.5469536538795342E-3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112</v>
      </c>
      <c r="F151" s="37">
        <v>111.38333333333333</v>
      </c>
      <c r="G151" s="38">
        <v>110.01666666666665</v>
      </c>
      <c r="H151" s="38">
        <v>108.03333333333333</v>
      </c>
      <c r="I151" s="38">
        <v>106.66666666666666</v>
      </c>
      <c r="J151" s="38">
        <v>113.36666666666665</v>
      </c>
      <c r="K151" s="38">
        <v>114.73333333333332</v>
      </c>
      <c r="L151" s="38">
        <v>116.71666666666664</v>
      </c>
      <c r="M151" s="28">
        <v>112.75</v>
      </c>
      <c r="N151" s="28">
        <v>109.4</v>
      </c>
      <c r="O151" s="39">
        <v>49131000</v>
      </c>
      <c r="P151" s="40">
        <v>-4.2863657090743273E-3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177.05</v>
      </c>
      <c r="F152" s="37">
        <v>177.46666666666667</v>
      </c>
      <c r="G152" s="38">
        <v>175.83333333333334</v>
      </c>
      <c r="H152" s="38">
        <v>174.61666666666667</v>
      </c>
      <c r="I152" s="38">
        <v>172.98333333333335</v>
      </c>
      <c r="J152" s="38">
        <v>178.68333333333334</v>
      </c>
      <c r="K152" s="38">
        <v>180.31666666666666</v>
      </c>
      <c r="L152" s="38">
        <v>181.53333333333333</v>
      </c>
      <c r="M152" s="28">
        <v>179.1</v>
      </c>
      <c r="N152" s="28">
        <v>176.25</v>
      </c>
      <c r="O152" s="39">
        <v>59399700</v>
      </c>
      <c r="P152" s="40">
        <v>5.5291139240506326E-2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864.75</v>
      </c>
      <c r="F153" s="37">
        <v>861.19999999999993</v>
      </c>
      <c r="G153" s="38">
        <v>851.04999999999984</v>
      </c>
      <c r="H153" s="38">
        <v>837.34999999999991</v>
      </c>
      <c r="I153" s="38">
        <v>827.19999999999982</v>
      </c>
      <c r="J153" s="38">
        <v>874.89999999999986</v>
      </c>
      <c r="K153" s="38">
        <v>885.05</v>
      </c>
      <c r="L153" s="38">
        <v>898.74999999999989</v>
      </c>
      <c r="M153" s="28">
        <v>871.35</v>
      </c>
      <c r="N153" s="28">
        <v>847.5</v>
      </c>
      <c r="O153" s="39">
        <v>5901700</v>
      </c>
      <c r="P153" s="40">
        <v>-2.3511697938383137E-2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3285.55</v>
      </c>
      <c r="F154" s="37">
        <v>3280.4166666666665</v>
      </c>
      <c r="G154" s="38">
        <v>3267.6833333333329</v>
      </c>
      <c r="H154" s="38">
        <v>3249.8166666666666</v>
      </c>
      <c r="I154" s="38">
        <v>3237.083333333333</v>
      </c>
      <c r="J154" s="38">
        <v>3298.2833333333328</v>
      </c>
      <c r="K154" s="38">
        <v>3311.0166666666664</v>
      </c>
      <c r="L154" s="38">
        <v>3328.8833333333328</v>
      </c>
      <c r="M154" s="28">
        <v>3293.15</v>
      </c>
      <c r="N154" s="28">
        <v>3262.55</v>
      </c>
      <c r="O154" s="39">
        <v>298600</v>
      </c>
      <c r="P154" s="40">
        <v>4.8455056179775281E-2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153.9</v>
      </c>
      <c r="F155" s="37">
        <v>155.16666666666666</v>
      </c>
      <c r="G155" s="38">
        <v>152.38333333333333</v>
      </c>
      <c r="H155" s="38">
        <v>150.86666666666667</v>
      </c>
      <c r="I155" s="38">
        <v>148.08333333333334</v>
      </c>
      <c r="J155" s="38">
        <v>156.68333333333331</v>
      </c>
      <c r="K155" s="38">
        <v>159.46666666666667</v>
      </c>
      <c r="L155" s="38">
        <v>160.98333333333329</v>
      </c>
      <c r="M155" s="28">
        <v>157.94999999999999</v>
      </c>
      <c r="N155" s="28">
        <v>153.65</v>
      </c>
      <c r="O155" s="39">
        <v>42858200</v>
      </c>
      <c r="P155" s="40">
        <v>7.3688271604938266E-2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37543.050000000003</v>
      </c>
      <c r="F156" s="37">
        <v>37713.299999999996</v>
      </c>
      <c r="G156" s="38">
        <v>37278.649999999994</v>
      </c>
      <c r="H156" s="38">
        <v>37014.25</v>
      </c>
      <c r="I156" s="38">
        <v>36579.599999999999</v>
      </c>
      <c r="J156" s="38">
        <v>37977.69999999999</v>
      </c>
      <c r="K156" s="38">
        <v>38412.35</v>
      </c>
      <c r="L156" s="38">
        <v>38676.749999999985</v>
      </c>
      <c r="M156" s="28">
        <v>38147.949999999997</v>
      </c>
      <c r="N156" s="28">
        <v>37448.9</v>
      </c>
      <c r="O156" s="39">
        <v>120195</v>
      </c>
      <c r="P156" s="40">
        <v>1.6233354470513633E-2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688.3</v>
      </c>
      <c r="F157" s="37">
        <v>687.63333333333333</v>
      </c>
      <c r="G157" s="38">
        <v>681.66666666666663</v>
      </c>
      <c r="H157" s="38">
        <v>675.0333333333333</v>
      </c>
      <c r="I157" s="38">
        <v>669.06666666666661</v>
      </c>
      <c r="J157" s="38">
        <v>694.26666666666665</v>
      </c>
      <c r="K157" s="38">
        <v>700.23333333333335</v>
      </c>
      <c r="L157" s="38">
        <v>706.86666666666667</v>
      </c>
      <c r="M157" s="28">
        <v>693.6</v>
      </c>
      <c r="N157" s="28">
        <v>681</v>
      </c>
      <c r="O157" s="39">
        <v>9154200</v>
      </c>
      <c r="P157" s="40">
        <v>1.5807140677448886E-2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4552.8500000000004</v>
      </c>
      <c r="F158" s="37">
        <v>4529.5666666666666</v>
      </c>
      <c r="G158" s="38">
        <v>4484.7833333333328</v>
      </c>
      <c r="H158" s="38">
        <v>4416.7166666666662</v>
      </c>
      <c r="I158" s="38">
        <v>4371.9333333333325</v>
      </c>
      <c r="J158" s="38">
        <v>4597.6333333333332</v>
      </c>
      <c r="K158" s="38">
        <v>4642.4166666666679</v>
      </c>
      <c r="L158" s="38">
        <v>4710.4833333333336</v>
      </c>
      <c r="M158" s="28">
        <v>4574.3500000000004</v>
      </c>
      <c r="N158" s="28">
        <v>4461.5</v>
      </c>
      <c r="O158" s="39">
        <v>1061375</v>
      </c>
      <c r="P158" s="40">
        <v>8.9847259658580411E-2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236.55</v>
      </c>
      <c r="F159" s="37">
        <v>234.9</v>
      </c>
      <c r="G159" s="38">
        <v>232.85000000000002</v>
      </c>
      <c r="H159" s="38">
        <v>229.15</v>
      </c>
      <c r="I159" s="38">
        <v>227.10000000000002</v>
      </c>
      <c r="J159" s="38">
        <v>238.60000000000002</v>
      </c>
      <c r="K159" s="38">
        <v>240.65000000000003</v>
      </c>
      <c r="L159" s="38">
        <v>244.35000000000002</v>
      </c>
      <c r="M159" s="28">
        <v>236.95</v>
      </c>
      <c r="N159" s="28">
        <v>231.2</v>
      </c>
      <c r="O159" s="39">
        <v>13089000</v>
      </c>
      <c r="P159" s="40">
        <v>2.0823584464202152E-2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157.35</v>
      </c>
      <c r="F160" s="37">
        <v>156.31666666666666</v>
      </c>
      <c r="G160" s="38">
        <v>154.53333333333333</v>
      </c>
      <c r="H160" s="38">
        <v>151.71666666666667</v>
      </c>
      <c r="I160" s="38">
        <v>149.93333333333334</v>
      </c>
      <c r="J160" s="38">
        <v>159.13333333333333</v>
      </c>
      <c r="K160" s="38">
        <v>160.91666666666663</v>
      </c>
      <c r="L160" s="38">
        <v>163.73333333333332</v>
      </c>
      <c r="M160" s="28">
        <v>158.1</v>
      </c>
      <c r="N160" s="28">
        <v>153.5</v>
      </c>
      <c r="O160" s="39">
        <v>55136600</v>
      </c>
      <c r="P160" s="40">
        <v>6.7514346798694727E-4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2332.85</v>
      </c>
      <c r="F161" s="37">
        <v>2331.75</v>
      </c>
      <c r="G161" s="38">
        <v>2316.5</v>
      </c>
      <c r="H161" s="38">
        <v>2300.15</v>
      </c>
      <c r="I161" s="38">
        <v>2284.9</v>
      </c>
      <c r="J161" s="38">
        <v>2348.1</v>
      </c>
      <c r="K161" s="38">
        <v>2363.35</v>
      </c>
      <c r="L161" s="38">
        <v>2379.6999999999998</v>
      </c>
      <c r="M161" s="28">
        <v>2347</v>
      </c>
      <c r="N161" s="28">
        <v>2315.4</v>
      </c>
      <c r="O161" s="39">
        <v>2809750</v>
      </c>
      <c r="P161" s="40">
        <v>4.345000464209451E-2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3040.75</v>
      </c>
      <c r="F162" s="37">
        <v>3023</v>
      </c>
      <c r="G162" s="38">
        <v>2998</v>
      </c>
      <c r="H162" s="38">
        <v>2955.25</v>
      </c>
      <c r="I162" s="38">
        <v>2930.25</v>
      </c>
      <c r="J162" s="38">
        <v>3065.75</v>
      </c>
      <c r="K162" s="38">
        <v>3090.75</v>
      </c>
      <c r="L162" s="38">
        <v>3133.5</v>
      </c>
      <c r="M162" s="28">
        <v>3048</v>
      </c>
      <c r="N162" s="28">
        <v>2980.25</v>
      </c>
      <c r="O162" s="39">
        <v>2042500</v>
      </c>
      <c r="P162" s="40">
        <v>-2.1087946321591181E-2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46.9</v>
      </c>
      <c r="F163" s="37">
        <v>47.066666666666663</v>
      </c>
      <c r="G163" s="38">
        <v>46.433333333333323</v>
      </c>
      <c r="H163" s="38">
        <v>45.966666666666661</v>
      </c>
      <c r="I163" s="38">
        <v>45.333333333333321</v>
      </c>
      <c r="J163" s="38">
        <v>47.533333333333324</v>
      </c>
      <c r="K163" s="38">
        <v>48.166666666666664</v>
      </c>
      <c r="L163" s="38">
        <v>48.633333333333326</v>
      </c>
      <c r="M163" s="28">
        <v>47.7</v>
      </c>
      <c r="N163" s="28">
        <v>46.6</v>
      </c>
      <c r="O163" s="39">
        <v>210640000</v>
      </c>
      <c r="P163" s="40">
        <v>2.3637353238472901E-2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2907.65</v>
      </c>
      <c r="F164" s="37">
        <v>2911.8833333333332</v>
      </c>
      <c r="G164" s="38">
        <v>2879.6666666666665</v>
      </c>
      <c r="H164" s="38">
        <v>2851.6833333333334</v>
      </c>
      <c r="I164" s="38">
        <v>2819.4666666666667</v>
      </c>
      <c r="J164" s="38">
        <v>2939.8666666666663</v>
      </c>
      <c r="K164" s="38">
        <v>2972.0833333333335</v>
      </c>
      <c r="L164" s="38">
        <v>3000.0666666666662</v>
      </c>
      <c r="M164" s="28">
        <v>2944.1</v>
      </c>
      <c r="N164" s="28">
        <v>2883.9</v>
      </c>
      <c r="O164" s="39">
        <v>1226700</v>
      </c>
      <c r="P164" s="40">
        <v>4.8935649620748714E-4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227.1</v>
      </c>
      <c r="F165" s="37">
        <v>226.56666666666669</v>
      </c>
      <c r="G165" s="38">
        <v>225.73333333333338</v>
      </c>
      <c r="H165" s="38">
        <v>224.36666666666667</v>
      </c>
      <c r="I165" s="38">
        <v>223.53333333333336</v>
      </c>
      <c r="J165" s="38">
        <v>227.93333333333339</v>
      </c>
      <c r="K165" s="38">
        <v>228.76666666666671</v>
      </c>
      <c r="L165" s="38">
        <v>230.13333333333341</v>
      </c>
      <c r="M165" s="28">
        <v>227.4</v>
      </c>
      <c r="N165" s="28">
        <v>225.2</v>
      </c>
      <c r="O165" s="39">
        <v>31433400</v>
      </c>
      <c r="P165" s="40">
        <v>7.3886172862282079E-2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1519</v>
      </c>
      <c r="F166" s="37">
        <v>1520.3833333333332</v>
      </c>
      <c r="G166" s="38">
        <v>1510.5166666666664</v>
      </c>
      <c r="H166" s="38">
        <v>1502.0333333333333</v>
      </c>
      <c r="I166" s="38">
        <v>1492.1666666666665</v>
      </c>
      <c r="J166" s="38">
        <v>1528.8666666666663</v>
      </c>
      <c r="K166" s="38">
        <v>1538.7333333333331</v>
      </c>
      <c r="L166" s="38">
        <v>1547.2166666666662</v>
      </c>
      <c r="M166" s="28">
        <v>1530.25</v>
      </c>
      <c r="N166" s="28">
        <v>1511.9</v>
      </c>
      <c r="O166" s="39">
        <v>2168089</v>
      </c>
      <c r="P166" s="40">
        <v>-5.2472429740305943E-2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153.69999999999999</v>
      </c>
      <c r="F167" s="37">
        <v>152.98333333333335</v>
      </c>
      <c r="G167" s="38">
        <v>151.56666666666669</v>
      </c>
      <c r="H167" s="38">
        <v>149.43333333333334</v>
      </c>
      <c r="I167" s="38">
        <v>148.01666666666668</v>
      </c>
      <c r="J167" s="38">
        <v>155.1166666666667</v>
      </c>
      <c r="K167" s="38">
        <v>156.53333333333333</v>
      </c>
      <c r="L167" s="38">
        <v>158.66666666666671</v>
      </c>
      <c r="M167" s="28">
        <v>154.4</v>
      </c>
      <c r="N167" s="28">
        <v>150.85</v>
      </c>
      <c r="O167" s="39">
        <v>12593000</v>
      </c>
      <c r="P167" s="40">
        <v>-5.2529720763063309E-3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759.95</v>
      </c>
      <c r="F168" s="37">
        <v>757.2833333333333</v>
      </c>
      <c r="G168" s="38">
        <v>753.16666666666663</v>
      </c>
      <c r="H168" s="38">
        <v>746.38333333333333</v>
      </c>
      <c r="I168" s="38">
        <v>742.26666666666665</v>
      </c>
      <c r="J168" s="38">
        <v>764.06666666666661</v>
      </c>
      <c r="K168" s="38">
        <v>768.18333333333339</v>
      </c>
      <c r="L168" s="38">
        <v>774.96666666666658</v>
      </c>
      <c r="M168" s="28">
        <v>761.4</v>
      </c>
      <c r="N168" s="28">
        <v>750.5</v>
      </c>
      <c r="O168" s="39">
        <v>3655850</v>
      </c>
      <c r="P168" s="40">
        <v>2.8209419077217308E-2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141.65</v>
      </c>
      <c r="F169" s="37">
        <v>142.88333333333333</v>
      </c>
      <c r="G169" s="38">
        <v>139.41666666666666</v>
      </c>
      <c r="H169" s="38">
        <v>137.18333333333334</v>
      </c>
      <c r="I169" s="38">
        <v>133.71666666666667</v>
      </c>
      <c r="J169" s="38">
        <v>145.11666666666665</v>
      </c>
      <c r="K169" s="38">
        <v>148.58333333333334</v>
      </c>
      <c r="L169" s="38">
        <v>150.81666666666663</v>
      </c>
      <c r="M169" s="28">
        <v>146.35</v>
      </c>
      <c r="N169" s="28">
        <v>140.65</v>
      </c>
      <c r="O169" s="39">
        <v>33670000</v>
      </c>
      <c r="P169" s="40">
        <v>8.8059460332848602E-2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118.15</v>
      </c>
      <c r="F170" s="37">
        <v>117.66666666666667</v>
      </c>
      <c r="G170" s="38">
        <v>116.88333333333334</v>
      </c>
      <c r="H170" s="38">
        <v>115.61666666666667</v>
      </c>
      <c r="I170" s="38">
        <v>114.83333333333334</v>
      </c>
      <c r="J170" s="38">
        <v>118.93333333333334</v>
      </c>
      <c r="K170" s="38">
        <v>119.71666666666667</v>
      </c>
      <c r="L170" s="38">
        <v>120.98333333333333</v>
      </c>
      <c r="M170" s="28">
        <v>118.45</v>
      </c>
      <c r="N170" s="28">
        <v>116.4</v>
      </c>
      <c r="O170" s="39">
        <v>53888000</v>
      </c>
      <c r="P170" s="40">
        <v>-2.3060188542422044E-2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2338.9499999999998</v>
      </c>
      <c r="F171" s="37">
        <v>2338.9</v>
      </c>
      <c r="G171" s="38">
        <v>2322.8500000000004</v>
      </c>
      <c r="H171" s="38">
        <v>2306.7500000000005</v>
      </c>
      <c r="I171" s="38">
        <v>2290.7000000000007</v>
      </c>
      <c r="J171" s="38">
        <v>2355</v>
      </c>
      <c r="K171" s="38">
        <v>2371.0500000000002</v>
      </c>
      <c r="L171" s="38">
        <v>2387.1499999999996</v>
      </c>
      <c r="M171" s="28">
        <v>2354.9499999999998</v>
      </c>
      <c r="N171" s="28">
        <v>2322.8000000000002</v>
      </c>
      <c r="O171" s="39">
        <v>37986500</v>
      </c>
      <c r="P171" s="40">
        <v>9.661643143821598E-3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82.8</v>
      </c>
      <c r="F172" s="37">
        <v>82.983333333333334</v>
      </c>
      <c r="G172" s="38">
        <v>82.116666666666674</v>
      </c>
      <c r="H172" s="38">
        <v>81.433333333333337</v>
      </c>
      <c r="I172" s="38">
        <v>80.566666666666677</v>
      </c>
      <c r="J172" s="38">
        <v>83.666666666666671</v>
      </c>
      <c r="K172" s="38">
        <v>84.533333333333317</v>
      </c>
      <c r="L172" s="38">
        <v>85.216666666666669</v>
      </c>
      <c r="M172" s="28">
        <v>83.85</v>
      </c>
      <c r="N172" s="28">
        <v>82.3</v>
      </c>
      <c r="O172" s="39">
        <v>97032000</v>
      </c>
      <c r="P172" s="40">
        <v>-1.8530506554458651E-2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737.25</v>
      </c>
      <c r="F173" s="37">
        <v>739.11666666666667</v>
      </c>
      <c r="G173" s="38">
        <v>732.73333333333335</v>
      </c>
      <c r="H173" s="38">
        <v>728.2166666666667</v>
      </c>
      <c r="I173" s="38">
        <v>721.83333333333337</v>
      </c>
      <c r="J173" s="38">
        <v>743.63333333333333</v>
      </c>
      <c r="K173" s="38">
        <v>750.01666666666677</v>
      </c>
      <c r="L173" s="38">
        <v>754.5333333333333</v>
      </c>
      <c r="M173" s="28">
        <v>745.5</v>
      </c>
      <c r="N173" s="28">
        <v>734.6</v>
      </c>
      <c r="O173" s="39">
        <v>8226400</v>
      </c>
      <c r="P173" s="40">
        <v>3.1704625263369118E-2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1112.3499999999999</v>
      </c>
      <c r="F174" s="37">
        <v>1114.2333333333333</v>
      </c>
      <c r="G174" s="38">
        <v>1104.9666666666667</v>
      </c>
      <c r="H174" s="38">
        <v>1097.5833333333333</v>
      </c>
      <c r="I174" s="38">
        <v>1088.3166666666666</v>
      </c>
      <c r="J174" s="38">
        <v>1121.6166666666668</v>
      </c>
      <c r="K174" s="38">
        <v>1130.8833333333337</v>
      </c>
      <c r="L174" s="38">
        <v>1138.2666666666669</v>
      </c>
      <c r="M174" s="28">
        <v>1123.5</v>
      </c>
      <c r="N174" s="28">
        <v>1106.8499999999999</v>
      </c>
      <c r="O174" s="39">
        <v>6093000</v>
      </c>
      <c r="P174" s="40">
        <v>-9.8376783079193305E-4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524.95000000000005</v>
      </c>
      <c r="F175" s="37">
        <v>525.25</v>
      </c>
      <c r="G175" s="38">
        <v>520.95000000000005</v>
      </c>
      <c r="H175" s="38">
        <v>516.95000000000005</v>
      </c>
      <c r="I175" s="38">
        <v>512.65000000000009</v>
      </c>
      <c r="J175" s="38">
        <v>529.25</v>
      </c>
      <c r="K175" s="38">
        <v>533.54999999999995</v>
      </c>
      <c r="L175" s="38">
        <v>537.54999999999995</v>
      </c>
      <c r="M175" s="28">
        <v>529.54999999999995</v>
      </c>
      <c r="N175" s="28">
        <v>521.25</v>
      </c>
      <c r="O175" s="39">
        <v>83592000</v>
      </c>
      <c r="P175" s="40">
        <v>2.8514478711034828E-2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26321.05</v>
      </c>
      <c r="F176" s="37">
        <v>26162.416666666668</v>
      </c>
      <c r="G176" s="38">
        <v>25974.833333333336</v>
      </c>
      <c r="H176" s="38">
        <v>25628.616666666669</v>
      </c>
      <c r="I176" s="38">
        <v>25441.033333333336</v>
      </c>
      <c r="J176" s="38">
        <v>26508.633333333335</v>
      </c>
      <c r="K176" s="38">
        <v>26696.216666666671</v>
      </c>
      <c r="L176" s="38">
        <v>27042.433333333334</v>
      </c>
      <c r="M176" s="28">
        <v>26350</v>
      </c>
      <c r="N176" s="28">
        <v>25816.2</v>
      </c>
      <c r="O176" s="39">
        <v>323075</v>
      </c>
      <c r="P176" s="40">
        <v>3.5165011214354371E-2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3364.55</v>
      </c>
      <c r="F177" s="37">
        <v>3364.0833333333335</v>
      </c>
      <c r="G177" s="38">
        <v>3343.166666666667</v>
      </c>
      <c r="H177" s="38">
        <v>3321.7833333333333</v>
      </c>
      <c r="I177" s="38">
        <v>3300.8666666666668</v>
      </c>
      <c r="J177" s="38">
        <v>3385.4666666666672</v>
      </c>
      <c r="K177" s="38">
        <v>3406.3833333333341</v>
      </c>
      <c r="L177" s="38">
        <v>3427.7666666666673</v>
      </c>
      <c r="M177" s="28">
        <v>3385</v>
      </c>
      <c r="N177" s="28">
        <v>3342.7</v>
      </c>
      <c r="O177" s="39">
        <v>1785850</v>
      </c>
      <c r="P177" s="40">
        <v>4.1750425235812585E-3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2388.9499999999998</v>
      </c>
      <c r="F178" s="37">
        <v>2382.0166666666664</v>
      </c>
      <c r="G178" s="38">
        <v>2369.0333333333328</v>
      </c>
      <c r="H178" s="38">
        <v>2349.1166666666663</v>
      </c>
      <c r="I178" s="38">
        <v>2336.1333333333328</v>
      </c>
      <c r="J178" s="38">
        <v>2401.9333333333329</v>
      </c>
      <c r="K178" s="38">
        <v>2414.9166666666665</v>
      </c>
      <c r="L178" s="38">
        <v>2434.833333333333</v>
      </c>
      <c r="M178" s="28">
        <v>2395</v>
      </c>
      <c r="N178" s="28">
        <v>2362.1</v>
      </c>
      <c r="O178" s="39">
        <v>2894250</v>
      </c>
      <c r="P178" s="40">
        <v>-1.681541844522054E-3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1292.0999999999999</v>
      </c>
      <c r="F179" s="37">
        <v>1289.45</v>
      </c>
      <c r="G179" s="38">
        <v>1279.95</v>
      </c>
      <c r="H179" s="38">
        <v>1267.8</v>
      </c>
      <c r="I179" s="38">
        <v>1258.3</v>
      </c>
      <c r="J179" s="38">
        <v>1301.6000000000001</v>
      </c>
      <c r="K179" s="38">
        <v>1311.1000000000001</v>
      </c>
      <c r="L179" s="38">
        <v>1323.2500000000002</v>
      </c>
      <c r="M179" s="28">
        <v>1298.95</v>
      </c>
      <c r="N179" s="28">
        <v>1277.3</v>
      </c>
      <c r="O179" s="39">
        <v>4029600</v>
      </c>
      <c r="P179" s="40">
        <v>1.6405667412378823E-3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1001.75</v>
      </c>
      <c r="F180" s="37">
        <v>995.5333333333333</v>
      </c>
      <c r="G180" s="38">
        <v>987.81666666666661</v>
      </c>
      <c r="H180" s="38">
        <v>973.88333333333333</v>
      </c>
      <c r="I180" s="38">
        <v>966.16666666666663</v>
      </c>
      <c r="J180" s="38">
        <v>1009.4666666666666</v>
      </c>
      <c r="K180" s="38">
        <v>1017.1833333333333</v>
      </c>
      <c r="L180" s="38">
        <v>1031.1166666666666</v>
      </c>
      <c r="M180" s="28">
        <v>1003.25</v>
      </c>
      <c r="N180" s="28">
        <v>981.6</v>
      </c>
      <c r="O180" s="39">
        <v>17892700</v>
      </c>
      <c r="P180" s="40">
        <v>7.647731304450664E-3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423.75</v>
      </c>
      <c r="F181" s="37">
        <v>422.31666666666666</v>
      </c>
      <c r="G181" s="38">
        <v>420.18333333333334</v>
      </c>
      <c r="H181" s="38">
        <v>416.61666666666667</v>
      </c>
      <c r="I181" s="38">
        <v>414.48333333333335</v>
      </c>
      <c r="J181" s="38">
        <v>425.88333333333333</v>
      </c>
      <c r="K181" s="38">
        <v>428.01666666666665</v>
      </c>
      <c r="L181" s="38">
        <v>431.58333333333331</v>
      </c>
      <c r="M181" s="28">
        <v>424.45</v>
      </c>
      <c r="N181" s="28">
        <v>418.75</v>
      </c>
      <c r="O181" s="39">
        <v>9088500</v>
      </c>
      <c r="P181" s="40">
        <v>5.6431535269709544E-3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597.9</v>
      </c>
      <c r="F182" s="37">
        <v>594.34999999999991</v>
      </c>
      <c r="G182" s="38">
        <v>589.39999999999986</v>
      </c>
      <c r="H182" s="38">
        <v>580.9</v>
      </c>
      <c r="I182" s="38">
        <v>575.94999999999993</v>
      </c>
      <c r="J182" s="38">
        <v>602.8499999999998</v>
      </c>
      <c r="K182" s="38">
        <v>607.79999999999984</v>
      </c>
      <c r="L182" s="38">
        <v>616.29999999999973</v>
      </c>
      <c r="M182" s="28">
        <v>599.29999999999995</v>
      </c>
      <c r="N182" s="28">
        <v>585.85</v>
      </c>
      <c r="O182" s="39">
        <v>2847000</v>
      </c>
      <c r="P182" s="40">
        <v>3.6403349108117947E-2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979.05</v>
      </c>
      <c r="F183" s="37">
        <v>975.19999999999993</v>
      </c>
      <c r="G183" s="38">
        <v>966.94999999999982</v>
      </c>
      <c r="H183" s="38">
        <v>954.84999999999991</v>
      </c>
      <c r="I183" s="38">
        <v>946.5999999999998</v>
      </c>
      <c r="J183" s="38">
        <v>987.29999999999984</v>
      </c>
      <c r="K183" s="38">
        <v>995.55000000000007</v>
      </c>
      <c r="L183" s="38">
        <v>1007.6499999999999</v>
      </c>
      <c r="M183" s="28">
        <v>983.45</v>
      </c>
      <c r="N183" s="28">
        <v>963.1</v>
      </c>
      <c r="O183" s="39">
        <v>4713000</v>
      </c>
      <c r="P183" s="40">
        <v>-1.3397529830437514E-2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1279.5999999999999</v>
      </c>
      <c r="F184" s="37">
        <v>1270.6666666666667</v>
      </c>
      <c r="G184" s="38">
        <v>1256.9333333333334</v>
      </c>
      <c r="H184" s="38">
        <v>1234.2666666666667</v>
      </c>
      <c r="I184" s="38">
        <v>1220.5333333333333</v>
      </c>
      <c r="J184" s="38">
        <v>1293.3333333333335</v>
      </c>
      <c r="K184" s="38">
        <v>1307.0666666666666</v>
      </c>
      <c r="L184" s="38">
        <v>1329.7333333333336</v>
      </c>
      <c r="M184" s="28">
        <v>1284.4000000000001</v>
      </c>
      <c r="N184" s="28">
        <v>1248</v>
      </c>
      <c r="O184" s="39">
        <v>2017000</v>
      </c>
      <c r="P184" s="40">
        <v>2.1265822784810127E-2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731.35</v>
      </c>
      <c r="F185" s="37">
        <v>728.01666666666677</v>
      </c>
      <c r="G185" s="38">
        <v>723.93333333333351</v>
      </c>
      <c r="H185" s="38">
        <v>716.51666666666677</v>
      </c>
      <c r="I185" s="38">
        <v>712.43333333333351</v>
      </c>
      <c r="J185" s="38">
        <v>735.43333333333351</v>
      </c>
      <c r="K185" s="38">
        <v>739.51666666666677</v>
      </c>
      <c r="L185" s="38">
        <v>746.93333333333351</v>
      </c>
      <c r="M185" s="28">
        <v>732.1</v>
      </c>
      <c r="N185" s="28">
        <v>720.6</v>
      </c>
      <c r="O185" s="39">
        <v>9401400</v>
      </c>
      <c r="P185" s="40">
        <v>-1.2665406427221172E-2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427.95</v>
      </c>
      <c r="F186" s="37">
        <v>427.83333333333331</v>
      </c>
      <c r="G186" s="38">
        <v>424.96666666666664</v>
      </c>
      <c r="H186" s="38">
        <v>421.98333333333335</v>
      </c>
      <c r="I186" s="38">
        <v>419.11666666666667</v>
      </c>
      <c r="J186" s="38">
        <v>430.81666666666661</v>
      </c>
      <c r="K186" s="38">
        <v>433.68333333333328</v>
      </c>
      <c r="L186" s="38">
        <v>436.66666666666657</v>
      </c>
      <c r="M186" s="28">
        <v>430.7</v>
      </c>
      <c r="N186" s="28">
        <v>424.85</v>
      </c>
      <c r="O186" s="39">
        <v>51365550</v>
      </c>
      <c r="P186" s="40">
        <v>-1.0649393423725092E-2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195.45</v>
      </c>
      <c r="F187" s="37">
        <v>194.88333333333333</v>
      </c>
      <c r="G187" s="38">
        <v>193.76666666666665</v>
      </c>
      <c r="H187" s="38">
        <v>192.08333333333331</v>
      </c>
      <c r="I187" s="38">
        <v>190.96666666666664</v>
      </c>
      <c r="J187" s="38">
        <v>196.56666666666666</v>
      </c>
      <c r="K187" s="38">
        <v>197.68333333333334</v>
      </c>
      <c r="L187" s="38">
        <v>199.36666666666667</v>
      </c>
      <c r="M187" s="28">
        <v>196</v>
      </c>
      <c r="N187" s="28">
        <v>193.2</v>
      </c>
      <c r="O187" s="39">
        <v>98870625</v>
      </c>
      <c r="P187" s="40">
        <v>6.4899576444869518E-4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105.35</v>
      </c>
      <c r="F188" s="37">
        <v>104.83333333333333</v>
      </c>
      <c r="G188" s="38">
        <v>104.21666666666665</v>
      </c>
      <c r="H188" s="38">
        <v>103.08333333333333</v>
      </c>
      <c r="I188" s="38">
        <v>102.46666666666665</v>
      </c>
      <c r="J188" s="38">
        <v>105.96666666666665</v>
      </c>
      <c r="K188" s="38">
        <v>106.58333333333333</v>
      </c>
      <c r="L188" s="38">
        <v>107.71666666666665</v>
      </c>
      <c r="M188" s="28">
        <v>105.45</v>
      </c>
      <c r="N188" s="28">
        <v>103.7</v>
      </c>
      <c r="O188" s="39">
        <v>183623000</v>
      </c>
      <c r="P188" s="40">
        <v>-1.2265533849881833E-3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3258.05</v>
      </c>
      <c r="F189" s="37">
        <v>3243.0166666666664</v>
      </c>
      <c r="G189" s="38">
        <v>3212.2333333333327</v>
      </c>
      <c r="H189" s="38">
        <v>3166.4166666666661</v>
      </c>
      <c r="I189" s="38">
        <v>3135.6333333333323</v>
      </c>
      <c r="J189" s="38">
        <v>3288.833333333333</v>
      </c>
      <c r="K189" s="38">
        <v>3319.6166666666668</v>
      </c>
      <c r="L189" s="38">
        <v>3365.4333333333334</v>
      </c>
      <c r="M189" s="28">
        <v>3273.8</v>
      </c>
      <c r="N189" s="28">
        <v>3197.2</v>
      </c>
      <c r="O189" s="39">
        <v>9834650</v>
      </c>
      <c r="P189" s="40">
        <v>-1.1347043611350562E-2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1110.5999999999999</v>
      </c>
      <c r="F190" s="37">
        <v>1112.4666666666667</v>
      </c>
      <c r="G190" s="38">
        <v>1103.2833333333333</v>
      </c>
      <c r="H190" s="38">
        <v>1095.9666666666667</v>
      </c>
      <c r="I190" s="38">
        <v>1086.7833333333333</v>
      </c>
      <c r="J190" s="38">
        <v>1119.7833333333333</v>
      </c>
      <c r="K190" s="38">
        <v>1128.9666666666667</v>
      </c>
      <c r="L190" s="38">
        <v>1136.2833333333333</v>
      </c>
      <c r="M190" s="28">
        <v>1121.6500000000001</v>
      </c>
      <c r="N190" s="28">
        <v>1105.1500000000001</v>
      </c>
      <c r="O190" s="39">
        <v>10891800</v>
      </c>
      <c r="P190" s="40">
        <v>1.232433638188713E-2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2581.0500000000002</v>
      </c>
      <c r="F191" s="37">
        <v>2577.2166666666667</v>
      </c>
      <c r="G191" s="38">
        <v>2564.0333333333333</v>
      </c>
      <c r="H191" s="38">
        <v>2547.0166666666664</v>
      </c>
      <c r="I191" s="38">
        <v>2533.833333333333</v>
      </c>
      <c r="J191" s="38">
        <v>2594.2333333333336</v>
      </c>
      <c r="K191" s="38">
        <v>2607.416666666667</v>
      </c>
      <c r="L191" s="38">
        <v>2624.4333333333338</v>
      </c>
      <c r="M191" s="28">
        <v>2590.4</v>
      </c>
      <c r="N191" s="28">
        <v>2560.1999999999998</v>
      </c>
      <c r="O191" s="39">
        <v>5301375</v>
      </c>
      <c r="P191" s="40">
        <v>5.0476325892222377E-3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1586.45</v>
      </c>
      <c r="F192" s="37">
        <v>1574.1000000000001</v>
      </c>
      <c r="G192" s="38">
        <v>1557.7500000000002</v>
      </c>
      <c r="H192" s="38">
        <v>1529.0500000000002</v>
      </c>
      <c r="I192" s="38">
        <v>1512.7000000000003</v>
      </c>
      <c r="J192" s="38">
        <v>1602.8000000000002</v>
      </c>
      <c r="K192" s="38">
        <v>1619.15</v>
      </c>
      <c r="L192" s="38">
        <v>1647.8500000000001</v>
      </c>
      <c r="M192" s="28">
        <v>1590.45</v>
      </c>
      <c r="N192" s="28">
        <v>1545.4</v>
      </c>
      <c r="O192" s="39">
        <v>1853000</v>
      </c>
      <c r="P192" s="40">
        <v>4.3355855855855857E-2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1372.6</v>
      </c>
      <c r="F193" s="37">
        <v>1369.55</v>
      </c>
      <c r="G193" s="38">
        <v>1362.1</v>
      </c>
      <c r="H193" s="38">
        <v>1351.6</v>
      </c>
      <c r="I193" s="38">
        <v>1344.1499999999999</v>
      </c>
      <c r="J193" s="38">
        <v>1380.05</v>
      </c>
      <c r="K193" s="38">
        <v>1387.5000000000002</v>
      </c>
      <c r="L193" s="38">
        <v>1398</v>
      </c>
      <c r="M193" s="28">
        <v>1377</v>
      </c>
      <c r="N193" s="28">
        <v>1359.05</v>
      </c>
      <c r="O193" s="39">
        <v>3531600</v>
      </c>
      <c r="P193" s="40">
        <v>1.7018379850238256E-3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1092.1500000000001</v>
      </c>
      <c r="F194" s="37">
        <v>1092.25</v>
      </c>
      <c r="G194" s="38">
        <v>1084.5</v>
      </c>
      <c r="H194" s="38">
        <v>1076.8499999999999</v>
      </c>
      <c r="I194" s="38">
        <v>1069.0999999999999</v>
      </c>
      <c r="J194" s="38">
        <v>1099.9000000000001</v>
      </c>
      <c r="K194" s="38">
        <v>1107.6500000000001</v>
      </c>
      <c r="L194" s="38">
        <v>1115.3000000000002</v>
      </c>
      <c r="M194" s="28">
        <v>1100</v>
      </c>
      <c r="N194" s="28">
        <v>1084.5999999999999</v>
      </c>
      <c r="O194" s="39">
        <v>5506200</v>
      </c>
      <c r="P194" s="40">
        <v>-9.5693779904306216E-3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1429.7</v>
      </c>
      <c r="F195" s="37">
        <v>1433.2666666666667</v>
      </c>
      <c r="G195" s="38">
        <v>1422.9833333333333</v>
      </c>
      <c r="H195" s="38">
        <v>1416.2666666666667</v>
      </c>
      <c r="I195" s="38">
        <v>1405.9833333333333</v>
      </c>
      <c r="J195" s="38">
        <v>1439.9833333333333</v>
      </c>
      <c r="K195" s="38">
        <v>1450.2666666666667</v>
      </c>
      <c r="L195" s="38">
        <v>1456.9833333333333</v>
      </c>
      <c r="M195" s="28">
        <v>1443.55</v>
      </c>
      <c r="N195" s="28">
        <v>1426.55</v>
      </c>
      <c r="O195" s="39">
        <v>1293200</v>
      </c>
      <c r="P195" s="40">
        <v>-1.282442748091603E-2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7736.1</v>
      </c>
      <c r="F196" s="37">
        <v>7702.1500000000005</v>
      </c>
      <c r="G196" s="38">
        <v>7659.0000000000009</v>
      </c>
      <c r="H196" s="38">
        <v>7581.9000000000005</v>
      </c>
      <c r="I196" s="38">
        <v>7538.7500000000009</v>
      </c>
      <c r="J196" s="38">
        <v>7779.2500000000009</v>
      </c>
      <c r="K196" s="38">
        <v>7822.4000000000005</v>
      </c>
      <c r="L196" s="38">
        <v>7899.5000000000009</v>
      </c>
      <c r="M196" s="28">
        <v>7745.3</v>
      </c>
      <c r="N196" s="28">
        <v>7625.05</v>
      </c>
      <c r="O196" s="39">
        <v>1816200</v>
      </c>
      <c r="P196" s="40">
        <v>2.8425821064552662E-2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733.9</v>
      </c>
      <c r="F197" s="37">
        <v>733.1</v>
      </c>
      <c r="G197" s="38">
        <v>728.1</v>
      </c>
      <c r="H197" s="38">
        <v>722.3</v>
      </c>
      <c r="I197" s="38">
        <v>717.3</v>
      </c>
      <c r="J197" s="38">
        <v>738.90000000000009</v>
      </c>
      <c r="K197" s="38">
        <v>743.90000000000009</v>
      </c>
      <c r="L197" s="38">
        <v>749.70000000000016</v>
      </c>
      <c r="M197" s="28">
        <v>738.1</v>
      </c>
      <c r="N197" s="28">
        <v>727.3</v>
      </c>
      <c r="O197" s="39">
        <v>14280500</v>
      </c>
      <c r="P197" s="40">
        <v>-1.9371540796286377E-2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280.60000000000002</v>
      </c>
      <c r="F198" s="37">
        <v>279.65000000000003</v>
      </c>
      <c r="G198" s="38">
        <v>278.05000000000007</v>
      </c>
      <c r="H198" s="38">
        <v>275.50000000000006</v>
      </c>
      <c r="I198" s="38">
        <v>273.90000000000009</v>
      </c>
      <c r="J198" s="38">
        <v>282.20000000000005</v>
      </c>
      <c r="K198" s="38">
        <v>283.80000000000007</v>
      </c>
      <c r="L198" s="38">
        <v>286.35000000000002</v>
      </c>
      <c r="M198" s="28">
        <v>281.25</v>
      </c>
      <c r="N198" s="28">
        <v>277.10000000000002</v>
      </c>
      <c r="O198" s="39">
        <v>42388000</v>
      </c>
      <c r="P198" s="40">
        <v>1.2710244648318042E-2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820.05</v>
      </c>
      <c r="F199" s="37">
        <v>822.16666666666663</v>
      </c>
      <c r="G199" s="38">
        <v>816.18333333333328</v>
      </c>
      <c r="H199" s="38">
        <v>812.31666666666661</v>
      </c>
      <c r="I199" s="38">
        <v>806.33333333333326</v>
      </c>
      <c r="J199" s="38">
        <v>826.0333333333333</v>
      </c>
      <c r="K199" s="38">
        <v>832.01666666666665</v>
      </c>
      <c r="L199" s="38">
        <v>835.88333333333333</v>
      </c>
      <c r="M199" s="28">
        <v>828.15</v>
      </c>
      <c r="N199" s="28">
        <v>818.3</v>
      </c>
      <c r="O199" s="39">
        <v>5221200</v>
      </c>
      <c r="P199" s="40">
        <v>-1.9161406672678089E-2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1328.55</v>
      </c>
      <c r="F200" s="37">
        <v>1328.45</v>
      </c>
      <c r="G200" s="38">
        <v>1319.1000000000001</v>
      </c>
      <c r="H200" s="38">
        <v>1309.6500000000001</v>
      </c>
      <c r="I200" s="38">
        <v>1300.3000000000002</v>
      </c>
      <c r="J200" s="38">
        <v>1337.9</v>
      </c>
      <c r="K200" s="38">
        <v>1347.25</v>
      </c>
      <c r="L200" s="38">
        <v>1356.7</v>
      </c>
      <c r="M200" s="28">
        <v>1337.8</v>
      </c>
      <c r="N200" s="28">
        <v>1319</v>
      </c>
      <c r="O200" s="39">
        <v>821450</v>
      </c>
      <c r="P200" s="40">
        <v>-3.1765676567656768E-2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372.05</v>
      </c>
      <c r="F201" s="37">
        <v>371.01666666666665</v>
      </c>
      <c r="G201" s="38">
        <v>368.7833333333333</v>
      </c>
      <c r="H201" s="38">
        <v>365.51666666666665</v>
      </c>
      <c r="I201" s="38">
        <v>363.2833333333333</v>
      </c>
      <c r="J201" s="38">
        <v>374.2833333333333</v>
      </c>
      <c r="K201" s="38">
        <v>376.51666666666665</v>
      </c>
      <c r="L201" s="38">
        <v>379.7833333333333</v>
      </c>
      <c r="M201" s="28">
        <v>373.25</v>
      </c>
      <c r="N201" s="28">
        <v>367.75</v>
      </c>
      <c r="O201" s="39">
        <v>32752500</v>
      </c>
      <c r="P201" s="40">
        <v>-1.821043165467626E-2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215.1</v>
      </c>
      <c r="F202" s="37">
        <v>214.85</v>
      </c>
      <c r="G202" s="38">
        <v>213.95</v>
      </c>
      <c r="H202" s="38">
        <v>212.79999999999998</v>
      </c>
      <c r="I202" s="38">
        <v>211.89999999999998</v>
      </c>
      <c r="J202" s="38">
        <v>216</v>
      </c>
      <c r="K202" s="38">
        <v>216.90000000000003</v>
      </c>
      <c r="L202" s="38">
        <v>218.05</v>
      </c>
      <c r="M202" s="28">
        <v>215.75</v>
      </c>
      <c r="N202" s="28">
        <v>213.7</v>
      </c>
      <c r="O202" s="39">
        <v>75255000</v>
      </c>
      <c r="P202" s="40">
        <v>-3.3770361541517681E-3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496.3</v>
      </c>
      <c r="F203" s="37">
        <v>491.61666666666662</v>
      </c>
      <c r="G203" s="38">
        <v>485.83333333333326</v>
      </c>
      <c r="H203" s="38">
        <v>475.36666666666662</v>
      </c>
      <c r="I203" s="38">
        <v>469.58333333333326</v>
      </c>
      <c r="J203" s="38">
        <v>502.08333333333326</v>
      </c>
      <c r="K203" s="38">
        <v>507.86666666666667</v>
      </c>
      <c r="L203" s="38">
        <v>518.33333333333326</v>
      </c>
      <c r="M203" s="28">
        <v>497.4</v>
      </c>
      <c r="N203" s="28">
        <v>481.15</v>
      </c>
      <c r="O203" s="39">
        <v>7448400</v>
      </c>
      <c r="P203" s="40">
        <v>1.9211822660098521E-2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6" sqref="G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1" t="s">
        <v>16</v>
      </c>
      <c r="B8" s="353"/>
      <c r="C8" s="357" t="s">
        <v>20</v>
      </c>
      <c r="D8" s="357" t="s">
        <v>21</v>
      </c>
      <c r="E8" s="348" t="s">
        <v>22</v>
      </c>
      <c r="F8" s="349"/>
      <c r="G8" s="350"/>
      <c r="H8" s="348" t="s">
        <v>23</v>
      </c>
      <c r="I8" s="349"/>
      <c r="J8" s="350"/>
      <c r="K8" s="23"/>
      <c r="L8" s="50"/>
      <c r="M8" s="50"/>
      <c r="N8" s="1"/>
      <c r="O8" s="1"/>
    </row>
    <row r="9" spans="1:15" ht="36" customHeight="1">
      <c r="A9" s="355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17557.05</v>
      </c>
      <c r="D10" s="258">
        <v>17510.100000000002</v>
      </c>
      <c r="E10" s="258">
        <v>17449.650000000005</v>
      </c>
      <c r="F10" s="258">
        <v>17342.250000000004</v>
      </c>
      <c r="G10" s="258">
        <v>17281.800000000007</v>
      </c>
      <c r="H10" s="258">
        <v>17617.500000000004</v>
      </c>
      <c r="I10" s="258">
        <v>17677.95</v>
      </c>
      <c r="J10" s="258">
        <v>17785.350000000002</v>
      </c>
      <c r="K10" s="258">
        <v>17570.55</v>
      </c>
      <c r="L10" s="258">
        <v>17402.7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40999.15</v>
      </c>
      <c r="D11" s="258">
        <v>40957.65</v>
      </c>
      <c r="E11" s="258">
        <v>40844.15</v>
      </c>
      <c r="F11" s="258">
        <v>40689.15</v>
      </c>
      <c r="G11" s="258">
        <v>40575.65</v>
      </c>
      <c r="H11" s="258">
        <v>41112.65</v>
      </c>
      <c r="I11" s="258">
        <v>41226.15</v>
      </c>
      <c r="J11" s="258">
        <v>41381.15</v>
      </c>
      <c r="K11" s="258">
        <v>41071.15</v>
      </c>
      <c r="L11" s="258">
        <v>40802.65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2955.5</v>
      </c>
      <c r="D12" s="231">
        <v>2956.2333333333336</v>
      </c>
      <c r="E12" s="231">
        <v>2942.9666666666672</v>
      </c>
      <c r="F12" s="231">
        <v>2930.4333333333334</v>
      </c>
      <c r="G12" s="231">
        <v>2917.166666666667</v>
      </c>
      <c r="H12" s="231">
        <v>2968.7666666666673</v>
      </c>
      <c r="I12" s="231">
        <v>2982.0333333333338</v>
      </c>
      <c r="J12" s="231">
        <v>2994.5666666666675</v>
      </c>
      <c r="K12" s="231">
        <v>2969.5</v>
      </c>
      <c r="L12" s="231">
        <v>2943.7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5142</v>
      </c>
      <c r="D13" s="231">
        <v>5130.9833333333336</v>
      </c>
      <c r="E13" s="231">
        <v>5114.8666666666668</v>
      </c>
      <c r="F13" s="231">
        <v>5087.7333333333336</v>
      </c>
      <c r="G13" s="231">
        <v>5071.6166666666668</v>
      </c>
      <c r="H13" s="231">
        <v>5158.1166666666668</v>
      </c>
      <c r="I13" s="231">
        <v>5174.2333333333336</v>
      </c>
      <c r="J13" s="231">
        <v>5201.3666666666668</v>
      </c>
      <c r="K13" s="231">
        <v>5147.1000000000004</v>
      </c>
      <c r="L13" s="231">
        <v>5103.8500000000004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28977.200000000001</v>
      </c>
      <c r="D14" s="231">
        <v>28838.850000000002</v>
      </c>
      <c r="E14" s="231">
        <v>28645.050000000003</v>
      </c>
      <c r="F14" s="231">
        <v>28312.9</v>
      </c>
      <c r="G14" s="231">
        <v>28119.100000000002</v>
      </c>
      <c r="H14" s="231">
        <v>29171.000000000004</v>
      </c>
      <c r="I14" s="231">
        <v>29364.799999999999</v>
      </c>
      <c r="J14" s="231">
        <v>29696.950000000004</v>
      </c>
      <c r="K14" s="231">
        <v>29032.65</v>
      </c>
      <c r="L14" s="231">
        <v>28506.7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4486.1000000000004</v>
      </c>
      <c r="D15" s="231">
        <v>4488.8499999999995</v>
      </c>
      <c r="E15" s="231">
        <v>4466.1999999999989</v>
      </c>
      <c r="F15" s="231">
        <v>4446.2999999999993</v>
      </c>
      <c r="G15" s="231">
        <v>4423.6499999999987</v>
      </c>
      <c r="H15" s="231">
        <v>4508.7499999999991</v>
      </c>
      <c r="I15" s="231">
        <v>4531.3999999999987</v>
      </c>
      <c r="J15" s="231">
        <v>4551.2999999999993</v>
      </c>
      <c r="K15" s="231">
        <v>4511.5</v>
      </c>
      <c r="L15" s="231">
        <v>4468.95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8495.5499999999993</v>
      </c>
      <c r="D16" s="231">
        <v>8482.9333333333325</v>
      </c>
      <c r="E16" s="231">
        <v>8464.4166666666642</v>
      </c>
      <c r="F16" s="231">
        <v>8433.283333333331</v>
      </c>
      <c r="G16" s="231">
        <v>8414.7666666666628</v>
      </c>
      <c r="H16" s="231">
        <v>8514.0666666666657</v>
      </c>
      <c r="I16" s="231">
        <v>8532.5833333333321</v>
      </c>
      <c r="J16" s="231">
        <v>8563.7166666666672</v>
      </c>
      <c r="K16" s="231">
        <v>8501.4500000000007</v>
      </c>
      <c r="L16" s="231">
        <v>8451.7999999999993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3374.15</v>
      </c>
      <c r="D17" s="231">
        <v>3370.4</v>
      </c>
      <c r="E17" s="231">
        <v>3350.8</v>
      </c>
      <c r="F17" s="231">
        <v>3327.4500000000003</v>
      </c>
      <c r="G17" s="231">
        <v>3307.8500000000004</v>
      </c>
      <c r="H17" s="231">
        <v>3393.75</v>
      </c>
      <c r="I17" s="231">
        <v>3413.3499999999995</v>
      </c>
      <c r="J17" s="231">
        <v>3436.7</v>
      </c>
      <c r="K17" s="230">
        <v>3390</v>
      </c>
      <c r="L17" s="230">
        <v>3347.05</v>
      </c>
      <c r="M17" s="230">
        <v>2.2140599999999999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1687.95</v>
      </c>
      <c r="D18" s="231">
        <v>1691.6833333333334</v>
      </c>
      <c r="E18" s="231">
        <v>1666.9166666666667</v>
      </c>
      <c r="F18" s="231">
        <v>1645.8833333333334</v>
      </c>
      <c r="G18" s="231">
        <v>1621.1166666666668</v>
      </c>
      <c r="H18" s="231">
        <v>1712.7166666666667</v>
      </c>
      <c r="I18" s="231">
        <v>1737.4833333333331</v>
      </c>
      <c r="J18" s="231">
        <v>1758.5166666666667</v>
      </c>
      <c r="K18" s="230">
        <v>1716.45</v>
      </c>
      <c r="L18" s="230">
        <v>1670.65</v>
      </c>
      <c r="M18" s="230">
        <v>6.9602000000000004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558.4</v>
      </c>
      <c r="D19" s="231">
        <v>561.7833333333333</v>
      </c>
      <c r="E19" s="231">
        <v>552.36666666666656</v>
      </c>
      <c r="F19" s="231">
        <v>546.33333333333326</v>
      </c>
      <c r="G19" s="231">
        <v>536.91666666666652</v>
      </c>
      <c r="H19" s="231">
        <v>567.81666666666661</v>
      </c>
      <c r="I19" s="231">
        <v>577.23333333333335</v>
      </c>
      <c r="J19" s="231">
        <v>583.26666666666665</v>
      </c>
      <c r="K19" s="230">
        <v>571.20000000000005</v>
      </c>
      <c r="L19" s="230">
        <v>555.75</v>
      </c>
      <c r="M19" s="230">
        <v>15.78872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22846</v>
      </c>
      <c r="D20" s="231">
        <v>22656.05</v>
      </c>
      <c r="E20" s="231">
        <v>22414.1</v>
      </c>
      <c r="F20" s="231">
        <v>21982.2</v>
      </c>
      <c r="G20" s="231">
        <v>21740.25</v>
      </c>
      <c r="H20" s="231">
        <v>23087.949999999997</v>
      </c>
      <c r="I20" s="231">
        <v>23329.9</v>
      </c>
      <c r="J20" s="231">
        <v>23761.799999999996</v>
      </c>
      <c r="K20" s="230">
        <v>22898</v>
      </c>
      <c r="L20" s="230">
        <v>22224.15</v>
      </c>
      <c r="M20" s="230">
        <v>0.20433000000000001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1698</v>
      </c>
      <c r="D21" s="231">
        <v>1702.5</v>
      </c>
      <c r="E21" s="231">
        <v>1667.05</v>
      </c>
      <c r="F21" s="231">
        <v>1636.1</v>
      </c>
      <c r="G21" s="231">
        <v>1600.6499999999999</v>
      </c>
      <c r="H21" s="231">
        <v>1733.45</v>
      </c>
      <c r="I21" s="231">
        <v>1768.8999999999999</v>
      </c>
      <c r="J21" s="231">
        <v>1799.8500000000001</v>
      </c>
      <c r="K21" s="230">
        <v>1737.95</v>
      </c>
      <c r="L21" s="230">
        <v>1671.55</v>
      </c>
      <c r="M21" s="230">
        <v>36.905589999999997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815.6</v>
      </c>
      <c r="D22" s="231">
        <v>824.06666666666661</v>
      </c>
      <c r="E22" s="231">
        <v>787.13333333333321</v>
      </c>
      <c r="F22" s="231">
        <v>758.66666666666663</v>
      </c>
      <c r="G22" s="231">
        <v>721.73333333333323</v>
      </c>
      <c r="H22" s="231">
        <v>852.53333333333319</v>
      </c>
      <c r="I22" s="231">
        <v>889.46666666666658</v>
      </c>
      <c r="J22" s="231">
        <v>917.93333333333317</v>
      </c>
      <c r="K22" s="230">
        <v>861</v>
      </c>
      <c r="L22" s="230">
        <v>795.6</v>
      </c>
      <c r="M22" s="230">
        <v>38.183210000000003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636.75</v>
      </c>
      <c r="D23" s="231">
        <v>633.86666666666667</v>
      </c>
      <c r="E23" s="231">
        <v>627.93333333333339</v>
      </c>
      <c r="F23" s="231">
        <v>619.11666666666667</v>
      </c>
      <c r="G23" s="231">
        <v>613.18333333333339</v>
      </c>
      <c r="H23" s="231">
        <v>642.68333333333339</v>
      </c>
      <c r="I23" s="231">
        <v>648.61666666666656</v>
      </c>
      <c r="J23" s="231">
        <v>657.43333333333339</v>
      </c>
      <c r="K23" s="230">
        <v>639.79999999999995</v>
      </c>
      <c r="L23" s="230">
        <v>625.04999999999995</v>
      </c>
      <c r="M23" s="230">
        <v>66.223669999999998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821.95</v>
      </c>
      <c r="D24" s="231">
        <v>828.58333333333337</v>
      </c>
      <c r="E24" s="231">
        <v>798.36666666666679</v>
      </c>
      <c r="F24" s="231">
        <v>774.78333333333342</v>
      </c>
      <c r="G24" s="231">
        <v>744.56666666666683</v>
      </c>
      <c r="H24" s="231">
        <v>852.16666666666674</v>
      </c>
      <c r="I24" s="231">
        <v>882.38333333333321</v>
      </c>
      <c r="J24" s="231">
        <v>905.9666666666667</v>
      </c>
      <c r="K24" s="230">
        <v>858.8</v>
      </c>
      <c r="L24" s="230">
        <v>805</v>
      </c>
      <c r="M24" s="230">
        <v>10.20119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907.85</v>
      </c>
      <c r="D25" s="231">
        <v>918.69999999999993</v>
      </c>
      <c r="E25" s="231">
        <v>885.39999999999986</v>
      </c>
      <c r="F25" s="231">
        <v>862.94999999999993</v>
      </c>
      <c r="G25" s="231">
        <v>829.64999999999986</v>
      </c>
      <c r="H25" s="231">
        <v>941.14999999999986</v>
      </c>
      <c r="I25" s="231">
        <v>974.44999999999982</v>
      </c>
      <c r="J25" s="231">
        <v>996.89999999999986</v>
      </c>
      <c r="K25" s="230">
        <v>952</v>
      </c>
      <c r="L25" s="230">
        <v>896.25</v>
      </c>
      <c r="M25" s="230">
        <v>11.23682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396.95</v>
      </c>
      <c r="D26" s="231">
        <v>398.10000000000008</v>
      </c>
      <c r="E26" s="231">
        <v>390.70000000000016</v>
      </c>
      <c r="F26" s="231">
        <v>384.4500000000001</v>
      </c>
      <c r="G26" s="231">
        <v>377.05000000000018</v>
      </c>
      <c r="H26" s="231">
        <v>404.35000000000014</v>
      </c>
      <c r="I26" s="231">
        <v>411.75000000000011</v>
      </c>
      <c r="J26" s="231">
        <v>418.00000000000011</v>
      </c>
      <c r="K26" s="230">
        <v>405.5</v>
      </c>
      <c r="L26" s="230">
        <v>391.85</v>
      </c>
      <c r="M26" s="230">
        <v>20.527270000000001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155.25</v>
      </c>
      <c r="D27" s="231">
        <v>154.83333333333334</v>
      </c>
      <c r="E27" s="231">
        <v>153.2166666666667</v>
      </c>
      <c r="F27" s="231">
        <v>151.18333333333337</v>
      </c>
      <c r="G27" s="231">
        <v>149.56666666666672</v>
      </c>
      <c r="H27" s="231">
        <v>156.86666666666667</v>
      </c>
      <c r="I27" s="231">
        <v>158.48333333333329</v>
      </c>
      <c r="J27" s="231">
        <v>160.51666666666665</v>
      </c>
      <c r="K27" s="230">
        <v>156.44999999999999</v>
      </c>
      <c r="L27" s="230">
        <v>152.80000000000001</v>
      </c>
      <c r="M27" s="230">
        <v>30.10848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206.9</v>
      </c>
      <c r="D28" s="231">
        <v>209.95000000000002</v>
      </c>
      <c r="E28" s="231">
        <v>203.30000000000004</v>
      </c>
      <c r="F28" s="231">
        <v>199.70000000000002</v>
      </c>
      <c r="G28" s="231">
        <v>193.05000000000004</v>
      </c>
      <c r="H28" s="231">
        <v>213.55000000000004</v>
      </c>
      <c r="I28" s="231">
        <v>220.20000000000002</v>
      </c>
      <c r="J28" s="231">
        <v>223.80000000000004</v>
      </c>
      <c r="K28" s="230">
        <v>216.6</v>
      </c>
      <c r="L28" s="230">
        <v>206.35</v>
      </c>
      <c r="M28" s="230">
        <v>58.006659999999997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3408.8</v>
      </c>
      <c r="D29" s="231">
        <v>3406.7333333333336</v>
      </c>
      <c r="E29" s="231">
        <v>3383.1166666666672</v>
      </c>
      <c r="F29" s="231">
        <v>3357.4333333333338</v>
      </c>
      <c r="G29" s="231">
        <v>3333.8166666666675</v>
      </c>
      <c r="H29" s="231">
        <v>3432.416666666667</v>
      </c>
      <c r="I29" s="231">
        <v>3456.0333333333338</v>
      </c>
      <c r="J29" s="231">
        <v>3481.7166666666667</v>
      </c>
      <c r="K29" s="230">
        <v>3430.35</v>
      </c>
      <c r="L29" s="230">
        <v>3381.05</v>
      </c>
      <c r="M29" s="230">
        <v>2.1059899999999998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379.95</v>
      </c>
      <c r="D30" s="231">
        <v>377.36666666666662</v>
      </c>
      <c r="E30" s="231">
        <v>373.83333333333326</v>
      </c>
      <c r="F30" s="231">
        <v>367.71666666666664</v>
      </c>
      <c r="G30" s="231">
        <v>364.18333333333328</v>
      </c>
      <c r="H30" s="231">
        <v>383.48333333333323</v>
      </c>
      <c r="I30" s="231">
        <v>387.01666666666665</v>
      </c>
      <c r="J30" s="231">
        <v>393.13333333333321</v>
      </c>
      <c r="K30" s="230">
        <v>380.9</v>
      </c>
      <c r="L30" s="230">
        <v>371.25</v>
      </c>
      <c r="M30" s="230">
        <v>65.288399999999996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4200.95</v>
      </c>
      <c r="D31" s="231">
        <v>4206.3166666666666</v>
      </c>
      <c r="E31" s="231">
        <v>4162.6333333333332</v>
      </c>
      <c r="F31" s="231">
        <v>4124.3166666666666</v>
      </c>
      <c r="G31" s="231">
        <v>4080.6333333333332</v>
      </c>
      <c r="H31" s="231">
        <v>4244.6333333333332</v>
      </c>
      <c r="I31" s="231">
        <v>4288.3166666666657</v>
      </c>
      <c r="J31" s="231">
        <v>4326.6333333333332</v>
      </c>
      <c r="K31" s="230">
        <v>4250</v>
      </c>
      <c r="L31" s="230">
        <v>4168</v>
      </c>
      <c r="M31" s="230">
        <v>6.2253299999999996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134.75</v>
      </c>
      <c r="D32" s="231">
        <v>136.86666666666667</v>
      </c>
      <c r="E32" s="231">
        <v>132.28333333333336</v>
      </c>
      <c r="F32" s="231">
        <v>129.81666666666669</v>
      </c>
      <c r="G32" s="231">
        <v>125.23333333333338</v>
      </c>
      <c r="H32" s="231">
        <v>139.33333333333334</v>
      </c>
      <c r="I32" s="231">
        <v>143.91666666666666</v>
      </c>
      <c r="J32" s="231">
        <v>146.38333333333333</v>
      </c>
      <c r="K32" s="230">
        <v>141.44999999999999</v>
      </c>
      <c r="L32" s="230">
        <v>134.4</v>
      </c>
      <c r="M32" s="230">
        <v>247.33547999999999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2808.5</v>
      </c>
      <c r="D33" s="231">
        <v>2790.7666666666664</v>
      </c>
      <c r="E33" s="231">
        <v>2769.9833333333327</v>
      </c>
      <c r="F33" s="231">
        <v>2731.4666666666662</v>
      </c>
      <c r="G33" s="231">
        <v>2710.6833333333325</v>
      </c>
      <c r="H33" s="231">
        <v>2829.2833333333328</v>
      </c>
      <c r="I33" s="231">
        <v>2850.0666666666666</v>
      </c>
      <c r="J33" s="231">
        <v>2888.583333333333</v>
      </c>
      <c r="K33" s="230">
        <v>2811.55</v>
      </c>
      <c r="L33" s="230">
        <v>2752.25</v>
      </c>
      <c r="M33" s="230">
        <v>6.6864299999999997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1330.5</v>
      </c>
      <c r="D34" s="231">
        <v>1337.6333333333332</v>
      </c>
      <c r="E34" s="231">
        <v>1319.9166666666665</v>
      </c>
      <c r="F34" s="231">
        <v>1309.3333333333333</v>
      </c>
      <c r="G34" s="231">
        <v>1291.6166666666666</v>
      </c>
      <c r="H34" s="231">
        <v>1348.2166666666665</v>
      </c>
      <c r="I34" s="231">
        <v>1365.9333333333332</v>
      </c>
      <c r="J34" s="231">
        <v>1376.5166666666664</v>
      </c>
      <c r="K34" s="230">
        <v>1355.35</v>
      </c>
      <c r="L34" s="230">
        <v>1327.05</v>
      </c>
      <c r="M34" s="230">
        <v>3.8187500000000001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521.5</v>
      </c>
      <c r="D35" s="231">
        <v>521.28333333333342</v>
      </c>
      <c r="E35" s="231">
        <v>517.66666666666686</v>
      </c>
      <c r="F35" s="231">
        <v>513.83333333333348</v>
      </c>
      <c r="G35" s="231">
        <v>510.21666666666692</v>
      </c>
      <c r="H35" s="231">
        <v>525.11666666666679</v>
      </c>
      <c r="I35" s="231">
        <v>528.73333333333335</v>
      </c>
      <c r="J35" s="231">
        <v>532.56666666666672</v>
      </c>
      <c r="K35" s="230">
        <v>524.9</v>
      </c>
      <c r="L35" s="230">
        <v>517.45000000000005</v>
      </c>
      <c r="M35" s="230">
        <v>15.00752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3654.85</v>
      </c>
      <c r="D36" s="231">
        <v>3628.8666666666663</v>
      </c>
      <c r="E36" s="231">
        <v>3591.0333333333328</v>
      </c>
      <c r="F36" s="231">
        <v>3527.2166666666667</v>
      </c>
      <c r="G36" s="231">
        <v>3489.3833333333332</v>
      </c>
      <c r="H36" s="231">
        <v>3692.6833333333325</v>
      </c>
      <c r="I36" s="231">
        <v>3730.5166666666655</v>
      </c>
      <c r="J36" s="231">
        <v>3794.3333333333321</v>
      </c>
      <c r="K36" s="230">
        <v>3666.7</v>
      </c>
      <c r="L36" s="230">
        <v>3565.05</v>
      </c>
      <c r="M36" s="230">
        <v>4.8101799999999999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860.5</v>
      </c>
      <c r="D37" s="231">
        <v>862.83333333333337</v>
      </c>
      <c r="E37" s="231">
        <v>854.66666666666674</v>
      </c>
      <c r="F37" s="231">
        <v>848.83333333333337</v>
      </c>
      <c r="G37" s="231">
        <v>840.66666666666674</v>
      </c>
      <c r="H37" s="231">
        <v>868.66666666666674</v>
      </c>
      <c r="I37" s="231">
        <v>876.83333333333348</v>
      </c>
      <c r="J37" s="231">
        <v>882.66666666666674</v>
      </c>
      <c r="K37" s="230">
        <v>871</v>
      </c>
      <c r="L37" s="230">
        <v>857</v>
      </c>
      <c r="M37" s="230">
        <v>118.90015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4023.15</v>
      </c>
      <c r="D38" s="231">
        <v>4003.3833333333337</v>
      </c>
      <c r="E38" s="231">
        <v>3979.8166666666675</v>
      </c>
      <c r="F38" s="231">
        <v>3936.483333333334</v>
      </c>
      <c r="G38" s="231">
        <v>3912.9166666666679</v>
      </c>
      <c r="H38" s="231">
        <v>4046.7166666666672</v>
      </c>
      <c r="I38" s="231">
        <v>4070.2833333333338</v>
      </c>
      <c r="J38" s="231">
        <v>4113.6166666666668</v>
      </c>
      <c r="K38" s="230">
        <v>4026.95</v>
      </c>
      <c r="L38" s="230">
        <v>3960.05</v>
      </c>
      <c r="M38" s="230">
        <v>5.8469699999999998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5761.3</v>
      </c>
      <c r="D39" s="231">
        <v>5817.166666666667</v>
      </c>
      <c r="E39" s="231">
        <v>5687.2833333333338</v>
      </c>
      <c r="F39" s="231">
        <v>5613.2666666666664</v>
      </c>
      <c r="G39" s="231">
        <v>5483.3833333333332</v>
      </c>
      <c r="H39" s="231">
        <v>5891.1833333333343</v>
      </c>
      <c r="I39" s="231">
        <v>6021.0666666666675</v>
      </c>
      <c r="J39" s="231">
        <v>6095.0833333333348</v>
      </c>
      <c r="K39" s="230">
        <v>5947.05</v>
      </c>
      <c r="L39" s="230">
        <v>5743.15</v>
      </c>
      <c r="M39" s="230">
        <v>24.333290000000002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1279.3</v>
      </c>
      <c r="D40" s="231">
        <v>1292.9333333333334</v>
      </c>
      <c r="E40" s="231">
        <v>1261.8666666666668</v>
      </c>
      <c r="F40" s="231">
        <v>1244.4333333333334</v>
      </c>
      <c r="G40" s="231">
        <v>1213.3666666666668</v>
      </c>
      <c r="H40" s="231">
        <v>1310.3666666666668</v>
      </c>
      <c r="I40" s="231">
        <v>1341.4333333333334</v>
      </c>
      <c r="J40" s="231">
        <v>1358.8666666666668</v>
      </c>
      <c r="K40" s="230">
        <v>1324</v>
      </c>
      <c r="L40" s="230">
        <v>1275.5</v>
      </c>
      <c r="M40" s="230">
        <v>33.66621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5888.25</v>
      </c>
      <c r="D41" s="231">
        <v>5870.2666666666673</v>
      </c>
      <c r="E41" s="231">
        <v>5820.5833333333348</v>
      </c>
      <c r="F41" s="231">
        <v>5752.9166666666679</v>
      </c>
      <c r="G41" s="231">
        <v>5703.2333333333354</v>
      </c>
      <c r="H41" s="231">
        <v>5937.9333333333343</v>
      </c>
      <c r="I41" s="231">
        <v>5987.6166666666668</v>
      </c>
      <c r="J41" s="231">
        <v>6055.2833333333338</v>
      </c>
      <c r="K41" s="230">
        <v>5919.95</v>
      </c>
      <c r="L41" s="230">
        <v>5802.6</v>
      </c>
      <c r="M41" s="230">
        <v>0.24462999999999999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1960.2</v>
      </c>
      <c r="D42" s="231">
        <v>1952.8833333333332</v>
      </c>
      <c r="E42" s="231">
        <v>1939.7666666666664</v>
      </c>
      <c r="F42" s="231">
        <v>1919.3333333333333</v>
      </c>
      <c r="G42" s="231">
        <v>1906.2166666666665</v>
      </c>
      <c r="H42" s="231">
        <v>1973.3166666666664</v>
      </c>
      <c r="I42" s="231">
        <v>1986.4333333333332</v>
      </c>
      <c r="J42" s="231">
        <v>2006.8666666666663</v>
      </c>
      <c r="K42" s="230">
        <v>1966</v>
      </c>
      <c r="L42" s="230">
        <v>1932.45</v>
      </c>
      <c r="M42" s="230">
        <v>2.6852200000000002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206.7</v>
      </c>
      <c r="D43" s="231">
        <v>205.98333333333335</v>
      </c>
      <c r="E43" s="231">
        <v>204.26666666666671</v>
      </c>
      <c r="F43" s="231">
        <v>201.83333333333337</v>
      </c>
      <c r="G43" s="231">
        <v>200.11666666666673</v>
      </c>
      <c r="H43" s="231">
        <v>208.41666666666669</v>
      </c>
      <c r="I43" s="231">
        <v>210.13333333333333</v>
      </c>
      <c r="J43" s="231">
        <v>212.56666666666666</v>
      </c>
      <c r="K43" s="230">
        <v>207.7</v>
      </c>
      <c r="L43" s="230">
        <v>203.55</v>
      </c>
      <c r="M43" s="230">
        <v>88.376930000000002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167</v>
      </c>
      <c r="D44" s="231">
        <v>167.26666666666665</v>
      </c>
      <c r="E44" s="231">
        <v>164.83333333333331</v>
      </c>
      <c r="F44" s="231">
        <v>162.66666666666666</v>
      </c>
      <c r="G44" s="231">
        <v>160.23333333333332</v>
      </c>
      <c r="H44" s="231">
        <v>169.43333333333331</v>
      </c>
      <c r="I44" s="231">
        <v>171.86666666666665</v>
      </c>
      <c r="J44" s="231">
        <v>174.0333333333333</v>
      </c>
      <c r="K44" s="230">
        <v>169.7</v>
      </c>
      <c r="L44" s="230">
        <v>165.1</v>
      </c>
      <c r="M44" s="230">
        <v>348.61705999999998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77.45</v>
      </c>
      <c r="D45" s="231">
        <v>76.850000000000009</v>
      </c>
      <c r="E45" s="231">
        <v>75.90000000000002</v>
      </c>
      <c r="F45" s="231">
        <v>74.350000000000009</v>
      </c>
      <c r="G45" s="231">
        <v>73.40000000000002</v>
      </c>
      <c r="H45" s="231">
        <v>78.40000000000002</v>
      </c>
      <c r="I45" s="231">
        <v>79.350000000000009</v>
      </c>
      <c r="J45" s="231">
        <v>80.90000000000002</v>
      </c>
      <c r="K45" s="230">
        <v>77.8</v>
      </c>
      <c r="L45" s="230">
        <v>75.3</v>
      </c>
      <c r="M45" s="230">
        <v>105.67616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1430.5</v>
      </c>
      <c r="D46" s="231">
        <v>1432.1833333333334</v>
      </c>
      <c r="E46" s="231">
        <v>1422.3666666666668</v>
      </c>
      <c r="F46" s="231">
        <v>1414.2333333333333</v>
      </c>
      <c r="G46" s="231">
        <v>1404.4166666666667</v>
      </c>
      <c r="H46" s="231">
        <v>1440.3166666666668</v>
      </c>
      <c r="I46" s="231">
        <v>1450.1333333333334</v>
      </c>
      <c r="J46" s="231">
        <v>1458.2666666666669</v>
      </c>
      <c r="K46" s="230">
        <v>1442</v>
      </c>
      <c r="L46" s="230">
        <v>1424.05</v>
      </c>
      <c r="M46" s="230">
        <v>2.0585100000000001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592</v>
      </c>
      <c r="D47" s="231">
        <v>587.33333333333337</v>
      </c>
      <c r="E47" s="231">
        <v>580.2166666666667</v>
      </c>
      <c r="F47" s="231">
        <v>568.43333333333328</v>
      </c>
      <c r="G47" s="231">
        <v>561.31666666666661</v>
      </c>
      <c r="H47" s="231">
        <v>599.11666666666679</v>
      </c>
      <c r="I47" s="231">
        <v>606.23333333333335</v>
      </c>
      <c r="J47" s="231">
        <v>618.01666666666688</v>
      </c>
      <c r="K47" s="230">
        <v>594.45000000000005</v>
      </c>
      <c r="L47" s="230">
        <v>575.54999999999995</v>
      </c>
      <c r="M47" s="230">
        <v>4.79115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98.25</v>
      </c>
      <c r="D48" s="231">
        <v>97.25</v>
      </c>
      <c r="E48" s="231">
        <v>96.05</v>
      </c>
      <c r="F48" s="231">
        <v>93.85</v>
      </c>
      <c r="G48" s="231">
        <v>92.649999999999991</v>
      </c>
      <c r="H48" s="231">
        <v>99.45</v>
      </c>
      <c r="I48" s="231">
        <v>100.64999999999999</v>
      </c>
      <c r="J48" s="231">
        <v>102.85000000000001</v>
      </c>
      <c r="K48" s="230">
        <v>98.45</v>
      </c>
      <c r="L48" s="230">
        <v>95.05</v>
      </c>
      <c r="M48" s="230">
        <v>248.75169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758.3</v>
      </c>
      <c r="D49" s="231">
        <v>756.33333333333337</v>
      </c>
      <c r="E49" s="231">
        <v>749.01666666666677</v>
      </c>
      <c r="F49" s="231">
        <v>739.73333333333335</v>
      </c>
      <c r="G49" s="231">
        <v>732.41666666666674</v>
      </c>
      <c r="H49" s="231">
        <v>765.61666666666679</v>
      </c>
      <c r="I49" s="231">
        <v>772.93333333333339</v>
      </c>
      <c r="J49" s="231">
        <v>782.21666666666681</v>
      </c>
      <c r="K49" s="230">
        <v>763.65</v>
      </c>
      <c r="L49" s="230">
        <v>747.05</v>
      </c>
      <c r="M49" s="230">
        <v>24.469940000000001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68.099999999999994</v>
      </c>
      <c r="D50" s="231">
        <v>68.666666666666671</v>
      </c>
      <c r="E50" s="231">
        <v>67.233333333333348</v>
      </c>
      <c r="F50" s="231">
        <v>66.366666666666674</v>
      </c>
      <c r="G50" s="231">
        <v>64.933333333333351</v>
      </c>
      <c r="H50" s="231">
        <v>69.533333333333346</v>
      </c>
      <c r="I50" s="231">
        <v>70.966666666666654</v>
      </c>
      <c r="J50" s="231">
        <v>71.833333333333343</v>
      </c>
      <c r="K50" s="230">
        <v>70.099999999999994</v>
      </c>
      <c r="L50" s="230">
        <v>67.8</v>
      </c>
      <c r="M50" s="230">
        <v>332.21017999999998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328.05</v>
      </c>
      <c r="D51" s="231">
        <v>329.31666666666666</v>
      </c>
      <c r="E51" s="231">
        <v>325.73333333333335</v>
      </c>
      <c r="F51" s="231">
        <v>323.41666666666669</v>
      </c>
      <c r="G51" s="231">
        <v>319.83333333333337</v>
      </c>
      <c r="H51" s="231">
        <v>331.63333333333333</v>
      </c>
      <c r="I51" s="231">
        <v>335.2166666666667</v>
      </c>
      <c r="J51" s="231">
        <v>337.5333333333333</v>
      </c>
      <c r="K51" s="230">
        <v>332.9</v>
      </c>
      <c r="L51" s="230">
        <v>327</v>
      </c>
      <c r="M51" s="230">
        <v>41.24579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763.45</v>
      </c>
      <c r="D52" s="231">
        <v>762.48333333333323</v>
      </c>
      <c r="E52" s="231">
        <v>756.96666666666647</v>
      </c>
      <c r="F52" s="231">
        <v>750.48333333333323</v>
      </c>
      <c r="G52" s="231">
        <v>744.96666666666647</v>
      </c>
      <c r="H52" s="231">
        <v>768.96666666666647</v>
      </c>
      <c r="I52" s="231">
        <v>774.48333333333312</v>
      </c>
      <c r="J52" s="231">
        <v>780.96666666666647</v>
      </c>
      <c r="K52" s="230">
        <v>768</v>
      </c>
      <c r="L52" s="230">
        <v>756</v>
      </c>
      <c r="M52" s="230">
        <v>31.979320000000001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212.5</v>
      </c>
      <c r="D53" s="231">
        <v>211.5</v>
      </c>
      <c r="E53" s="231">
        <v>207.65</v>
      </c>
      <c r="F53" s="231">
        <v>202.8</v>
      </c>
      <c r="G53" s="231">
        <v>198.95000000000002</v>
      </c>
      <c r="H53" s="231">
        <v>216.35</v>
      </c>
      <c r="I53" s="231">
        <v>220.20000000000002</v>
      </c>
      <c r="J53" s="231">
        <v>225.04999999999998</v>
      </c>
      <c r="K53" s="230">
        <v>215.35</v>
      </c>
      <c r="L53" s="230">
        <v>206.65</v>
      </c>
      <c r="M53" s="230">
        <v>74.980429999999998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19142.599999999999</v>
      </c>
      <c r="D54" s="231">
        <v>19300.866666666669</v>
      </c>
      <c r="E54" s="231">
        <v>18946.783333333336</v>
      </c>
      <c r="F54" s="231">
        <v>18750.966666666667</v>
      </c>
      <c r="G54" s="231">
        <v>18396.883333333335</v>
      </c>
      <c r="H54" s="231">
        <v>19496.683333333338</v>
      </c>
      <c r="I54" s="231">
        <v>19850.766666666666</v>
      </c>
      <c r="J54" s="231">
        <v>20046.583333333339</v>
      </c>
      <c r="K54" s="230">
        <v>19654.95</v>
      </c>
      <c r="L54" s="230">
        <v>19105.05</v>
      </c>
      <c r="M54" s="230">
        <v>0.46683999999999998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4327.55</v>
      </c>
      <c r="D55" s="231">
        <v>4327.1500000000005</v>
      </c>
      <c r="E55" s="231">
        <v>4295.4000000000015</v>
      </c>
      <c r="F55" s="231">
        <v>4263.2500000000009</v>
      </c>
      <c r="G55" s="231">
        <v>4231.5000000000018</v>
      </c>
      <c r="H55" s="231">
        <v>4359.3000000000011</v>
      </c>
      <c r="I55" s="231">
        <v>4391.0499999999993</v>
      </c>
      <c r="J55" s="231">
        <v>4423.2000000000007</v>
      </c>
      <c r="K55" s="230">
        <v>4358.8999999999996</v>
      </c>
      <c r="L55" s="230">
        <v>4295</v>
      </c>
      <c r="M55" s="230">
        <v>3.9084599999999998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284.25</v>
      </c>
      <c r="D56" s="231">
        <v>284.5333333333333</v>
      </c>
      <c r="E56" s="231">
        <v>280.91666666666663</v>
      </c>
      <c r="F56" s="231">
        <v>277.58333333333331</v>
      </c>
      <c r="G56" s="231">
        <v>273.96666666666664</v>
      </c>
      <c r="H56" s="231">
        <v>287.86666666666662</v>
      </c>
      <c r="I56" s="231">
        <v>291.48333333333329</v>
      </c>
      <c r="J56" s="231">
        <v>294.81666666666661</v>
      </c>
      <c r="K56" s="230">
        <v>288.14999999999998</v>
      </c>
      <c r="L56" s="230">
        <v>281.2</v>
      </c>
      <c r="M56" s="230">
        <v>46.170499999999997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782.65</v>
      </c>
      <c r="D57" s="231">
        <v>783.19999999999993</v>
      </c>
      <c r="E57" s="231">
        <v>774.79999999999984</v>
      </c>
      <c r="F57" s="231">
        <v>766.94999999999993</v>
      </c>
      <c r="G57" s="231">
        <v>758.54999999999984</v>
      </c>
      <c r="H57" s="231">
        <v>791.04999999999984</v>
      </c>
      <c r="I57" s="231">
        <v>799.44999999999993</v>
      </c>
      <c r="J57" s="231">
        <v>807.29999999999984</v>
      </c>
      <c r="K57" s="230">
        <v>791.6</v>
      </c>
      <c r="L57" s="230">
        <v>775.35</v>
      </c>
      <c r="M57" s="230">
        <v>20.702729999999999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895.75</v>
      </c>
      <c r="D58" s="231">
        <v>893.13333333333321</v>
      </c>
      <c r="E58" s="231">
        <v>888.9166666666664</v>
      </c>
      <c r="F58" s="231">
        <v>882.08333333333314</v>
      </c>
      <c r="G58" s="231">
        <v>877.86666666666633</v>
      </c>
      <c r="H58" s="231">
        <v>899.96666666666647</v>
      </c>
      <c r="I58" s="231">
        <v>904.18333333333317</v>
      </c>
      <c r="J58" s="231">
        <v>911.01666666666654</v>
      </c>
      <c r="K58" s="230">
        <v>897.35</v>
      </c>
      <c r="L58" s="230">
        <v>886.3</v>
      </c>
      <c r="M58" s="230">
        <v>16.123760000000001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1375.6</v>
      </c>
      <c r="D59" s="231">
        <v>1348.1833333333334</v>
      </c>
      <c r="E59" s="231">
        <v>1316.3666666666668</v>
      </c>
      <c r="F59" s="231">
        <v>1257.1333333333334</v>
      </c>
      <c r="G59" s="231">
        <v>1225.3166666666668</v>
      </c>
      <c r="H59" s="231">
        <v>1407.4166666666667</v>
      </c>
      <c r="I59" s="231">
        <v>1439.2333333333333</v>
      </c>
      <c r="J59" s="231">
        <v>1498.4666666666667</v>
      </c>
      <c r="K59" s="230">
        <v>1380</v>
      </c>
      <c r="L59" s="230">
        <v>1288.95</v>
      </c>
      <c r="M59" s="230">
        <v>1.39259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222.5</v>
      </c>
      <c r="D60" s="231">
        <v>222.35</v>
      </c>
      <c r="E60" s="231">
        <v>220.45</v>
      </c>
      <c r="F60" s="231">
        <v>218.4</v>
      </c>
      <c r="G60" s="231">
        <v>216.5</v>
      </c>
      <c r="H60" s="231">
        <v>224.39999999999998</v>
      </c>
      <c r="I60" s="231">
        <v>226.3</v>
      </c>
      <c r="J60" s="231">
        <v>228.34999999999997</v>
      </c>
      <c r="K60" s="230">
        <v>224.25</v>
      </c>
      <c r="L60" s="230">
        <v>220.3</v>
      </c>
      <c r="M60" s="230">
        <v>64.9191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4079.2</v>
      </c>
      <c r="D61" s="231">
        <v>4006.7666666666669</v>
      </c>
      <c r="E61" s="231">
        <v>3893.5333333333338</v>
      </c>
      <c r="F61" s="231">
        <v>3707.8666666666668</v>
      </c>
      <c r="G61" s="231">
        <v>3594.6333333333337</v>
      </c>
      <c r="H61" s="231">
        <v>4192.4333333333343</v>
      </c>
      <c r="I61" s="231">
        <v>4305.6666666666661</v>
      </c>
      <c r="J61" s="231">
        <v>4491.3333333333339</v>
      </c>
      <c r="K61" s="230">
        <v>4120</v>
      </c>
      <c r="L61" s="230">
        <v>3821.1</v>
      </c>
      <c r="M61" s="230">
        <v>8.4604900000000001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1541.15</v>
      </c>
      <c r="D62" s="231">
        <v>1531.1166666666668</v>
      </c>
      <c r="E62" s="231">
        <v>1518.2333333333336</v>
      </c>
      <c r="F62" s="231">
        <v>1495.3166666666668</v>
      </c>
      <c r="G62" s="231">
        <v>1482.4333333333336</v>
      </c>
      <c r="H62" s="231">
        <v>1554.0333333333335</v>
      </c>
      <c r="I62" s="231">
        <v>1566.9166666666667</v>
      </c>
      <c r="J62" s="231">
        <v>1589.8333333333335</v>
      </c>
      <c r="K62" s="230">
        <v>1544</v>
      </c>
      <c r="L62" s="230">
        <v>1508.2</v>
      </c>
      <c r="M62" s="230">
        <v>2.4167200000000002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573</v>
      </c>
      <c r="D63" s="231">
        <v>575.30000000000007</v>
      </c>
      <c r="E63" s="231">
        <v>567.70000000000016</v>
      </c>
      <c r="F63" s="231">
        <v>562.40000000000009</v>
      </c>
      <c r="G63" s="231">
        <v>554.80000000000018</v>
      </c>
      <c r="H63" s="231">
        <v>580.60000000000014</v>
      </c>
      <c r="I63" s="231">
        <v>588.20000000000005</v>
      </c>
      <c r="J63" s="231">
        <v>593.50000000000011</v>
      </c>
      <c r="K63" s="230">
        <v>582.9</v>
      </c>
      <c r="L63" s="230">
        <v>570</v>
      </c>
      <c r="M63" s="230">
        <v>10.70172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897.95</v>
      </c>
      <c r="D64" s="231">
        <v>890.65</v>
      </c>
      <c r="E64" s="231">
        <v>881.4</v>
      </c>
      <c r="F64" s="231">
        <v>864.85</v>
      </c>
      <c r="G64" s="231">
        <v>855.6</v>
      </c>
      <c r="H64" s="231">
        <v>907.19999999999993</v>
      </c>
      <c r="I64" s="231">
        <v>916.44999999999993</v>
      </c>
      <c r="J64" s="231">
        <v>932.99999999999989</v>
      </c>
      <c r="K64" s="230">
        <v>899.9</v>
      </c>
      <c r="L64" s="230">
        <v>874.1</v>
      </c>
      <c r="M64" s="230">
        <v>3.7904399999999998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300</v>
      </c>
      <c r="D65" s="231">
        <v>299.95</v>
      </c>
      <c r="E65" s="231">
        <v>297.04999999999995</v>
      </c>
      <c r="F65" s="231">
        <v>294.09999999999997</v>
      </c>
      <c r="G65" s="231">
        <v>291.19999999999993</v>
      </c>
      <c r="H65" s="231">
        <v>302.89999999999998</v>
      </c>
      <c r="I65" s="231">
        <v>305.79999999999995</v>
      </c>
      <c r="J65" s="231">
        <v>308.75</v>
      </c>
      <c r="K65" s="230">
        <v>302.85000000000002</v>
      </c>
      <c r="L65" s="230">
        <v>297</v>
      </c>
      <c r="M65" s="230">
        <v>49.66066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1568.55</v>
      </c>
      <c r="D66" s="231">
        <v>1577.9166666666667</v>
      </c>
      <c r="E66" s="231">
        <v>1550.6333333333334</v>
      </c>
      <c r="F66" s="231">
        <v>1532.7166666666667</v>
      </c>
      <c r="G66" s="231">
        <v>1505.4333333333334</v>
      </c>
      <c r="H66" s="231">
        <v>1595.8333333333335</v>
      </c>
      <c r="I66" s="231">
        <v>1623.1166666666668</v>
      </c>
      <c r="J66" s="231">
        <v>1641.0333333333335</v>
      </c>
      <c r="K66" s="230">
        <v>1605.2</v>
      </c>
      <c r="L66" s="230">
        <v>1560</v>
      </c>
      <c r="M66" s="230">
        <v>8.24057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367.05</v>
      </c>
      <c r="D67" s="231">
        <v>366.3</v>
      </c>
      <c r="E67" s="231">
        <v>362.1</v>
      </c>
      <c r="F67" s="231">
        <v>357.15000000000003</v>
      </c>
      <c r="G67" s="231">
        <v>352.95000000000005</v>
      </c>
      <c r="H67" s="231">
        <v>371.25</v>
      </c>
      <c r="I67" s="231">
        <v>375.44999999999993</v>
      </c>
      <c r="J67" s="231">
        <v>380.4</v>
      </c>
      <c r="K67" s="230">
        <v>370.5</v>
      </c>
      <c r="L67" s="230">
        <v>361.35</v>
      </c>
      <c r="M67" s="230">
        <v>30.15748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548.04999999999995</v>
      </c>
      <c r="D68" s="231">
        <v>548.31666666666661</v>
      </c>
      <c r="E68" s="231">
        <v>541.58333333333326</v>
      </c>
      <c r="F68" s="231">
        <v>535.11666666666667</v>
      </c>
      <c r="G68" s="231">
        <v>528.38333333333333</v>
      </c>
      <c r="H68" s="231">
        <v>554.78333333333319</v>
      </c>
      <c r="I68" s="231">
        <v>561.51666666666654</v>
      </c>
      <c r="J68" s="231">
        <v>567.98333333333312</v>
      </c>
      <c r="K68" s="230">
        <v>555.04999999999995</v>
      </c>
      <c r="L68" s="230">
        <v>541.85</v>
      </c>
      <c r="M68" s="230">
        <v>17.371729999999999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1979.4</v>
      </c>
      <c r="D69" s="231">
        <v>1975.4666666666665</v>
      </c>
      <c r="E69" s="231">
        <v>1960.9333333333329</v>
      </c>
      <c r="F69" s="231">
        <v>1942.4666666666665</v>
      </c>
      <c r="G69" s="231">
        <v>1927.9333333333329</v>
      </c>
      <c r="H69" s="231">
        <v>1993.9333333333329</v>
      </c>
      <c r="I69" s="231">
        <v>2008.4666666666662</v>
      </c>
      <c r="J69" s="231">
        <v>2026.9333333333329</v>
      </c>
      <c r="K69" s="230">
        <v>1990</v>
      </c>
      <c r="L69" s="230">
        <v>1957</v>
      </c>
      <c r="M69" s="230">
        <v>2.3613499999999998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1806</v>
      </c>
      <c r="D70" s="231">
        <v>1800.2666666666667</v>
      </c>
      <c r="E70" s="231">
        <v>1789.3833333333332</v>
      </c>
      <c r="F70" s="231">
        <v>1772.7666666666667</v>
      </c>
      <c r="G70" s="231">
        <v>1761.8833333333332</v>
      </c>
      <c r="H70" s="231">
        <v>1816.8833333333332</v>
      </c>
      <c r="I70" s="231">
        <v>1827.7666666666669</v>
      </c>
      <c r="J70" s="231">
        <v>1844.3833333333332</v>
      </c>
      <c r="K70" s="230">
        <v>1811.15</v>
      </c>
      <c r="L70" s="230">
        <v>1783.65</v>
      </c>
      <c r="M70" s="230">
        <v>5.4292999999999996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324.39999999999998</v>
      </c>
      <c r="D71" s="231">
        <v>325.76666666666665</v>
      </c>
      <c r="E71" s="231">
        <v>320.63333333333333</v>
      </c>
      <c r="F71" s="231">
        <v>316.86666666666667</v>
      </c>
      <c r="G71" s="231">
        <v>311.73333333333335</v>
      </c>
      <c r="H71" s="231">
        <v>329.5333333333333</v>
      </c>
      <c r="I71" s="231">
        <v>334.66666666666663</v>
      </c>
      <c r="J71" s="231">
        <v>338.43333333333328</v>
      </c>
      <c r="K71" s="230">
        <v>330.9</v>
      </c>
      <c r="L71" s="230">
        <v>322</v>
      </c>
      <c r="M71" s="230">
        <v>3.0465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2889.8</v>
      </c>
      <c r="D72" s="231">
        <v>2884</v>
      </c>
      <c r="E72" s="231">
        <v>2873</v>
      </c>
      <c r="F72" s="231">
        <v>2856.2</v>
      </c>
      <c r="G72" s="231">
        <v>2845.2</v>
      </c>
      <c r="H72" s="231">
        <v>2900.8</v>
      </c>
      <c r="I72" s="231">
        <v>2911.8</v>
      </c>
      <c r="J72" s="231">
        <v>2928.6000000000004</v>
      </c>
      <c r="K72" s="230">
        <v>2895</v>
      </c>
      <c r="L72" s="230">
        <v>2867.2</v>
      </c>
      <c r="M72" s="230">
        <v>2.27189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2929.15</v>
      </c>
      <c r="D73" s="231">
        <v>2922.3833333333332</v>
      </c>
      <c r="E73" s="231">
        <v>2899.7666666666664</v>
      </c>
      <c r="F73" s="231">
        <v>2870.3833333333332</v>
      </c>
      <c r="G73" s="231">
        <v>2847.7666666666664</v>
      </c>
      <c r="H73" s="231">
        <v>2951.7666666666664</v>
      </c>
      <c r="I73" s="231">
        <v>2974.3833333333332</v>
      </c>
      <c r="J73" s="231">
        <v>3003.7666666666664</v>
      </c>
      <c r="K73" s="230">
        <v>2945</v>
      </c>
      <c r="L73" s="230">
        <v>2893</v>
      </c>
      <c r="M73" s="230">
        <v>1.4084000000000001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1853.55</v>
      </c>
      <c r="D74" s="231">
        <v>1844.8500000000001</v>
      </c>
      <c r="E74" s="231">
        <v>1833.7000000000003</v>
      </c>
      <c r="F74" s="231">
        <v>1813.8500000000001</v>
      </c>
      <c r="G74" s="231">
        <v>1802.7000000000003</v>
      </c>
      <c r="H74" s="231">
        <v>1864.7000000000003</v>
      </c>
      <c r="I74" s="231">
        <v>1875.8500000000004</v>
      </c>
      <c r="J74" s="231">
        <v>1895.7000000000003</v>
      </c>
      <c r="K74" s="230">
        <v>1856</v>
      </c>
      <c r="L74" s="230">
        <v>1825</v>
      </c>
      <c r="M74" s="230">
        <v>0.86275999999999997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4682.8</v>
      </c>
      <c r="D75" s="231">
        <v>4673.0333333333328</v>
      </c>
      <c r="E75" s="231">
        <v>4651.0666666666657</v>
      </c>
      <c r="F75" s="231">
        <v>4619.333333333333</v>
      </c>
      <c r="G75" s="231">
        <v>4597.3666666666659</v>
      </c>
      <c r="H75" s="231">
        <v>4704.7666666666655</v>
      </c>
      <c r="I75" s="231">
        <v>4726.7333333333327</v>
      </c>
      <c r="J75" s="231">
        <v>4758.4666666666653</v>
      </c>
      <c r="K75" s="230">
        <v>4695</v>
      </c>
      <c r="L75" s="230">
        <v>4641.3</v>
      </c>
      <c r="M75" s="230">
        <v>3.6471200000000001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2933.75</v>
      </c>
      <c r="D76" s="231">
        <v>2954.9833333333336</v>
      </c>
      <c r="E76" s="231">
        <v>2900.9666666666672</v>
      </c>
      <c r="F76" s="231">
        <v>2868.1833333333334</v>
      </c>
      <c r="G76" s="231">
        <v>2814.166666666667</v>
      </c>
      <c r="H76" s="231">
        <v>2987.7666666666673</v>
      </c>
      <c r="I76" s="231">
        <v>3041.7833333333338</v>
      </c>
      <c r="J76" s="231">
        <v>3074.5666666666675</v>
      </c>
      <c r="K76" s="230">
        <v>3009</v>
      </c>
      <c r="L76" s="230">
        <v>2922.2</v>
      </c>
      <c r="M76" s="230">
        <v>10.338369999999999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357.7</v>
      </c>
      <c r="D77" s="231">
        <v>359.13333333333338</v>
      </c>
      <c r="E77" s="231">
        <v>355.06666666666678</v>
      </c>
      <c r="F77" s="231">
        <v>352.43333333333339</v>
      </c>
      <c r="G77" s="231">
        <v>348.36666666666679</v>
      </c>
      <c r="H77" s="231">
        <v>361.76666666666677</v>
      </c>
      <c r="I77" s="231">
        <v>365.83333333333337</v>
      </c>
      <c r="J77" s="231">
        <v>368.46666666666675</v>
      </c>
      <c r="K77" s="230">
        <v>363.2</v>
      </c>
      <c r="L77" s="230">
        <v>356.5</v>
      </c>
      <c r="M77" s="230">
        <v>1.7061900000000001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1842.9</v>
      </c>
      <c r="D78" s="231">
        <v>1855.7666666666667</v>
      </c>
      <c r="E78" s="231">
        <v>1827.1333333333332</v>
      </c>
      <c r="F78" s="231">
        <v>1811.3666666666666</v>
      </c>
      <c r="G78" s="231">
        <v>1782.7333333333331</v>
      </c>
      <c r="H78" s="231">
        <v>1871.5333333333333</v>
      </c>
      <c r="I78" s="231">
        <v>1900.166666666667</v>
      </c>
      <c r="J78" s="231">
        <v>1915.9333333333334</v>
      </c>
      <c r="K78" s="230">
        <v>1884.4</v>
      </c>
      <c r="L78" s="230">
        <v>1840</v>
      </c>
      <c r="M78" s="230">
        <v>2.2995199999999998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136.65</v>
      </c>
      <c r="D79" s="231">
        <v>134.18333333333337</v>
      </c>
      <c r="E79" s="231">
        <v>129.56666666666672</v>
      </c>
      <c r="F79" s="231">
        <v>122.48333333333335</v>
      </c>
      <c r="G79" s="231">
        <v>117.8666666666667</v>
      </c>
      <c r="H79" s="231">
        <v>141.26666666666674</v>
      </c>
      <c r="I79" s="231">
        <v>145.88333333333335</v>
      </c>
      <c r="J79" s="231">
        <v>152.96666666666675</v>
      </c>
      <c r="K79" s="230">
        <v>138.80000000000001</v>
      </c>
      <c r="L79" s="230">
        <v>127.1</v>
      </c>
      <c r="M79" s="230">
        <v>311.43754999999999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128.55000000000001</v>
      </c>
      <c r="D80" s="231">
        <v>130.06666666666666</v>
      </c>
      <c r="E80" s="231">
        <v>126.68333333333334</v>
      </c>
      <c r="F80" s="231">
        <v>124.81666666666666</v>
      </c>
      <c r="G80" s="231">
        <v>121.43333333333334</v>
      </c>
      <c r="H80" s="231">
        <v>131.93333333333334</v>
      </c>
      <c r="I80" s="231">
        <v>135.31666666666666</v>
      </c>
      <c r="J80" s="231">
        <v>137.18333333333334</v>
      </c>
      <c r="K80" s="230">
        <v>133.44999999999999</v>
      </c>
      <c r="L80" s="230">
        <v>128.19999999999999</v>
      </c>
      <c r="M80" s="230">
        <v>163.78345999999999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255.7</v>
      </c>
      <c r="D81" s="231">
        <v>258.7833333333333</v>
      </c>
      <c r="E81" s="231">
        <v>251.61666666666662</v>
      </c>
      <c r="F81" s="231">
        <v>247.5333333333333</v>
      </c>
      <c r="G81" s="231">
        <v>240.36666666666662</v>
      </c>
      <c r="H81" s="231">
        <v>262.86666666666662</v>
      </c>
      <c r="I81" s="231">
        <v>270.03333333333336</v>
      </c>
      <c r="J81" s="231">
        <v>274.11666666666662</v>
      </c>
      <c r="K81" s="230">
        <v>265.95</v>
      </c>
      <c r="L81" s="230">
        <v>254.7</v>
      </c>
      <c r="M81" s="230">
        <v>5.1980000000000004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105.4</v>
      </c>
      <c r="D82" s="231">
        <v>105.30000000000001</v>
      </c>
      <c r="E82" s="231">
        <v>104.40000000000002</v>
      </c>
      <c r="F82" s="231">
        <v>103.4</v>
      </c>
      <c r="G82" s="231">
        <v>102.50000000000001</v>
      </c>
      <c r="H82" s="231">
        <v>106.30000000000003</v>
      </c>
      <c r="I82" s="231">
        <v>107.2</v>
      </c>
      <c r="J82" s="231">
        <v>108.20000000000003</v>
      </c>
      <c r="K82" s="230">
        <v>106.2</v>
      </c>
      <c r="L82" s="230">
        <v>104.3</v>
      </c>
      <c r="M82" s="230">
        <v>63.05668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1267.3</v>
      </c>
      <c r="D83" s="231">
        <v>1270.8500000000001</v>
      </c>
      <c r="E83" s="231">
        <v>1251.7000000000003</v>
      </c>
      <c r="F83" s="231">
        <v>1236.1000000000001</v>
      </c>
      <c r="G83" s="231">
        <v>1216.9500000000003</v>
      </c>
      <c r="H83" s="231">
        <v>1286.4500000000003</v>
      </c>
      <c r="I83" s="231">
        <v>1305.6000000000004</v>
      </c>
      <c r="J83" s="231">
        <v>1321.2000000000003</v>
      </c>
      <c r="K83" s="230">
        <v>1290</v>
      </c>
      <c r="L83" s="230">
        <v>1255.25</v>
      </c>
      <c r="M83" s="230">
        <v>1.9722299999999999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969.55</v>
      </c>
      <c r="D84" s="231">
        <v>964.41666666666663</v>
      </c>
      <c r="E84" s="231">
        <v>955.98333333333323</v>
      </c>
      <c r="F84" s="231">
        <v>942.41666666666663</v>
      </c>
      <c r="G84" s="231">
        <v>933.98333333333323</v>
      </c>
      <c r="H84" s="231">
        <v>977.98333333333323</v>
      </c>
      <c r="I84" s="231">
        <v>986.41666666666663</v>
      </c>
      <c r="J84" s="231">
        <v>999.98333333333323</v>
      </c>
      <c r="K84" s="230">
        <v>972.85</v>
      </c>
      <c r="L84" s="230">
        <v>950.85</v>
      </c>
      <c r="M84" s="230">
        <v>10.636380000000001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1056.5</v>
      </c>
      <c r="D85" s="231">
        <v>1052.7333333333333</v>
      </c>
      <c r="E85" s="231">
        <v>1040.6666666666667</v>
      </c>
      <c r="F85" s="231">
        <v>1024.8333333333335</v>
      </c>
      <c r="G85" s="231">
        <v>1012.7666666666669</v>
      </c>
      <c r="H85" s="231">
        <v>1068.5666666666666</v>
      </c>
      <c r="I85" s="231">
        <v>1080.6333333333332</v>
      </c>
      <c r="J85" s="231">
        <v>1096.4666666666665</v>
      </c>
      <c r="K85" s="230">
        <v>1064.8</v>
      </c>
      <c r="L85" s="230">
        <v>1036.9000000000001</v>
      </c>
      <c r="M85" s="230">
        <v>3.7753100000000002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1659.25</v>
      </c>
      <c r="D86" s="231">
        <v>1646.0166666666667</v>
      </c>
      <c r="E86" s="231">
        <v>1627.4833333333333</v>
      </c>
      <c r="F86" s="231">
        <v>1595.7166666666667</v>
      </c>
      <c r="G86" s="231">
        <v>1577.1833333333334</v>
      </c>
      <c r="H86" s="231">
        <v>1677.7833333333333</v>
      </c>
      <c r="I86" s="231">
        <v>1696.3166666666666</v>
      </c>
      <c r="J86" s="231">
        <v>1728.0833333333333</v>
      </c>
      <c r="K86" s="230">
        <v>1664.55</v>
      </c>
      <c r="L86" s="230">
        <v>1614.25</v>
      </c>
      <c r="M86" s="230">
        <v>14.380179999999999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462.25</v>
      </c>
      <c r="D87" s="231">
        <v>462.26666666666665</v>
      </c>
      <c r="E87" s="231">
        <v>457.98333333333329</v>
      </c>
      <c r="F87" s="231">
        <v>453.71666666666664</v>
      </c>
      <c r="G87" s="231">
        <v>449.43333333333328</v>
      </c>
      <c r="H87" s="231">
        <v>466.5333333333333</v>
      </c>
      <c r="I87" s="231">
        <v>470.81666666666661</v>
      </c>
      <c r="J87" s="231">
        <v>475.08333333333331</v>
      </c>
      <c r="K87" s="230">
        <v>466.55</v>
      </c>
      <c r="L87" s="230">
        <v>458</v>
      </c>
      <c r="M87" s="230">
        <v>14.457700000000001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265.5</v>
      </c>
      <c r="D88" s="231">
        <v>264.76666666666665</v>
      </c>
      <c r="E88" s="231">
        <v>263.13333333333333</v>
      </c>
      <c r="F88" s="231">
        <v>260.76666666666665</v>
      </c>
      <c r="G88" s="231">
        <v>259.13333333333333</v>
      </c>
      <c r="H88" s="231">
        <v>267.13333333333333</v>
      </c>
      <c r="I88" s="231">
        <v>268.76666666666665</v>
      </c>
      <c r="J88" s="231">
        <v>271.13333333333333</v>
      </c>
      <c r="K88" s="230">
        <v>266.39999999999998</v>
      </c>
      <c r="L88" s="230">
        <v>262.39999999999998</v>
      </c>
      <c r="M88" s="230">
        <v>2.6377899999999999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1111.2</v>
      </c>
      <c r="D89" s="231">
        <v>1096.7833333333333</v>
      </c>
      <c r="E89" s="231">
        <v>1080.5666666666666</v>
      </c>
      <c r="F89" s="231">
        <v>1049.9333333333334</v>
      </c>
      <c r="G89" s="231">
        <v>1033.7166666666667</v>
      </c>
      <c r="H89" s="231">
        <v>1127.4166666666665</v>
      </c>
      <c r="I89" s="231">
        <v>1143.6333333333332</v>
      </c>
      <c r="J89" s="231">
        <v>1174.2666666666664</v>
      </c>
      <c r="K89" s="230">
        <v>1113</v>
      </c>
      <c r="L89" s="230">
        <v>1066.1500000000001</v>
      </c>
      <c r="M89" s="230">
        <v>33.422910000000002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1746.2</v>
      </c>
      <c r="D90" s="231">
        <v>1737.6666666666667</v>
      </c>
      <c r="E90" s="231">
        <v>1723.3333333333335</v>
      </c>
      <c r="F90" s="231">
        <v>1700.4666666666667</v>
      </c>
      <c r="G90" s="231">
        <v>1686.1333333333334</v>
      </c>
      <c r="H90" s="231">
        <v>1760.5333333333335</v>
      </c>
      <c r="I90" s="231">
        <v>1774.866666666667</v>
      </c>
      <c r="J90" s="231">
        <v>1797.7333333333336</v>
      </c>
      <c r="K90" s="230">
        <v>1752</v>
      </c>
      <c r="L90" s="230">
        <v>1714.8</v>
      </c>
      <c r="M90" s="230">
        <v>4.1461300000000003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1653.75</v>
      </c>
      <c r="D91" s="231">
        <v>1641.9166666666667</v>
      </c>
      <c r="E91" s="231">
        <v>1627.8333333333335</v>
      </c>
      <c r="F91" s="231">
        <v>1601.9166666666667</v>
      </c>
      <c r="G91" s="231">
        <v>1587.8333333333335</v>
      </c>
      <c r="H91" s="231">
        <v>1667.8333333333335</v>
      </c>
      <c r="I91" s="231">
        <v>1681.916666666667</v>
      </c>
      <c r="J91" s="231">
        <v>1707.8333333333335</v>
      </c>
      <c r="K91" s="230">
        <v>1656</v>
      </c>
      <c r="L91" s="230">
        <v>1616</v>
      </c>
      <c r="M91" s="230">
        <v>216.82696000000001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507.75</v>
      </c>
      <c r="D92" s="231">
        <v>507.8</v>
      </c>
      <c r="E92" s="231">
        <v>503.65000000000003</v>
      </c>
      <c r="F92" s="231">
        <v>499.55</v>
      </c>
      <c r="G92" s="231">
        <v>495.40000000000003</v>
      </c>
      <c r="H92" s="231">
        <v>511.90000000000003</v>
      </c>
      <c r="I92" s="231">
        <v>516.04999999999995</v>
      </c>
      <c r="J92" s="231">
        <v>520.15000000000009</v>
      </c>
      <c r="K92" s="230">
        <v>511.95</v>
      </c>
      <c r="L92" s="230">
        <v>503.7</v>
      </c>
      <c r="M92" s="230">
        <v>42.704790000000003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1200.9000000000001</v>
      </c>
      <c r="D93" s="231">
        <v>1197.5500000000002</v>
      </c>
      <c r="E93" s="231">
        <v>1185.4000000000003</v>
      </c>
      <c r="F93" s="231">
        <v>1169.9000000000001</v>
      </c>
      <c r="G93" s="231">
        <v>1157.7500000000002</v>
      </c>
      <c r="H93" s="231">
        <v>1213.0500000000004</v>
      </c>
      <c r="I93" s="231">
        <v>1225.2</v>
      </c>
      <c r="J93" s="231">
        <v>1240.7000000000005</v>
      </c>
      <c r="K93" s="230">
        <v>1209.7</v>
      </c>
      <c r="L93" s="230">
        <v>1182.05</v>
      </c>
      <c r="M93" s="230">
        <v>6.3605499999999999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2432.1999999999998</v>
      </c>
      <c r="D94" s="231">
        <v>2430.9500000000003</v>
      </c>
      <c r="E94" s="231">
        <v>2420.3500000000004</v>
      </c>
      <c r="F94" s="231">
        <v>2408.5</v>
      </c>
      <c r="G94" s="231">
        <v>2397.9</v>
      </c>
      <c r="H94" s="231">
        <v>2442.8000000000006</v>
      </c>
      <c r="I94" s="231">
        <v>2453.4</v>
      </c>
      <c r="J94" s="231">
        <v>2465.2500000000009</v>
      </c>
      <c r="K94" s="230">
        <v>2441.5500000000002</v>
      </c>
      <c r="L94" s="230">
        <v>2419.1</v>
      </c>
      <c r="M94" s="230">
        <v>2.89012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403.3</v>
      </c>
      <c r="D95" s="231">
        <v>400.73333333333335</v>
      </c>
      <c r="E95" s="231">
        <v>396.86666666666667</v>
      </c>
      <c r="F95" s="231">
        <v>390.43333333333334</v>
      </c>
      <c r="G95" s="231">
        <v>386.56666666666666</v>
      </c>
      <c r="H95" s="231">
        <v>407.16666666666669</v>
      </c>
      <c r="I95" s="231">
        <v>411.03333333333336</v>
      </c>
      <c r="J95" s="231">
        <v>417.4666666666667</v>
      </c>
      <c r="K95" s="230">
        <v>404.6</v>
      </c>
      <c r="L95" s="230">
        <v>394.3</v>
      </c>
      <c r="M95" s="230">
        <v>56.076410000000003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2721.75</v>
      </c>
      <c r="D96" s="231">
        <v>2710.5833333333335</v>
      </c>
      <c r="E96" s="231">
        <v>2681.166666666667</v>
      </c>
      <c r="F96" s="231">
        <v>2640.5833333333335</v>
      </c>
      <c r="G96" s="231">
        <v>2611.166666666667</v>
      </c>
      <c r="H96" s="231">
        <v>2751.166666666667</v>
      </c>
      <c r="I96" s="231">
        <v>2780.5833333333339</v>
      </c>
      <c r="J96" s="231">
        <v>2821.166666666667</v>
      </c>
      <c r="K96" s="230">
        <v>2740</v>
      </c>
      <c r="L96" s="230">
        <v>2670</v>
      </c>
      <c r="M96" s="230">
        <v>11.68871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225.65</v>
      </c>
      <c r="D97" s="231">
        <v>224.9</v>
      </c>
      <c r="E97" s="231">
        <v>223.3</v>
      </c>
      <c r="F97" s="231">
        <v>220.95000000000002</v>
      </c>
      <c r="G97" s="231">
        <v>219.35000000000002</v>
      </c>
      <c r="H97" s="231">
        <v>227.25</v>
      </c>
      <c r="I97" s="231">
        <v>228.84999999999997</v>
      </c>
      <c r="J97" s="231">
        <v>231.2</v>
      </c>
      <c r="K97" s="230">
        <v>226.5</v>
      </c>
      <c r="L97" s="230">
        <v>222.55</v>
      </c>
      <c r="M97" s="230">
        <v>28.512450000000001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2582.75</v>
      </c>
      <c r="D98" s="231">
        <v>2557.7666666666669</v>
      </c>
      <c r="E98" s="231">
        <v>2526.9833333333336</v>
      </c>
      <c r="F98" s="231">
        <v>2471.2166666666667</v>
      </c>
      <c r="G98" s="231">
        <v>2440.4333333333334</v>
      </c>
      <c r="H98" s="231">
        <v>2613.5333333333338</v>
      </c>
      <c r="I98" s="231">
        <v>2644.3166666666675</v>
      </c>
      <c r="J98" s="231">
        <v>2700.0833333333339</v>
      </c>
      <c r="K98" s="230">
        <v>2588.5500000000002</v>
      </c>
      <c r="L98" s="230">
        <v>2502</v>
      </c>
      <c r="M98" s="230">
        <v>14.89612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305.7</v>
      </c>
      <c r="D99" s="231">
        <v>303.43333333333334</v>
      </c>
      <c r="E99" s="231">
        <v>299.86666666666667</v>
      </c>
      <c r="F99" s="231">
        <v>294.03333333333336</v>
      </c>
      <c r="G99" s="231">
        <v>290.4666666666667</v>
      </c>
      <c r="H99" s="231">
        <v>309.26666666666665</v>
      </c>
      <c r="I99" s="231">
        <v>312.83333333333337</v>
      </c>
      <c r="J99" s="231">
        <v>318.66666666666663</v>
      </c>
      <c r="K99" s="230">
        <v>307</v>
      </c>
      <c r="L99" s="230">
        <v>297.60000000000002</v>
      </c>
      <c r="M99" s="230">
        <v>21.222270000000002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37002.15</v>
      </c>
      <c r="D100" s="231">
        <v>36759.133333333339</v>
      </c>
      <c r="E100" s="231">
        <v>36323.31666666668</v>
      </c>
      <c r="F100" s="231">
        <v>35644.483333333344</v>
      </c>
      <c r="G100" s="231">
        <v>35208.666666666686</v>
      </c>
      <c r="H100" s="231">
        <v>37437.966666666674</v>
      </c>
      <c r="I100" s="231">
        <v>37873.78333333334</v>
      </c>
      <c r="J100" s="231">
        <v>38552.616666666669</v>
      </c>
      <c r="K100" s="230">
        <v>37194.949999999997</v>
      </c>
      <c r="L100" s="230">
        <v>36080.300000000003</v>
      </c>
      <c r="M100" s="230">
        <v>6.0990000000000003E-2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2705.95</v>
      </c>
      <c r="D101" s="231">
        <v>2677.1666666666665</v>
      </c>
      <c r="E101" s="231">
        <v>2644.2833333333328</v>
      </c>
      <c r="F101" s="231">
        <v>2582.6166666666663</v>
      </c>
      <c r="G101" s="231">
        <v>2549.7333333333327</v>
      </c>
      <c r="H101" s="231">
        <v>2738.833333333333</v>
      </c>
      <c r="I101" s="231">
        <v>2771.7166666666672</v>
      </c>
      <c r="J101" s="231">
        <v>2833.3833333333332</v>
      </c>
      <c r="K101" s="230">
        <v>2710.05</v>
      </c>
      <c r="L101" s="230">
        <v>2615.5</v>
      </c>
      <c r="M101" s="230">
        <v>58.907260000000001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884.6</v>
      </c>
      <c r="D102" s="231">
        <v>882.11666666666667</v>
      </c>
      <c r="E102" s="231">
        <v>876.48333333333335</v>
      </c>
      <c r="F102" s="231">
        <v>868.36666666666667</v>
      </c>
      <c r="G102" s="231">
        <v>862.73333333333335</v>
      </c>
      <c r="H102" s="231">
        <v>890.23333333333335</v>
      </c>
      <c r="I102" s="231">
        <v>895.86666666666679</v>
      </c>
      <c r="J102" s="231">
        <v>903.98333333333335</v>
      </c>
      <c r="K102" s="230">
        <v>887.75</v>
      </c>
      <c r="L102" s="230">
        <v>874</v>
      </c>
      <c r="M102" s="230">
        <v>210.68933999999999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1093.05</v>
      </c>
      <c r="D103" s="231">
        <v>1096.0166666666667</v>
      </c>
      <c r="E103" s="231">
        <v>1079.0333333333333</v>
      </c>
      <c r="F103" s="231">
        <v>1065.0166666666667</v>
      </c>
      <c r="G103" s="231">
        <v>1048.0333333333333</v>
      </c>
      <c r="H103" s="231">
        <v>1110.0333333333333</v>
      </c>
      <c r="I103" s="231">
        <v>1127.0166666666664</v>
      </c>
      <c r="J103" s="231">
        <v>1141.0333333333333</v>
      </c>
      <c r="K103" s="230">
        <v>1113</v>
      </c>
      <c r="L103" s="230">
        <v>1082</v>
      </c>
      <c r="M103" s="230">
        <v>5.13931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438.1</v>
      </c>
      <c r="D104" s="231">
        <v>437.34999999999997</v>
      </c>
      <c r="E104" s="231">
        <v>434.29999999999995</v>
      </c>
      <c r="F104" s="231">
        <v>430.5</v>
      </c>
      <c r="G104" s="231">
        <v>427.45</v>
      </c>
      <c r="H104" s="231">
        <v>441.14999999999992</v>
      </c>
      <c r="I104" s="231">
        <v>444.2</v>
      </c>
      <c r="J104" s="231">
        <v>447.99999999999989</v>
      </c>
      <c r="K104" s="230">
        <v>440.4</v>
      </c>
      <c r="L104" s="230">
        <v>433.55</v>
      </c>
      <c r="M104" s="230">
        <v>9.3440799999999999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452.2</v>
      </c>
      <c r="D105" s="231">
        <v>448.91666666666669</v>
      </c>
      <c r="E105" s="231">
        <v>442.83333333333337</v>
      </c>
      <c r="F105" s="231">
        <v>433.4666666666667</v>
      </c>
      <c r="G105" s="231">
        <v>427.38333333333338</v>
      </c>
      <c r="H105" s="231">
        <v>458.28333333333336</v>
      </c>
      <c r="I105" s="231">
        <v>464.36666666666673</v>
      </c>
      <c r="J105" s="231">
        <v>473.73333333333335</v>
      </c>
      <c r="K105" s="230">
        <v>455</v>
      </c>
      <c r="L105" s="230">
        <v>439.55</v>
      </c>
      <c r="M105" s="230">
        <v>1.5980700000000001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54.9</v>
      </c>
      <c r="D106" s="231">
        <v>55.083333333333336</v>
      </c>
      <c r="E106" s="231">
        <v>54.31666666666667</v>
      </c>
      <c r="F106" s="231">
        <v>53.733333333333334</v>
      </c>
      <c r="G106" s="231">
        <v>52.966666666666669</v>
      </c>
      <c r="H106" s="231">
        <v>55.666666666666671</v>
      </c>
      <c r="I106" s="231">
        <v>56.433333333333337</v>
      </c>
      <c r="J106" s="231">
        <v>57.016666666666673</v>
      </c>
      <c r="K106" s="230">
        <v>55.85</v>
      </c>
      <c r="L106" s="230">
        <v>54.5</v>
      </c>
      <c r="M106" s="230">
        <v>171.15145999999999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386.4</v>
      </c>
      <c r="D107" s="231">
        <v>384.11666666666662</v>
      </c>
      <c r="E107" s="231">
        <v>381.18333333333322</v>
      </c>
      <c r="F107" s="231">
        <v>375.96666666666658</v>
      </c>
      <c r="G107" s="231">
        <v>373.03333333333319</v>
      </c>
      <c r="H107" s="231">
        <v>389.33333333333326</v>
      </c>
      <c r="I107" s="231">
        <v>392.26666666666665</v>
      </c>
      <c r="J107" s="231">
        <v>397.48333333333329</v>
      </c>
      <c r="K107" s="230">
        <v>387.05</v>
      </c>
      <c r="L107" s="230">
        <v>378.9</v>
      </c>
      <c r="M107" s="230">
        <v>116.08423999999999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5052.2</v>
      </c>
      <c r="D108" s="231">
        <v>5032.5499999999993</v>
      </c>
      <c r="E108" s="231">
        <v>4995.1999999999989</v>
      </c>
      <c r="F108" s="231">
        <v>4938.2</v>
      </c>
      <c r="G108" s="231">
        <v>4900.8499999999995</v>
      </c>
      <c r="H108" s="231">
        <v>5089.5499999999984</v>
      </c>
      <c r="I108" s="231">
        <v>5126.8999999999987</v>
      </c>
      <c r="J108" s="231">
        <v>5183.8999999999978</v>
      </c>
      <c r="K108" s="230">
        <v>5069.8999999999996</v>
      </c>
      <c r="L108" s="230">
        <v>4975.55</v>
      </c>
      <c r="M108" s="230">
        <v>0.69047000000000003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289.55</v>
      </c>
      <c r="D109" s="231">
        <v>290.18333333333334</v>
      </c>
      <c r="E109" s="231">
        <v>287.36666666666667</v>
      </c>
      <c r="F109" s="231">
        <v>285.18333333333334</v>
      </c>
      <c r="G109" s="231">
        <v>282.36666666666667</v>
      </c>
      <c r="H109" s="231">
        <v>292.36666666666667</v>
      </c>
      <c r="I109" s="231">
        <v>295.18333333333339</v>
      </c>
      <c r="J109" s="231">
        <v>297.36666666666667</v>
      </c>
      <c r="K109" s="230">
        <v>293</v>
      </c>
      <c r="L109" s="230">
        <v>288</v>
      </c>
      <c r="M109" s="230">
        <v>6.8068099999999996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136.5</v>
      </c>
      <c r="D110" s="231">
        <v>135.35</v>
      </c>
      <c r="E110" s="231">
        <v>133.85</v>
      </c>
      <c r="F110" s="231">
        <v>131.19999999999999</v>
      </c>
      <c r="G110" s="231">
        <v>129.69999999999999</v>
      </c>
      <c r="H110" s="231">
        <v>138</v>
      </c>
      <c r="I110" s="231">
        <v>139.5</v>
      </c>
      <c r="J110" s="231">
        <v>142.15</v>
      </c>
      <c r="K110" s="230">
        <v>136.85</v>
      </c>
      <c r="L110" s="230">
        <v>132.69999999999999</v>
      </c>
      <c r="M110" s="230">
        <v>83.584739999999996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323.89999999999998</v>
      </c>
      <c r="D111" s="231">
        <v>322.21666666666664</v>
      </c>
      <c r="E111" s="231">
        <v>319.7833333333333</v>
      </c>
      <c r="F111" s="231">
        <v>315.66666666666669</v>
      </c>
      <c r="G111" s="231">
        <v>313.23333333333335</v>
      </c>
      <c r="H111" s="231">
        <v>326.33333333333326</v>
      </c>
      <c r="I111" s="231">
        <v>328.76666666666654</v>
      </c>
      <c r="J111" s="231">
        <v>332.88333333333321</v>
      </c>
      <c r="K111" s="230">
        <v>324.64999999999998</v>
      </c>
      <c r="L111" s="230">
        <v>318.10000000000002</v>
      </c>
      <c r="M111" s="230">
        <v>20.16527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77.150000000000006</v>
      </c>
      <c r="D112" s="231">
        <v>77.466666666666669</v>
      </c>
      <c r="E112" s="231">
        <v>76.683333333333337</v>
      </c>
      <c r="F112" s="231">
        <v>76.216666666666669</v>
      </c>
      <c r="G112" s="231">
        <v>75.433333333333337</v>
      </c>
      <c r="H112" s="231">
        <v>77.933333333333337</v>
      </c>
      <c r="I112" s="231">
        <v>78.716666666666669</v>
      </c>
      <c r="J112" s="231">
        <v>79.183333333333337</v>
      </c>
      <c r="K112" s="230">
        <v>78.25</v>
      </c>
      <c r="L112" s="230">
        <v>77</v>
      </c>
      <c r="M112" s="230">
        <v>68.673180000000002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566.65</v>
      </c>
      <c r="D113" s="231">
        <v>568.69999999999993</v>
      </c>
      <c r="E113" s="231">
        <v>562.49999999999989</v>
      </c>
      <c r="F113" s="231">
        <v>558.34999999999991</v>
      </c>
      <c r="G113" s="231">
        <v>552.14999999999986</v>
      </c>
      <c r="H113" s="231">
        <v>572.84999999999991</v>
      </c>
      <c r="I113" s="231">
        <v>579.04999999999995</v>
      </c>
      <c r="J113" s="231">
        <v>583.19999999999993</v>
      </c>
      <c r="K113" s="230">
        <v>574.9</v>
      </c>
      <c r="L113" s="230">
        <v>564.54999999999995</v>
      </c>
      <c r="M113" s="230">
        <v>15.55308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443.6</v>
      </c>
      <c r="D114" s="231">
        <v>436.61666666666662</v>
      </c>
      <c r="E114" s="231">
        <v>428.23333333333323</v>
      </c>
      <c r="F114" s="231">
        <v>412.86666666666662</v>
      </c>
      <c r="G114" s="231">
        <v>404.48333333333323</v>
      </c>
      <c r="H114" s="231">
        <v>451.98333333333323</v>
      </c>
      <c r="I114" s="231">
        <v>460.36666666666656</v>
      </c>
      <c r="J114" s="231">
        <v>475.73333333333323</v>
      </c>
      <c r="K114" s="230">
        <v>445</v>
      </c>
      <c r="L114" s="230">
        <v>421.25</v>
      </c>
      <c r="M114" s="230">
        <v>40.472819999999999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143.19999999999999</v>
      </c>
      <c r="D115" s="231">
        <v>143.16666666666666</v>
      </c>
      <c r="E115" s="231">
        <v>141.43333333333331</v>
      </c>
      <c r="F115" s="231">
        <v>139.66666666666666</v>
      </c>
      <c r="G115" s="231">
        <v>137.93333333333331</v>
      </c>
      <c r="H115" s="231">
        <v>144.93333333333331</v>
      </c>
      <c r="I115" s="231">
        <v>146.66666666666666</v>
      </c>
      <c r="J115" s="231">
        <v>148.43333333333331</v>
      </c>
      <c r="K115" s="230">
        <v>144.9</v>
      </c>
      <c r="L115" s="230">
        <v>141.4</v>
      </c>
      <c r="M115" s="230">
        <v>30.37257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1067.2</v>
      </c>
      <c r="D116" s="231">
        <v>1072.1666666666667</v>
      </c>
      <c r="E116" s="231">
        <v>1055.1333333333334</v>
      </c>
      <c r="F116" s="231">
        <v>1043.0666666666666</v>
      </c>
      <c r="G116" s="231">
        <v>1026.0333333333333</v>
      </c>
      <c r="H116" s="231">
        <v>1084.2333333333336</v>
      </c>
      <c r="I116" s="231">
        <v>1101.2666666666669</v>
      </c>
      <c r="J116" s="231">
        <v>1113.3333333333337</v>
      </c>
      <c r="K116" s="230">
        <v>1089.2</v>
      </c>
      <c r="L116" s="230">
        <v>1060.0999999999999</v>
      </c>
      <c r="M116" s="230">
        <v>29.797820000000002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3742</v>
      </c>
      <c r="D117" s="231">
        <v>3716.5166666666664</v>
      </c>
      <c r="E117" s="231">
        <v>3680.4333333333329</v>
      </c>
      <c r="F117" s="231">
        <v>3618.8666666666663</v>
      </c>
      <c r="G117" s="231">
        <v>3582.7833333333328</v>
      </c>
      <c r="H117" s="231">
        <v>3778.083333333333</v>
      </c>
      <c r="I117" s="231">
        <v>3814.166666666667</v>
      </c>
      <c r="J117" s="231">
        <v>3875.7333333333331</v>
      </c>
      <c r="K117" s="230">
        <v>3752.6</v>
      </c>
      <c r="L117" s="230">
        <v>3654.95</v>
      </c>
      <c r="M117" s="230">
        <v>2.14697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1423.55</v>
      </c>
      <c r="D118" s="231">
        <v>1417.0166666666667</v>
      </c>
      <c r="E118" s="231">
        <v>1406.5333333333333</v>
      </c>
      <c r="F118" s="231">
        <v>1389.5166666666667</v>
      </c>
      <c r="G118" s="231">
        <v>1379.0333333333333</v>
      </c>
      <c r="H118" s="231">
        <v>1434.0333333333333</v>
      </c>
      <c r="I118" s="231">
        <v>1444.5166666666664</v>
      </c>
      <c r="J118" s="231">
        <v>1461.5333333333333</v>
      </c>
      <c r="K118" s="230">
        <v>1427.5</v>
      </c>
      <c r="L118" s="230">
        <v>1400</v>
      </c>
      <c r="M118" s="230">
        <v>75.063339999999997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1927.75</v>
      </c>
      <c r="D119" s="231">
        <v>1915.1500000000003</v>
      </c>
      <c r="E119" s="231">
        <v>1897.0000000000007</v>
      </c>
      <c r="F119" s="231">
        <v>1866.2500000000005</v>
      </c>
      <c r="G119" s="231">
        <v>1848.1000000000008</v>
      </c>
      <c r="H119" s="231">
        <v>1945.9000000000005</v>
      </c>
      <c r="I119" s="231">
        <v>1964.0500000000002</v>
      </c>
      <c r="J119" s="231">
        <v>1994.8000000000004</v>
      </c>
      <c r="K119" s="230">
        <v>1933.3</v>
      </c>
      <c r="L119" s="230">
        <v>1884.4</v>
      </c>
      <c r="M119" s="230">
        <v>4.3981599999999998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810.25</v>
      </c>
      <c r="D120" s="231">
        <v>812.93333333333339</v>
      </c>
      <c r="E120" s="231">
        <v>802.86666666666679</v>
      </c>
      <c r="F120" s="231">
        <v>795.48333333333335</v>
      </c>
      <c r="G120" s="231">
        <v>785.41666666666674</v>
      </c>
      <c r="H120" s="231">
        <v>820.31666666666683</v>
      </c>
      <c r="I120" s="231">
        <v>830.38333333333344</v>
      </c>
      <c r="J120" s="231">
        <v>837.76666666666688</v>
      </c>
      <c r="K120" s="230">
        <v>823</v>
      </c>
      <c r="L120" s="230">
        <v>805.55</v>
      </c>
      <c r="M120" s="230">
        <v>1.1554199999999999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253</v>
      </c>
      <c r="D121" s="231">
        <v>252.91666666666666</v>
      </c>
      <c r="E121" s="231">
        <v>249.08333333333331</v>
      </c>
      <c r="F121" s="231">
        <v>245.16666666666666</v>
      </c>
      <c r="G121" s="231">
        <v>241.33333333333331</v>
      </c>
      <c r="H121" s="231">
        <v>256.83333333333331</v>
      </c>
      <c r="I121" s="231">
        <v>260.66666666666663</v>
      </c>
      <c r="J121" s="231">
        <v>264.58333333333331</v>
      </c>
      <c r="K121" s="230">
        <v>256.75</v>
      </c>
      <c r="L121" s="230">
        <v>249</v>
      </c>
      <c r="M121" s="230">
        <v>21.258230000000001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686.55</v>
      </c>
      <c r="D122" s="231">
        <v>683.86666666666667</v>
      </c>
      <c r="E122" s="231">
        <v>677.73333333333335</v>
      </c>
      <c r="F122" s="231">
        <v>668.91666666666663</v>
      </c>
      <c r="G122" s="231">
        <v>662.7833333333333</v>
      </c>
      <c r="H122" s="231">
        <v>692.68333333333339</v>
      </c>
      <c r="I122" s="231">
        <v>698.81666666666683</v>
      </c>
      <c r="J122" s="231">
        <v>707.63333333333344</v>
      </c>
      <c r="K122" s="230">
        <v>690</v>
      </c>
      <c r="L122" s="230">
        <v>675.05</v>
      </c>
      <c r="M122" s="230">
        <v>11.883699999999999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543.35</v>
      </c>
      <c r="D123" s="231">
        <v>542.78333333333342</v>
      </c>
      <c r="E123" s="231">
        <v>537.76666666666688</v>
      </c>
      <c r="F123" s="231">
        <v>532.18333333333351</v>
      </c>
      <c r="G123" s="231">
        <v>527.16666666666697</v>
      </c>
      <c r="H123" s="231">
        <v>548.36666666666679</v>
      </c>
      <c r="I123" s="231">
        <v>553.38333333333344</v>
      </c>
      <c r="J123" s="231">
        <v>558.9666666666667</v>
      </c>
      <c r="K123" s="230">
        <v>547.79999999999995</v>
      </c>
      <c r="L123" s="230">
        <v>537.20000000000005</v>
      </c>
      <c r="M123" s="230">
        <v>20.214359999999999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435.3</v>
      </c>
      <c r="D124" s="231">
        <v>436.76666666666665</v>
      </c>
      <c r="E124" s="231">
        <v>432.83333333333331</v>
      </c>
      <c r="F124" s="231">
        <v>430.36666666666667</v>
      </c>
      <c r="G124" s="231">
        <v>426.43333333333334</v>
      </c>
      <c r="H124" s="231">
        <v>439.23333333333329</v>
      </c>
      <c r="I124" s="231">
        <v>443.16666666666669</v>
      </c>
      <c r="J124" s="231">
        <v>445.63333333333327</v>
      </c>
      <c r="K124" s="230">
        <v>440.7</v>
      </c>
      <c r="L124" s="230">
        <v>434.3</v>
      </c>
      <c r="M124" s="230">
        <v>12.49672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1751.9</v>
      </c>
      <c r="D125" s="231">
        <v>1750.2166666666669</v>
      </c>
      <c r="E125" s="231">
        <v>1740.7333333333338</v>
      </c>
      <c r="F125" s="231">
        <v>1729.5666666666668</v>
      </c>
      <c r="G125" s="231">
        <v>1720.0833333333337</v>
      </c>
      <c r="H125" s="231">
        <v>1761.3833333333339</v>
      </c>
      <c r="I125" s="231">
        <v>1770.866666666667</v>
      </c>
      <c r="J125" s="231">
        <v>1782.033333333334</v>
      </c>
      <c r="K125" s="230">
        <v>1759.7</v>
      </c>
      <c r="L125" s="230">
        <v>1739.05</v>
      </c>
      <c r="M125" s="230">
        <v>25.263500000000001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83.8</v>
      </c>
      <c r="D126" s="231">
        <v>83.7</v>
      </c>
      <c r="E126" s="231">
        <v>83.25</v>
      </c>
      <c r="F126" s="231">
        <v>82.7</v>
      </c>
      <c r="G126" s="231">
        <v>82.25</v>
      </c>
      <c r="H126" s="231">
        <v>84.25</v>
      </c>
      <c r="I126" s="231">
        <v>84.700000000000017</v>
      </c>
      <c r="J126" s="231">
        <v>85.25</v>
      </c>
      <c r="K126" s="230">
        <v>84.15</v>
      </c>
      <c r="L126" s="230">
        <v>83.15</v>
      </c>
      <c r="M126" s="230">
        <v>20.169049999999999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3652.5</v>
      </c>
      <c r="D127" s="231">
        <v>3584.9333333333329</v>
      </c>
      <c r="E127" s="231">
        <v>3477.8666666666659</v>
      </c>
      <c r="F127" s="231">
        <v>3303.2333333333331</v>
      </c>
      <c r="G127" s="231">
        <v>3196.1666666666661</v>
      </c>
      <c r="H127" s="231">
        <v>3759.5666666666657</v>
      </c>
      <c r="I127" s="231">
        <v>3866.6333333333323</v>
      </c>
      <c r="J127" s="231">
        <v>4041.2666666666655</v>
      </c>
      <c r="K127" s="230">
        <v>3692</v>
      </c>
      <c r="L127" s="230">
        <v>3410.3</v>
      </c>
      <c r="M127" s="230">
        <v>9.3370200000000008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328.35</v>
      </c>
      <c r="D128" s="231">
        <v>329.86666666666667</v>
      </c>
      <c r="E128" s="231">
        <v>325.48333333333335</v>
      </c>
      <c r="F128" s="231">
        <v>322.61666666666667</v>
      </c>
      <c r="G128" s="231">
        <v>318.23333333333335</v>
      </c>
      <c r="H128" s="231">
        <v>332.73333333333335</v>
      </c>
      <c r="I128" s="231">
        <v>337.11666666666667</v>
      </c>
      <c r="J128" s="231">
        <v>339.98333333333335</v>
      </c>
      <c r="K128" s="230">
        <v>334.25</v>
      </c>
      <c r="L128" s="230">
        <v>327</v>
      </c>
      <c r="M128" s="230">
        <v>8.7670600000000007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4833.45</v>
      </c>
      <c r="D129" s="231">
        <v>4797.416666666667</v>
      </c>
      <c r="E129" s="231">
        <v>4746.8333333333339</v>
      </c>
      <c r="F129" s="231">
        <v>4660.2166666666672</v>
      </c>
      <c r="G129" s="231">
        <v>4609.6333333333341</v>
      </c>
      <c r="H129" s="231">
        <v>4884.0333333333338</v>
      </c>
      <c r="I129" s="231">
        <v>4934.6166666666677</v>
      </c>
      <c r="J129" s="231">
        <v>5021.2333333333336</v>
      </c>
      <c r="K129" s="230">
        <v>4848</v>
      </c>
      <c r="L129" s="230">
        <v>4710.8</v>
      </c>
      <c r="M129" s="230">
        <v>4.3040700000000003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2257.75</v>
      </c>
      <c r="D130" s="231">
        <v>2228.4166666666665</v>
      </c>
      <c r="E130" s="231">
        <v>2194.333333333333</v>
      </c>
      <c r="F130" s="231">
        <v>2130.9166666666665</v>
      </c>
      <c r="G130" s="231">
        <v>2096.833333333333</v>
      </c>
      <c r="H130" s="231">
        <v>2291.833333333333</v>
      </c>
      <c r="I130" s="231">
        <v>2325.9166666666661</v>
      </c>
      <c r="J130" s="231">
        <v>2389.333333333333</v>
      </c>
      <c r="K130" s="230">
        <v>2262.5</v>
      </c>
      <c r="L130" s="230">
        <v>2165</v>
      </c>
      <c r="M130" s="230">
        <v>27.63363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305.8</v>
      </c>
      <c r="D131" s="231">
        <v>304.96666666666664</v>
      </c>
      <c r="E131" s="231">
        <v>302.93333333333328</v>
      </c>
      <c r="F131" s="231">
        <v>300.06666666666666</v>
      </c>
      <c r="G131" s="231">
        <v>298.0333333333333</v>
      </c>
      <c r="H131" s="231">
        <v>307.83333333333326</v>
      </c>
      <c r="I131" s="231">
        <v>309.86666666666667</v>
      </c>
      <c r="J131" s="231">
        <v>312.73333333333323</v>
      </c>
      <c r="K131" s="230">
        <v>307</v>
      </c>
      <c r="L131" s="230">
        <v>302.10000000000002</v>
      </c>
      <c r="M131" s="230">
        <v>15.09491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549.95000000000005</v>
      </c>
      <c r="D132" s="231">
        <v>550.69999999999993</v>
      </c>
      <c r="E132" s="231">
        <v>545.89999999999986</v>
      </c>
      <c r="F132" s="231">
        <v>541.84999999999991</v>
      </c>
      <c r="G132" s="231">
        <v>537.04999999999984</v>
      </c>
      <c r="H132" s="231">
        <v>554.74999999999989</v>
      </c>
      <c r="I132" s="231">
        <v>559.54999999999984</v>
      </c>
      <c r="J132" s="231">
        <v>563.59999999999991</v>
      </c>
      <c r="K132" s="230">
        <v>555.5</v>
      </c>
      <c r="L132" s="230">
        <v>546.65</v>
      </c>
      <c r="M132" s="230">
        <v>11.56963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4040.05</v>
      </c>
      <c r="D133" s="231">
        <v>4046.5333333333333</v>
      </c>
      <c r="E133" s="231">
        <v>4014.5166666666664</v>
      </c>
      <c r="F133" s="231">
        <v>3988.9833333333331</v>
      </c>
      <c r="G133" s="231">
        <v>3956.9666666666662</v>
      </c>
      <c r="H133" s="231">
        <v>4072.0666666666666</v>
      </c>
      <c r="I133" s="231">
        <v>4104.0833333333339</v>
      </c>
      <c r="J133" s="231">
        <v>4129.6166666666668</v>
      </c>
      <c r="K133" s="230">
        <v>4078.55</v>
      </c>
      <c r="L133" s="230">
        <v>4021</v>
      </c>
      <c r="M133" s="230">
        <v>0.22217999999999999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658.85</v>
      </c>
      <c r="D134" s="231">
        <v>656.28333333333342</v>
      </c>
      <c r="E134" s="231">
        <v>650.61666666666679</v>
      </c>
      <c r="F134" s="231">
        <v>642.38333333333333</v>
      </c>
      <c r="G134" s="231">
        <v>636.7166666666667</v>
      </c>
      <c r="H134" s="231">
        <v>664.51666666666688</v>
      </c>
      <c r="I134" s="231">
        <v>670.18333333333362</v>
      </c>
      <c r="J134" s="231">
        <v>678.41666666666697</v>
      </c>
      <c r="K134" s="230">
        <v>661.95</v>
      </c>
      <c r="L134" s="230">
        <v>648.04999999999995</v>
      </c>
      <c r="M134" s="230">
        <v>5.9968700000000004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83949.9</v>
      </c>
      <c r="D135" s="231">
        <v>84175.46666666666</v>
      </c>
      <c r="E135" s="231">
        <v>83604.43333333332</v>
      </c>
      <c r="F135" s="231">
        <v>83258.96666666666</v>
      </c>
      <c r="G135" s="231">
        <v>82687.93333333332</v>
      </c>
      <c r="H135" s="231">
        <v>84520.93333333332</v>
      </c>
      <c r="I135" s="231">
        <v>85091.966666666674</v>
      </c>
      <c r="J135" s="231">
        <v>85437.43333333332</v>
      </c>
      <c r="K135" s="230">
        <v>84746.5</v>
      </c>
      <c r="L135" s="230">
        <v>83830</v>
      </c>
      <c r="M135" s="230">
        <v>2.9440000000000001E-2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239.5</v>
      </c>
      <c r="D136" s="231">
        <v>241.04999999999998</v>
      </c>
      <c r="E136" s="231">
        <v>235.09999999999997</v>
      </c>
      <c r="F136" s="231">
        <v>230.7</v>
      </c>
      <c r="G136" s="231">
        <v>224.74999999999997</v>
      </c>
      <c r="H136" s="231">
        <v>245.44999999999996</v>
      </c>
      <c r="I136" s="231">
        <v>251.39999999999995</v>
      </c>
      <c r="J136" s="231">
        <v>255.79999999999995</v>
      </c>
      <c r="K136" s="230">
        <v>247</v>
      </c>
      <c r="L136" s="230">
        <v>236.65</v>
      </c>
      <c r="M136" s="230">
        <v>53.352989999999998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1155.45</v>
      </c>
      <c r="D137" s="231">
        <v>1160.2333333333333</v>
      </c>
      <c r="E137" s="231">
        <v>1147.1666666666667</v>
      </c>
      <c r="F137" s="231">
        <v>1138.8833333333334</v>
      </c>
      <c r="G137" s="231">
        <v>1125.8166666666668</v>
      </c>
      <c r="H137" s="231">
        <v>1168.5166666666667</v>
      </c>
      <c r="I137" s="231">
        <v>1181.5833333333333</v>
      </c>
      <c r="J137" s="231">
        <v>1189.8666666666666</v>
      </c>
      <c r="K137" s="230">
        <v>1173.3</v>
      </c>
      <c r="L137" s="230">
        <v>1151.95</v>
      </c>
      <c r="M137" s="230">
        <v>20.284690000000001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482.4</v>
      </c>
      <c r="D138" s="231">
        <v>482.55</v>
      </c>
      <c r="E138" s="231">
        <v>479.6</v>
      </c>
      <c r="F138" s="231">
        <v>476.8</v>
      </c>
      <c r="G138" s="231">
        <v>473.85</v>
      </c>
      <c r="H138" s="231">
        <v>485.35</v>
      </c>
      <c r="I138" s="231">
        <v>488.29999999999995</v>
      </c>
      <c r="J138" s="231">
        <v>491.1</v>
      </c>
      <c r="K138" s="230">
        <v>485.5</v>
      </c>
      <c r="L138" s="230">
        <v>479.75</v>
      </c>
      <c r="M138" s="230">
        <v>23.24531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8447.0499999999993</v>
      </c>
      <c r="D139" s="231">
        <v>8475.0166666666664</v>
      </c>
      <c r="E139" s="231">
        <v>8402.0333333333328</v>
      </c>
      <c r="F139" s="231">
        <v>8357.0166666666664</v>
      </c>
      <c r="G139" s="231">
        <v>8284.0333333333328</v>
      </c>
      <c r="H139" s="231">
        <v>8520.0333333333328</v>
      </c>
      <c r="I139" s="231">
        <v>8593.0166666666664</v>
      </c>
      <c r="J139" s="231">
        <v>8638.0333333333328</v>
      </c>
      <c r="K139" s="230">
        <v>8548</v>
      </c>
      <c r="L139" s="230">
        <v>8430</v>
      </c>
      <c r="M139" s="230">
        <v>2.7288800000000002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618.9</v>
      </c>
      <c r="D140" s="231">
        <v>627.41666666666663</v>
      </c>
      <c r="E140" s="231">
        <v>608.88333333333321</v>
      </c>
      <c r="F140" s="231">
        <v>598.86666666666656</v>
      </c>
      <c r="G140" s="231">
        <v>580.33333333333314</v>
      </c>
      <c r="H140" s="231">
        <v>637.43333333333328</v>
      </c>
      <c r="I140" s="231">
        <v>655.96666666666681</v>
      </c>
      <c r="J140" s="231">
        <v>665.98333333333335</v>
      </c>
      <c r="K140" s="230">
        <v>645.95000000000005</v>
      </c>
      <c r="L140" s="230">
        <v>617.4</v>
      </c>
      <c r="M140" s="230">
        <v>9.8975399999999993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419.15</v>
      </c>
      <c r="D141" s="231">
        <v>421.38333333333338</v>
      </c>
      <c r="E141" s="231">
        <v>410.86666666666679</v>
      </c>
      <c r="F141" s="231">
        <v>402.58333333333343</v>
      </c>
      <c r="G141" s="231">
        <v>392.06666666666683</v>
      </c>
      <c r="H141" s="231">
        <v>429.66666666666674</v>
      </c>
      <c r="I141" s="231">
        <v>440.18333333333328</v>
      </c>
      <c r="J141" s="231">
        <v>448.4666666666667</v>
      </c>
      <c r="K141" s="230">
        <v>431.9</v>
      </c>
      <c r="L141" s="230">
        <v>413.1</v>
      </c>
      <c r="M141" s="230">
        <v>31.153220000000001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49.65</v>
      </c>
      <c r="D142" s="231">
        <v>49.833333333333336</v>
      </c>
      <c r="E142" s="231">
        <v>49.216666666666669</v>
      </c>
      <c r="F142" s="231">
        <v>48.783333333333331</v>
      </c>
      <c r="G142" s="231">
        <v>48.166666666666664</v>
      </c>
      <c r="H142" s="231">
        <v>50.266666666666673</v>
      </c>
      <c r="I142" s="231">
        <v>50.883333333333333</v>
      </c>
      <c r="J142" s="231">
        <v>51.316666666666677</v>
      </c>
      <c r="K142" s="230">
        <v>50.45</v>
      </c>
      <c r="L142" s="230">
        <v>49.4</v>
      </c>
      <c r="M142" s="230">
        <v>30.023340000000001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1815.65</v>
      </c>
      <c r="D143" s="231">
        <v>1809.8833333333332</v>
      </c>
      <c r="E143" s="231">
        <v>1792.7666666666664</v>
      </c>
      <c r="F143" s="231">
        <v>1769.8833333333332</v>
      </c>
      <c r="G143" s="231">
        <v>1752.7666666666664</v>
      </c>
      <c r="H143" s="231">
        <v>1832.7666666666664</v>
      </c>
      <c r="I143" s="231">
        <v>1849.8833333333332</v>
      </c>
      <c r="J143" s="231">
        <v>1872.7666666666664</v>
      </c>
      <c r="K143" s="230">
        <v>1827</v>
      </c>
      <c r="L143" s="230">
        <v>1787</v>
      </c>
      <c r="M143" s="230">
        <v>4.0099499999999999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989.75</v>
      </c>
      <c r="D144" s="231">
        <v>988.16666666666663</v>
      </c>
      <c r="E144" s="231">
        <v>981.33333333333326</v>
      </c>
      <c r="F144" s="231">
        <v>972.91666666666663</v>
      </c>
      <c r="G144" s="231">
        <v>966.08333333333326</v>
      </c>
      <c r="H144" s="231">
        <v>996.58333333333326</v>
      </c>
      <c r="I144" s="231">
        <v>1003.4166666666665</v>
      </c>
      <c r="J144" s="231">
        <v>1011.8333333333333</v>
      </c>
      <c r="K144" s="230">
        <v>995</v>
      </c>
      <c r="L144" s="230">
        <v>979.75</v>
      </c>
      <c r="M144" s="230">
        <v>2.3982800000000002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175.9</v>
      </c>
      <c r="D145" s="231">
        <v>176.45000000000002</v>
      </c>
      <c r="E145" s="231">
        <v>174.60000000000002</v>
      </c>
      <c r="F145" s="231">
        <v>173.3</v>
      </c>
      <c r="G145" s="231">
        <v>171.45000000000002</v>
      </c>
      <c r="H145" s="231">
        <v>177.75000000000003</v>
      </c>
      <c r="I145" s="231">
        <v>179.6</v>
      </c>
      <c r="J145" s="231">
        <v>180.90000000000003</v>
      </c>
      <c r="K145" s="230">
        <v>178.3</v>
      </c>
      <c r="L145" s="230">
        <v>175.15</v>
      </c>
      <c r="M145" s="230">
        <v>108.29322999999999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78.8</v>
      </c>
      <c r="D146" s="231">
        <v>78.716666666666654</v>
      </c>
      <c r="E146" s="231">
        <v>78.033333333333303</v>
      </c>
      <c r="F146" s="231">
        <v>77.266666666666652</v>
      </c>
      <c r="G146" s="231">
        <v>76.5833333333333</v>
      </c>
      <c r="H146" s="231">
        <v>79.483333333333306</v>
      </c>
      <c r="I146" s="231">
        <v>80.166666666666671</v>
      </c>
      <c r="J146" s="231">
        <v>80.933333333333309</v>
      </c>
      <c r="K146" s="230">
        <v>79.400000000000006</v>
      </c>
      <c r="L146" s="230">
        <v>77.95</v>
      </c>
      <c r="M146" s="230">
        <v>42.384880000000003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4244</v>
      </c>
      <c r="D147" s="231">
        <v>4234.3666666666668</v>
      </c>
      <c r="E147" s="231">
        <v>4205.6333333333332</v>
      </c>
      <c r="F147" s="231">
        <v>4167.2666666666664</v>
      </c>
      <c r="G147" s="231">
        <v>4138.5333333333328</v>
      </c>
      <c r="H147" s="231">
        <v>4272.7333333333336</v>
      </c>
      <c r="I147" s="231">
        <v>4301.4666666666672</v>
      </c>
      <c r="J147" s="231">
        <v>4339.8333333333339</v>
      </c>
      <c r="K147" s="230">
        <v>4263.1000000000004</v>
      </c>
      <c r="L147" s="230">
        <v>4196</v>
      </c>
      <c r="M147" s="230">
        <v>0.68396999999999997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19822.05</v>
      </c>
      <c r="D148" s="231">
        <v>19765.350000000002</v>
      </c>
      <c r="E148" s="231">
        <v>19657.700000000004</v>
      </c>
      <c r="F148" s="231">
        <v>19493.350000000002</v>
      </c>
      <c r="G148" s="231">
        <v>19385.700000000004</v>
      </c>
      <c r="H148" s="231">
        <v>19929.700000000004</v>
      </c>
      <c r="I148" s="231">
        <v>20037.350000000006</v>
      </c>
      <c r="J148" s="231">
        <v>20201.700000000004</v>
      </c>
      <c r="K148" s="230">
        <v>19873</v>
      </c>
      <c r="L148" s="230">
        <v>19601</v>
      </c>
      <c r="M148" s="230">
        <v>0.47150999999999998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219.4</v>
      </c>
      <c r="D149" s="231">
        <v>218.61666666666665</v>
      </c>
      <c r="E149" s="231">
        <v>216.98333333333329</v>
      </c>
      <c r="F149" s="231">
        <v>214.56666666666663</v>
      </c>
      <c r="G149" s="231">
        <v>212.93333333333328</v>
      </c>
      <c r="H149" s="231">
        <v>221.0333333333333</v>
      </c>
      <c r="I149" s="231">
        <v>222.66666666666669</v>
      </c>
      <c r="J149" s="231">
        <v>225.08333333333331</v>
      </c>
      <c r="K149" s="230">
        <v>220.25</v>
      </c>
      <c r="L149" s="230">
        <v>216.2</v>
      </c>
      <c r="M149" s="230">
        <v>2.83616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862</v>
      </c>
      <c r="D150" s="231">
        <v>856.65</v>
      </c>
      <c r="E150" s="231">
        <v>846.8</v>
      </c>
      <c r="F150" s="231">
        <v>831.6</v>
      </c>
      <c r="G150" s="231">
        <v>821.75</v>
      </c>
      <c r="H150" s="231">
        <v>871.84999999999991</v>
      </c>
      <c r="I150" s="231">
        <v>881.7</v>
      </c>
      <c r="J150" s="231">
        <v>896.89999999999986</v>
      </c>
      <c r="K150" s="230">
        <v>866.5</v>
      </c>
      <c r="L150" s="230">
        <v>841.45</v>
      </c>
      <c r="M150" s="230">
        <v>6.1424399999999997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152.9</v>
      </c>
      <c r="D151" s="231">
        <v>154.26666666666668</v>
      </c>
      <c r="E151" s="231">
        <v>151.18333333333337</v>
      </c>
      <c r="F151" s="231">
        <v>149.4666666666667</v>
      </c>
      <c r="G151" s="231">
        <v>146.38333333333338</v>
      </c>
      <c r="H151" s="231">
        <v>155.98333333333335</v>
      </c>
      <c r="I151" s="231">
        <v>159.06666666666666</v>
      </c>
      <c r="J151" s="231">
        <v>160.78333333333333</v>
      </c>
      <c r="K151" s="230">
        <v>157.35</v>
      </c>
      <c r="L151" s="230">
        <v>152.55000000000001</v>
      </c>
      <c r="M151" s="230">
        <v>158.80396999999999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261.85000000000002</v>
      </c>
      <c r="D152" s="231">
        <v>262.90000000000003</v>
      </c>
      <c r="E152" s="231">
        <v>260.05000000000007</v>
      </c>
      <c r="F152" s="231">
        <v>258.25000000000006</v>
      </c>
      <c r="G152" s="231">
        <v>255.40000000000009</v>
      </c>
      <c r="H152" s="231">
        <v>264.70000000000005</v>
      </c>
      <c r="I152" s="231">
        <v>267.55000000000007</v>
      </c>
      <c r="J152" s="231">
        <v>269.35000000000002</v>
      </c>
      <c r="K152" s="230">
        <v>265.75</v>
      </c>
      <c r="L152" s="230">
        <v>261.10000000000002</v>
      </c>
      <c r="M152" s="230">
        <v>14.00276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641.1</v>
      </c>
      <c r="D153" s="231">
        <v>642.43333333333328</v>
      </c>
      <c r="E153" s="231">
        <v>636.86666666666656</v>
      </c>
      <c r="F153" s="231">
        <v>632.63333333333333</v>
      </c>
      <c r="G153" s="231">
        <v>627.06666666666661</v>
      </c>
      <c r="H153" s="231">
        <v>646.66666666666652</v>
      </c>
      <c r="I153" s="231">
        <v>652.23333333333335</v>
      </c>
      <c r="J153" s="231">
        <v>656.46666666666647</v>
      </c>
      <c r="K153" s="230">
        <v>648</v>
      </c>
      <c r="L153" s="230">
        <v>638.20000000000005</v>
      </c>
      <c r="M153" s="230">
        <v>25.16676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3265.95</v>
      </c>
      <c r="D154" s="231">
        <v>3264.4666666666667</v>
      </c>
      <c r="E154" s="231">
        <v>3252.7333333333336</v>
      </c>
      <c r="F154" s="231">
        <v>3239.5166666666669</v>
      </c>
      <c r="G154" s="231">
        <v>3227.7833333333338</v>
      </c>
      <c r="H154" s="231">
        <v>3277.6833333333334</v>
      </c>
      <c r="I154" s="231">
        <v>3289.4166666666661</v>
      </c>
      <c r="J154" s="231">
        <v>3302.6333333333332</v>
      </c>
      <c r="K154" s="230">
        <v>3276.2</v>
      </c>
      <c r="L154" s="230">
        <v>3251.25</v>
      </c>
      <c r="M154" s="230">
        <v>0.56625000000000003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601.1</v>
      </c>
      <c r="D155" s="231">
        <v>610.36666666666667</v>
      </c>
      <c r="E155" s="231">
        <v>588.73333333333335</v>
      </c>
      <c r="F155" s="231">
        <v>576.36666666666667</v>
      </c>
      <c r="G155" s="231">
        <v>554.73333333333335</v>
      </c>
      <c r="H155" s="231">
        <v>622.73333333333335</v>
      </c>
      <c r="I155" s="231">
        <v>644.36666666666679</v>
      </c>
      <c r="J155" s="231">
        <v>656.73333333333335</v>
      </c>
      <c r="K155" s="230">
        <v>632</v>
      </c>
      <c r="L155" s="230">
        <v>598</v>
      </c>
      <c r="M155" s="230">
        <v>33.133090000000003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3028.9</v>
      </c>
      <c r="D156" s="231">
        <v>3011.0499999999997</v>
      </c>
      <c r="E156" s="231">
        <v>2986.6999999999994</v>
      </c>
      <c r="F156" s="231">
        <v>2944.4999999999995</v>
      </c>
      <c r="G156" s="231">
        <v>2920.1499999999992</v>
      </c>
      <c r="H156" s="231">
        <v>3053.2499999999995</v>
      </c>
      <c r="I156" s="231">
        <v>3077.6</v>
      </c>
      <c r="J156" s="231">
        <v>3119.7999999999997</v>
      </c>
      <c r="K156" s="230">
        <v>3035.4</v>
      </c>
      <c r="L156" s="230">
        <v>2968.85</v>
      </c>
      <c r="M156" s="230">
        <v>1.6896899999999999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37373.599999999999</v>
      </c>
      <c r="D157" s="231">
        <v>37509.583333333336</v>
      </c>
      <c r="E157" s="231">
        <v>37042.916666666672</v>
      </c>
      <c r="F157" s="231">
        <v>36712.233333333337</v>
      </c>
      <c r="G157" s="231">
        <v>36245.566666666673</v>
      </c>
      <c r="H157" s="231">
        <v>37840.26666666667</v>
      </c>
      <c r="I157" s="231">
        <v>38306.933333333342</v>
      </c>
      <c r="J157" s="231">
        <v>38637.616666666669</v>
      </c>
      <c r="K157" s="230">
        <v>37976.25</v>
      </c>
      <c r="L157" s="230">
        <v>37178.9</v>
      </c>
      <c r="M157" s="230">
        <v>0.13295999999999999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967.1</v>
      </c>
      <c r="D158" s="231">
        <v>964.5333333333333</v>
      </c>
      <c r="E158" s="231">
        <v>947.06666666666661</v>
      </c>
      <c r="F158" s="231">
        <v>927.0333333333333</v>
      </c>
      <c r="G158" s="231">
        <v>909.56666666666661</v>
      </c>
      <c r="H158" s="231">
        <v>984.56666666666661</v>
      </c>
      <c r="I158" s="231">
        <v>1002.0333333333333</v>
      </c>
      <c r="J158" s="231">
        <v>1022.0666666666666</v>
      </c>
      <c r="K158" s="230">
        <v>982</v>
      </c>
      <c r="L158" s="230">
        <v>944.5</v>
      </c>
      <c r="M158" s="230">
        <v>2.7064300000000001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4550.55</v>
      </c>
      <c r="D159" s="231">
        <v>4531.8666666666668</v>
      </c>
      <c r="E159" s="231">
        <v>4488.7833333333338</v>
      </c>
      <c r="F159" s="231">
        <v>4427.0166666666673</v>
      </c>
      <c r="G159" s="231">
        <v>4383.9333333333343</v>
      </c>
      <c r="H159" s="231">
        <v>4593.6333333333332</v>
      </c>
      <c r="I159" s="231">
        <v>4636.7166666666653</v>
      </c>
      <c r="J159" s="231">
        <v>4698.4833333333327</v>
      </c>
      <c r="K159" s="230">
        <v>4574.95</v>
      </c>
      <c r="L159" s="230">
        <v>4470.1000000000004</v>
      </c>
      <c r="M159" s="230">
        <v>2.4694199999999999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235.7</v>
      </c>
      <c r="D160" s="231">
        <v>233.83333333333334</v>
      </c>
      <c r="E160" s="231">
        <v>231.56666666666669</v>
      </c>
      <c r="F160" s="231">
        <v>227.43333333333334</v>
      </c>
      <c r="G160" s="231">
        <v>225.16666666666669</v>
      </c>
      <c r="H160" s="231">
        <v>237.9666666666667</v>
      </c>
      <c r="I160" s="231">
        <v>240.23333333333335</v>
      </c>
      <c r="J160" s="231">
        <v>244.3666666666667</v>
      </c>
      <c r="K160" s="230">
        <v>236.1</v>
      </c>
      <c r="L160" s="230">
        <v>229.7</v>
      </c>
      <c r="M160" s="230">
        <v>30.907889999999998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2322.4499999999998</v>
      </c>
      <c r="D161" s="231">
        <v>2321.2666666666664</v>
      </c>
      <c r="E161" s="231">
        <v>2307.583333333333</v>
      </c>
      <c r="F161" s="231">
        <v>2292.7166666666667</v>
      </c>
      <c r="G161" s="231">
        <v>2279.0333333333333</v>
      </c>
      <c r="H161" s="231">
        <v>2336.1333333333328</v>
      </c>
      <c r="I161" s="231">
        <v>2349.8166666666662</v>
      </c>
      <c r="J161" s="231">
        <v>2364.6833333333325</v>
      </c>
      <c r="K161" s="230">
        <v>2334.9499999999998</v>
      </c>
      <c r="L161" s="230">
        <v>2306.4</v>
      </c>
      <c r="M161" s="230">
        <v>2.26417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2937.85</v>
      </c>
      <c r="D162" s="231">
        <v>2941.75</v>
      </c>
      <c r="E162" s="231">
        <v>2913.55</v>
      </c>
      <c r="F162" s="231">
        <v>2889.25</v>
      </c>
      <c r="G162" s="231">
        <v>2861.05</v>
      </c>
      <c r="H162" s="231">
        <v>2966.05</v>
      </c>
      <c r="I162" s="231">
        <v>2994.25</v>
      </c>
      <c r="J162" s="231">
        <v>3018.55</v>
      </c>
      <c r="K162" s="230">
        <v>2969.95</v>
      </c>
      <c r="L162" s="230">
        <v>2917.45</v>
      </c>
      <c r="M162" s="230">
        <v>1.9085300000000001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291.05</v>
      </c>
      <c r="D163" s="231">
        <v>294.51666666666665</v>
      </c>
      <c r="E163" s="231">
        <v>286.5333333333333</v>
      </c>
      <c r="F163" s="231">
        <v>282.01666666666665</v>
      </c>
      <c r="G163" s="231">
        <v>274.0333333333333</v>
      </c>
      <c r="H163" s="231">
        <v>299.0333333333333</v>
      </c>
      <c r="I163" s="231">
        <v>307.01666666666665</v>
      </c>
      <c r="J163" s="231">
        <v>311.5333333333333</v>
      </c>
      <c r="K163" s="230">
        <v>302.5</v>
      </c>
      <c r="L163" s="230">
        <v>290</v>
      </c>
      <c r="M163" s="230">
        <v>37.502899999999997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156.69999999999999</v>
      </c>
      <c r="D164" s="231">
        <v>155.65</v>
      </c>
      <c r="E164" s="231">
        <v>153.85000000000002</v>
      </c>
      <c r="F164" s="231">
        <v>151.00000000000003</v>
      </c>
      <c r="G164" s="231">
        <v>149.20000000000005</v>
      </c>
      <c r="H164" s="231">
        <v>158.5</v>
      </c>
      <c r="I164" s="231">
        <v>160.30000000000001</v>
      </c>
      <c r="J164" s="231">
        <v>163.14999999999998</v>
      </c>
      <c r="K164" s="230">
        <v>157.44999999999999</v>
      </c>
      <c r="L164" s="230">
        <v>152.80000000000001</v>
      </c>
      <c r="M164" s="230">
        <v>50.645820000000001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225.65</v>
      </c>
      <c r="D165" s="231">
        <v>225.31666666666669</v>
      </c>
      <c r="E165" s="231">
        <v>224.03333333333339</v>
      </c>
      <c r="F165" s="231">
        <v>222.41666666666669</v>
      </c>
      <c r="G165" s="231">
        <v>221.13333333333338</v>
      </c>
      <c r="H165" s="231">
        <v>226.93333333333339</v>
      </c>
      <c r="I165" s="231">
        <v>228.2166666666667</v>
      </c>
      <c r="J165" s="231">
        <v>229.8333333333334</v>
      </c>
      <c r="K165" s="230">
        <v>226.6</v>
      </c>
      <c r="L165" s="230">
        <v>223.7</v>
      </c>
      <c r="M165" s="230">
        <v>90.14537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414.45</v>
      </c>
      <c r="D166" s="231">
        <v>414.5</v>
      </c>
      <c r="E166" s="231">
        <v>409</v>
      </c>
      <c r="F166" s="231">
        <v>403.55</v>
      </c>
      <c r="G166" s="231">
        <v>398.05</v>
      </c>
      <c r="H166" s="231">
        <v>419.95</v>
      </c>
      <c r="I166" s="231">
        <v>425.45</v>
      </c>
      <c r="J166" s="231">
        <v>430.9</v>
      </c>
      <c r="K166" s="230">
        <v>420</v>
      </c>
      <c r="L166" s="230">
        <v>409.05</v>
      </c>
      <c r="M166" s="230">
        <v>2.67387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14136.65</v>
      </c>
      <c r="D167" s="231">
        <v>14022.15</v>
      </c>
      <c r="E167" s="231">
        <v>13778.3</v>
      </c>
      <c r="F167" s="231">
        <v>13419.949999999999</v>
      </c>
      <c r="G167" s="231">
        <v>13176.099999999999</v>
      </c>
      <c r="H167" s="231">
        <v>14380.5</v>
      </c>
      <c r="I167" s="231">
        <v>14624.350000000002</v>
      </c>
      <c r="J167" s="231">
        <v>14982.7</v>
      </c>
      <c r="K167" s="230">
        <v>14266</v>
      </c>
      <c r="L167" s="230">
        <v>13663.8</v>
      </c>
      <c r="M167" s="230">
        <v>0.17685000000000001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46.7</v>
      </c>
      <c r="D168" s="231">
        <v>46.866666666666674</v>
      </c>
      <c r="E168" s="231">
        <v>46.283333333333346</v>
      </c>
      <c r="F168" s="231">
        <v>45.866666666666674</v>
      </c>
      <c r="G168" s="231">
        <v>45.283333333333346</v>
      </c>
      <c r="H168" s="231">
        <v>47.283333333333346</v>
      </c>
      <c r="I168" s="231">
        <v>47.866666666666674</v>
      </c>
      <c r="J168" s="231">
        <v>48.283333333333346</v>
      </c>
      <c r="K168" s="230">
        <v>47.45</v>
      </c>
      <c r="L168" s="230">
        <v>46.45</v>
      </c>
      <c r="M168" s="230">
        <v>248.82531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117.7</v>
      </c>
      <c r="D169" s="231">
        <v>117.26666666666667</v>
      </c>
      <c r="E169" s="231">
        <v>116.43333333333334</v>
      </c>
      <c r="F169" s="231">
        <v>115.16666666666667</v>
      </c>
      <c r="G169" s="231">
        <v>114.33333333333334</v>
      </c>
      <c r="H169" s="231">
        <v>118.53333333333333</v>
      </c>
      <c r="I169" s="231">
        <v>119.36666666666667</v>
      </c>
      <c r="J169" s="231">
        <v>120.63333333333333</v>
      </c>
      <c r="K169" s="230">
        <v>118.1</v>
      </c>
      <c r="L169" s="230">
        <v>116</v>
      </c>
      <c r="M169" s="230">
        <v>47.465330000000002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2325.85</v>
      </c>
      <c r="D170" s="231">
        <v>2327.4666666666667</v>
      </c>
      <c r="E170" s="231">
        <v>2306.9333333333334</v>
      </c>
      <c r="F170" s="231">
        <v>2288.0166666666669</v>
      </c>
      <c r="G170" s="231">
        <v>2267.4833333333336</v>
      </c>
      <c r="H170" s="231">
        <v>2346.3833333333332</v>
      </c>
      <c r="I170" s="231">
        <v>2366.916666666667</v>
      </c>
      <c r="J170" s="231">
        <v>2385.833333333333</v>
      </c>
      <c r="K170" s="230">
        <v>2348</v>
      </c>
      <c r="L170" s="230">
        <v>2308.5500000000002</v>
      </c>
      <c r="M170" s="230">
        <v>75.053389999999993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740.1</v>
      </c>
      <c r="D171" s="231">
        <v>743.1</v>
      </c>
      <c r="E171" s="231">
        <v>736</v>
      </c>
      <c r="F171" s="231">
        <v>731.9</v>
      </c>
      <c r="G171" s="231">
        <v>724.8</v>
      </c>
      <c r="H171" s="231">
        <v>747.2</v>
      </c>
      <c r="I171" s="231">
        <v>754.30000000000018</v>
      </c>
      <c r="J171" s="231">
        <v>758.40000000000009</v>
      </c>
      <c r="K171" s="230">
        <v>750.2</v>
      </c>
      <c r="L171" s="230">
        <v>739</v>
      </c>
      <c r="M171" s="230">
        <v>6.3639200000000002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1105.55</v>
      </c>
      <c r="D172" s="231">
        <v>1108.3</v>
      </c>
      <c r="E172" s="231">
        <v>1097.6999999999998</v>
      </c>
      <c r="F172" s="231">
        <v>1089.8499999999999</v>
      </c>
      <c r="G172" s="231">
        <v>1079.2499999999998</v>
      </c>
      <c r="H172" s="231">
        <v>1116.1499999999999</v>
      </c>
      <c r="I172" s="231">
        <v>1126.7499999999998</v>
      </c>
      <c r="J172" s="231">
        <v>1134.5999999999999</v>
      </c>
      <c r="K172" s="230">
        <v>1118.9000000000001</v>
      </c>
      <c r="L172" s="230">
        <v>1100.45</v>
      </c>
      <c r="M172" s="230">
        <v>7.13828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2376.15</v>
      </c>
      <c r="D173" s="231">
        <v>2371.2999999999997</v>
      </c>
      <c r="E173" s="231">
        <v>2359.2499999999995</v>
      </c>
      <c r="F173" s="231">
        <v>2342.35</v>
      </c>
      <c r="G173" s="231">
        <v>2330.2999999999997</v>
      </c>
      <c r="H173" s="231">
        <v>2388.1999999999994</v>
      </c>
      <c r="I173" s="231">
        <v>2400.2499999999995</v>
      </c>
      <c r="J173" s="231">
        <v>2417.1499999999992</v>
      </c>
      <c r="K173" s="230">
        <v>2383.35</v>
      </c>
      <c r="L173" s="230">
        <v>2354.4</v>
      </c>
      <c r="M173" s="230">
        <v>4.1718099999999998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67.55</v>
      </c>
      <c r="D174" s="231">
        <v>67.45</v>
      </c>
      <c r="E174" s="231">
        <v>66.95</v>
      </c>
      <c r="F174" s="231">
        <v>66.349999999999994</v>
      </c>
      <c r="G174" s="231">
        <v>65.849999999999994</v>
      </c>
      <c r="H174" s="231">
        <v>68.050000000000011</v>
      </c>
      <c r="I174" s="231">
        <v>68.550000000000011</v>
      </c>
      <c r="J174" s="231">
        <v>69.15000000000002</v>
      </c>
      <c r="K174" s="230">
        <v>67.95</v>
      </c>
      <c r="L174" s="230">
        <v>66.849999999999994</v>
      </c>
      <c r="M174" s="230">
        <v>57.047240000000002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26534.95</v>
      </c>
      <c r="D175" s="231">
        <v>26428.283333333336</v>
      </c>
      <c r="E175" s="231">
        <v>26256.666666666672</v>
      </c>
      <c r="F175" s="231">
        <v>25978.383333333335</v>
      </c>
      <c r="G175" s="231">
        <v>25806.76666666667</v>
      </c>
      <c r="H175" s="231">
        <v>26706.566666666673</v>
      </c>
      <c r="I175" s="231">
        <v>26878.183333333334</v>
      </c>
      <c r="J175" s="231">
        <v>27156.466666666674</v>
      </c>
      <c r="K175" s="230">
        <v>26599.9</v>
      </c>
      <c r="L175" s="230">
        <v>26150</v>
      </c>
      <c r="M175" s="230">
        <v>0.21471000000000001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1289.05</v>
      </c>
      <c r="D176" s="277">
        <v>1285.8999999999999</v>
      </c>
      <c r="E176" s="277">
        <v>1277.5999999999997</v>
      </c>
      <c r="F176" s="277">
        <v>1266.1499999999999</v>
      </c>
      <c r="G176" s="277">
        <v>1257.8499999999997</v>
      </c>
      <c r="H176" s="277">
        <v>1297.3499999999997</v>
      </c>
      <c r="I176" s="277">
        <v>1305.6499999999999</v>
      </c>
      <c r="J176" s="277">
        <v>1317.0999999999997</v>
      </c>
      <c r="K176" s="276">
        <v>1294.2</v>
      </c>
      <c r="L176" s="276">
        <v>1274.45</v>
      </c>
      <c r="M176" s="276">
        <v>3.4210600000000002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3351.15</v>
      </c>
      <c r="D177" s="231">
        <v>3350.8666666666668</v>
      </c>
      <c r="E177" s="231">
        <v>3324.1333333333337</v>
      </c>
      <c r="F177" s="231">
        <v>3297.1166666666668</v>
      </c>
      <c r="G177" s="231">
        <v>3270.3833333333337</v>
      </c>
      <c r="H177" s="231">
        <v>3377.8833333333337</v>
      </c>
      <c r="I177" s="231">
        <v>3404.6166666666672</v>
      </c>
      <c r="J177" s="231">
        <v>3431.6333333333337</v>
      </c>
      <c r="K177" s="230">
        <v>3377.6</v>
      </c>
      <c r="L177" s="230">
        <v>3323.85</v>
      </c>
      <c r="M177" s="230">
        <v>2.4371299999999998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421.75</v>
      </c>
      <c r="D178" s="231">
        <v>421.75</v>
      </c>
      <c r="E178" s="231">
        <v>419.1</v>
      </c>
      <c r="F178" s="231">
        <v>416.45000000000005</v>
      </c>
      <c r="G178" s="231">
        <v>413.80000000000007</v>
      </c>
      <c r="H178" s="231">
        <v>424.4</v>
      </c>
      <c r="I178" s="231">
        <v>427.04999999999995</v>
      </c>
      <c r="J178" s="231">
        <v>429.69999999999993</v>
      </c>
      <c r="K178" s="230">
        <v>424.4</v>
      </c>
      <c r="L178" s="230">
        <v>419.1</v>
      </c>
      <c r="M178" s="230">
        <v>9.2866900000000001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523</v>
      </c>
      <c r="D179" s="231">
        <v>523.21666666666658</v>
      </c>
      <c r="E179" s="231">
        <v>518.83333333333314</v>
      </c>
      <c r="F179" s="231">
        <v>514.66666666666652</v>
      </c>
      <c r="G179" s="231">
        <v>510.28333333333308</v>
      </c>
      <c r="H179" s="231">
        <v>527.38333333333321</v>
      </c>
      <c r="I179" s="231">
        <v>531.76666666666665</v>
      </c>
      <c r="J179" s="231">
        <v>535.93333333333328</v>
      </c>
      <c r="K179" s="230">
        <v>527.6</v>
      </c>
      <c r="L179" s="230">
        <v>519.04999999999995</v>
      </c>
      <c r="M179" s="230">
        <v>135.74800999999999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82.5</v>
      </c>
      <c r="D180" s="231">
        <v>82.683333333333323</v>
      </c>
      <c r="E180" s="231">
        <v>81.916666666666643</v>
      </c>
      <c r="F180" s="231">
        <v>81.333333333333314</v>
      </c>
      <c r="G180" s="231">
        <v>80.566666666666634</v>
      </c>
      <c r="H180" s="231">
        <v>83.266666666666652</v>
      </c>
      <c r="I180" s="231">
        <v>84.033333333333331</v>
      </c>
      <c r="J180" s="231">
        <v>84.61666666666666</v>
      </c>
      <c r="K180" s="230">
        <v>83.45</v>
      </c>
      <c r="L180" s="230">
        <v>82.1</v>
      </c>
      <c r="M180" s="230">
        <v>85.592849999999999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997.15</v>
      </c>
      <c r="D181" s="231">
        <v>990.48333333333323</v>
      </c>
      <c r="E181" s="231">
        <v>981.96666666666647</v>
      </c>
      <c r="F181" s="231">
        <v>966.78333333333319</v>
      </c>
      <c r="G181" s="231">
        <v>958.26666666666642</v>
      </c>
      <c r="H181" s="231">
        <v>1005.6666666666665</v>
      </c>
      <c r="I181" s="231">
        <v>1014.1833333333332</v>
      </c>
      <c r="J181" s="231">
        <v>1029.3666666666666</v>
      </c>
      <c r="K181" s="230">
        <v>999</v>
      </c>
      <c r="L181" s="230">
        <v>975.3</v>
      </c>
      <c r="M181" s="230">
        <v>15.44121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421.25</v>
      </c>
      <c r="D182" s="231">
        <v>420.43333333333334</v>
      </c>
      <c r="E182" s="231">
        <v>417.56666666666666</v>
      </c>
      <c r="F182" s="231">
        <v>413.88333333333333</v>
      </c>
      <c r="G182" s="231">
        <v>411.01666666666665</v>
      </c>
      <c r="H182" s="231">
        <v>424.11666666666667</v>
      </c>
      <c r="I182" s="231">
        <v>426.98333333333335</v>
      </c>
      <c r="J182" s="231">
        <v>430.66666666666669</v>
      </c>
      <c r="K182" s="230">
        <v>423.3</v>
      </c>
      <c r="L182" s="230">
        <v>416.75</v>
      </c>
      <c r="M182" s="230">
        <v>6.3453299999999997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594.95000000000005</v>
      </c>
      <c r="D183" s="231">
        <v>591.86666666666667</v>
      </c>
      <c r="E183" s="231">
        <v>585.63333333333333</v>
      </c>
      <c r="F183" s="231">
        <v>576.31666666666661</v>
      </c>
      <c r="G183" s="231">
        <v>570.08333333333326</v>
      </c>
      <c r="H183" s="231">
        <v>601.18333333333339</v>
      </c>
      <c r="I183" s="231">
        <v>607.41666666666674</v>
      </c>
      <c r="J183" s="231">
        <v>616.73333333333346</v>
      </c>
      <c r="K183" s="230">
        <v>598.1</v>
      </c>
      <c r="L183" s="230">
        <v>582.54999999999995</v>
      </c>
      <c r="M183" s="230">
        <v>5.13436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1089.95</v>
      </c>
      <c r="D184" s="231">
        <v>1091.0333333333335</v>
      </c>
      <c r="E184" s="231">
        <v>1082.366666666667</v>
      </c>
      <c r="F184" s="231">
        <v>1074.7833333333335</v>
      </c>
      <c r="G184" s="231">
        <v>1066.116666666667</v>
      </c>
      <c r="H184" s="231">
        <v>1098.616666666667</v>
      </c>
      <c r="I184" s="231">
        <v>1107.2833333333335</v>
      </c>
      <c r="J184" s="231">
        <v>1114.866666666667</v>
      </c>
      <c r="K184" s="230">
        <v>1099.7</v>
      </c>
      <c r="L184" s="230">
        <v>1083.45</v>
      </c>
      <c r="M184" s="230">
        <v>7.3979999999999997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975.6</v>
      </c>
      <c r="D185" s="231">
        <v>970.61666666666667</v>
      </c>
      <c r="E185" s="231">
        <v>964.23333333333335</v>
      </c>
      <c r="F185" s="231">
        <v>952.86666666666667</v>
      </c>
      <c r="G185" s="231">
        <v>946.48333333333335</v>
      </c>
      <c r="H185" s="231">
        <v>981.98333333333335</v>
      </c>
      <c r="I185" s="231">
        <v>988.36666666666679</v>
      </c>
      <c r="J185" s="231">
        <v>999.73333333333335</v>
      </c>
      <c r="K185" s="230">
        <v>977</v>
      </c>
      <c r="L185" s="230">
        <v>959.25</v>
      </c>
      <c r="M185" s="230">
        <v>4.7987500000000001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1270.95</v>
      </c>
      <c r="D186" s="231">
        <v>1262.6500000000001</v>
      </c>
      <c r="E186" s="231">
        <v>1248.4000000000001</v>
      </c>
      <c r="F186" s="231">
        <v>1225.8499999999999</v>
      </c>
      <c r="G186" s="231">
        <v>1211.5999999999999</v>
      </c>
      <c r="H186" s="231">
        <v>1285.2000000000003</v>
      </c>
      <c r="I186" s="231">
        <v>1299.4500000000003</v>
      </c>
      <c r="J186" s="231">
        <v>1322.0000000000005</v>
      </c>
      <c r="K186" s="230">
        <v>1276.9000000000001</v>
      </c>
      <c r="L186" s="230">
        <v>1240.0999999999999</v>
      </c>
      <c r="M186" s="230">
        <v>2.0418799999999999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3239.8</v>
      </c>
      <c r="D187" s="231">
        <v>3229.8833333333332</v>
      </c>
      <c r="E187" s="231">
        <v>3195.4166666666665</v>
      </c>
      <c r="F187" s="231">
        <v>3151.0333333333333</v>
      </c>
      <c r="G187" s="231">
        <v>3116.5666666666666</v>
      </c>
      <c r="H187" s="231">
        <v>3274.2666666666664</v>
      </c>
      <c r="I187" s="231">
        <v>3308.7333333333336</v>
      </c>
      <c r="J187" s="231">
        <v>3353.1166666666663</v>
      </c>
      <c r="K187" s="230">
        <v>3264.35</v>
      </c>
      <c r="L187" s="230">
        <v>3185.5</v>
      </c>
      <c r="M187" s="230">
        <v>26.550650000000001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727.4</v>
      </c>
      <c r="D188" s="231">
        <v>723.6</v>
      </c>
      <c r="E188" s="231">
        <v>718.80000000000007</v>
      </c>
      <c r="F188" s="231">
        <v>710.2</v>
      </c>
      <c r="G188" s="231">
        <v>705.40000000000009</v>
      </c>
      <c r="H188" s="231">
        <v>732.2</v>
      </c>
      <c r="I188" s="231">
        <v>737</v>
      </c>
      <c r="J188" s="231">
        <v>745.6</v>
      </c>
      <c r="K188" s="230">
        <v>728.4</v>
      </c>
      <c r="L188" s="230">
        <v>715</v>
      </c>
      <c r="M188" s="230">
        <v>9.4774100000000008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6099.2</v>
      </c>
      <c r="D189" s="231">
        <v>6093.7333333333336</v>
      </c>
      <c r="E189" s="231">
        <v>6025.4666666666672</v>
      </c>
      <c r="F189" s="231">
        <v>5951.7333333333336</v>
      </c>
      <c r="G189" s="231">
        <v>5883.4666666666672</v>
      </c>
      <c r="H189" s="231">
        <v>6167.4666666666672</v>
      </c>
      <c r="I189" s="231">
        <v>6235.7333333333336</v>
      </c>
      <c r="J189" s="231">
        <v>6309.4666666666672</v>
      </c>
      <c r="K189" s="230">
        <v>6162</v>
      </c>
      <c r="L189" s="230">
        <v>6020</v>
      </c>
      <c r="M189" s="230">
        <v>1.4654799999999999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426.55</v>
      </c>
      <c r="D190" s="231">
        <v>426.14999999999992</v>
      </c>
      <c r="E190" s="231">
        <v>423.54999999999984</v>
      </c>
      <c r="F190" s="231">
        <v>420.5499999999999</v>
      </c>
      <c r="G190" s="231">
        <v>417.94999999999982</v>
      </c>
      <c r="H190" s="231">
        <v>429.14999999999986</v>
      </c>
      <c r="I190" s="231">
        <v>431.74999999999989</v>
      </c>
      <c r="J190" s="231">
        <v>434.74999999999989</v>
      </c>
      <c r="K190" s="230">
        <v>428.75</v>
      </c>
      <c r="L190" s="230">
        <v>423.15</v>
      </c>
      <c r="M190" s="230">
        <v>88.213260000000005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194.6</v>
      </c>
      <c r="D191" s="231">
        <v>194.01666666666665</v>
      </c>
      <c r="E191" s="231">
        <v>193.08333333333331</v>
      </c>
      <c r="F191" s="231">
        <v>191.56666666666666</v>
      </c>
      <c r="G191" s="231">
        <v>190.63333333333333</v>
      </c>
      <c r="H191" s="231">
        <v>195.5333333333333</v>
      </c>
      <c r="I191" s="231">
        <v>196.46666666666664</v>
      </c>
      <c r="J191" s="231">
        <v>197.98333333333329</v>
      </c>
      <c r="K191" s="230">
        <v>194.95</v>
      </c>
      <c r="L191" s="230">
        <v>192.5</v>
      </c>
      <c r="M191" s="230">
        <v>78.025769999999994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104.85</v>
      </c>
      <c r="D192" s="231">
        <v>104.35000000000001</v>
      </c>
      <c r="E192" s="231">
        <v>103.70000000000002</v>
      </c>
      <c r="F192" s="231">
        <v>102.55000000000001</v>
      </c>
      <c r="G192" s="231">
        <v>101.90000000000002</v>
      </c>
      <c r="H192" s="231">
        <v>105.50000000000001</v>
      </c>
      <c r="I192" s="231">
        <v>106.15000000000002</v>
      </c>
      <c r="J192" s="231">
        <v>107.30000000000001</v>
      </c>
      <c r="K192" s="230">
        <v>105</v>
      </c>
      <c r="L192" s="230">
        <v>103.2</v>
      </c>
      <c r="M192" s="230">
        <v>251.94802000000001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61.1</v>
      </c>
      <c r="D193" s="231">
        <v>60.333333333333336</v>
      </c>
      <c r="E193" s="231">
        <v>59.56666666666667</v>
      </c>
      <c r="F193" s="231">
        <v>58.033333333333331</v>
      </c>
      <c r="G193" s="231">
        <v>57.266666666666666</v>
      </c>
      <c r="H193" s="231">
        <v>61.866666666666674</v>
      </c>
      <c r="I193" s="231">
        <v>62.63333333333334</v>
      </c>
      <c r="J193" s="231">
        <v>64.166666666666686</v>
      </c>
      <c r="K193" s="230">
        <v>61.1</v>
      </c>
      <c r="L193" s="230">
        <v>58.8</v>
      </c>
      <c r="M193" s="230">
        <v>14.24356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1103.5</v>
      </c>
      <c r="D194" s="231">
        <v>1105.7</v>
      </c>
      <c r="E194" s="231">
        <v>1096.4000000000001</v>
      </c>
      <c r="F194" s="231">
        <v>1089.3</v>
      </c>
      <c r="G194" s="231">
        <v>1080</v>
      </c>
      <c r="H194" s="231">
        <v>1112.8000000000002</v>
      </c>
      <c r="I194" s="231">
        <v>1122.0999999999999</v>
      </c>
      <c r="J194" s="231">
        <v>1129.2000000000003</v>
      </c>
      <c r="K194" s="230">
        <v>1115</v>
      </c>
      <c r="L194" s="230">
        <v>1098.5999999999999</v>
      </c>
      <c r="M194" s="230">
        <v>19.476050000000001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761</v>
      </c>
      <c r="D195" s="231">
        <v>756.01666666666677</v>
      </c>
      <c r="E195" s="231">
        <v>750.03333333333353</v>
      </c>
      <c r="F195" s="231">
        <v>739.06666666666672</v>
      </c>
      <c r="G195" s="231">
        <v>733.08333333333348</v>
      </c>
      <c r="H195" s="231">
        <v>766.98333333333358</v>
      </c>
      <c r="I195" s="231">
        <v>772.96666666666692</v>
      </c>
      <c r="J195" s="231">
        <v>783.93333333333362</v>
      </c>
      <c r="K195" s="230">
        <v>762</v>
      </c>
      <c r="L195" s="230">
        <v>745.05</v>
      </c>
      <c r="M195" s="230">
        <v>3.6157499999999998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2572.6999999999998</v>
      </c>
      <c r="D196" s="231">
        <v>2568.1</v>
      </c>
      <c r="E196" s="231">
        <v>2554.6999999999998</v>
      </c>
      <c r="F196" s="231">
        <v>2536.6999999999998</v>
      </c>
      <c r="G196" s="231">
        <v>2523.2999999999997</v>
      </c>
      <c r="H196" s="231">
        <v>2586.1</v>
      </c>
      <c r="I196" s="231">
        <v>2599.5000000000005</v>
      </c>
      <c r="J196" s="231">
        <v>2617.5</v>
      </c>
      <c r="K196" s="230">
        <v>2581.5</v>
      </c>
      <c r="L196" s="230">
        <v>2550.1</v>
      </c>
      <c r="M196" s="230">
        <v>14.38377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1578.1</v>
      </c>
      <c r="D197" s="231">
        <v>1566.2166666666665</v>
      </c>
      <c r="E197" s="231">
        <v>1548.9833333333329</v>
      </c>
      <c r="F197" s="231">
        <v>1519.8666666666663</v>
      </c>
      <c r="G197" s="231">
        <v>1502.6333333333328</v>
      </c>
      <c r="H197" s="231">
        <v>1595.333333333333</v>
      </c>
      <c r="I197" s="231">
        <v>1612.5666666666666</v>
      </c>
      <c r="J197" s="231">
        <v>1641.6833333333332</v>
      </c>
      <c r="K197" s="230">
        <v>1583.45</v>
      </c>
      <c r="L197" s="230">
        <v>1537.1</v>
      </c>
      <c r="M197" s="230">
        <v>4.4833600000000002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522.15</v>
      </c>
      <c r="D198" s="231">
        <v>520.36666666666667</v>
      </c>
      <c r="E198" s="231">
        <v>515.7833333333333</v>
      </c>
      <c r="F198" s="231">
        <v>509.41666666666663</v>
      </c>
      <c r="G198" s="231">
        <v>504.83333333333326</v>
      </c>
      <c r="H198" s="231">
        <v>526.73333333333335</v>
      </c>
      <c r="I198" s="231">
        <v>531.31666666666661</v>
      </c>
      <c r="J198" s="231">
        <v>537.68333333333339</v>
      </c>
      <c r="K198" s="230">
        <v>524.95000000000005</v>
      </c>
      <c r="L198" s="230">
        <v>514</v>
      </c>
      <c r="M198" s="230">
        <v>4.8832599999999999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1364.8</v>
      </c>
      <c r="D199" s="231">
        <v>1362.6000000000001</v>
      </c>
      <c r="E199" s="231">
        <v>1352.2000000000003</v>
      </c>
      <c r="F199" s="231">
        <v>1339.6000000000001</v>
      </c>
      <c r="G199" s="231">
        <v>1329.2000000000003</v>
      </c>
      <c r="H199" s="231">
        <v>1375.2000000000003</v>
      </c>
      <c r="I199" s="231">
        <v>1385.6000000000004</v>
      </c>
      <c r="J199" s="231">
        <v>1398.2000000000003</v>
      </c>
      <c r="K199" s="230">
        <v>1373</v>
      </c>
      <c r="L199" s="230">
        <v>1350</v>
      </c>
      <c r="M199" s="230">
        <v>2.1299000000000001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28.8</v>
      </c>
      <c r="D200" s="231">
        <v>28.566666666666663</v>
      </c>
      <c r="E200" s="231">
        <v>28.133333333333326</v>
      </c>
      <c r="F200" s="231">
        <v>27.466666666666661</v>
      </c>
      <c r="G200" s="231">
        <v>27.033333333333324</v>
      </c>
      <c r="H200" s="231">
        <v>29.233333333333327</v>
      </c>
      <c r="I200" s="231">
        <v>29.666666666666664</v>
      </c>
      <c r="J200" s="231">
        <v>30.333333333333329</v>
      </c>
      <c r="K200" s="230">
        <v>29</v>
      </c>
      <c r="L200" s="230">
        <v>27.9</v>
      </c>
      <c r="M200" s="230">
        <v>84.414479999999998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2597.1</v>
      </c>
      <c r="D201" s="231">
        <v>2591.85</v>
      </c>
      <c r="E201" s="231">
        <v>2555.2999999999997</v>
      </c>
      <c r="F201" s="231">
        <v>2513.5</v>
      </c>
      <c r="G201" s="231">
        <v>2476.9499999999998</v>
      </c>
      <c r="H201" s="231">
        <v>2633.6499999999996</v>
      </c>
      <c r="I201" s="231">
        <v>2670.2</v>
      </c>
      <c r="J201" s="231">
        <v>2711.9999999999995</v>
      </c>
      <c r="K201" s="230">
        <v>2628.4</v>
      </c>
      <c r="L201" s="230">
        <v>2550.0500000000002</v>
      </c>
      <c r="M201" s="230">
        <v>2.3986999999999998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732.3</v>
      </c>
      <c r="D202" s="231">
        <v>731.4666666666667</v>
      </c>
      <c r="E202" s="231">
        <v>726.73333333333335</v>
      </c>
      <c r="F202" s="231">
        <v>721.16666666666663</v>
      </c>
      <c r="G202" s="231">
        <v>716.43333333333328</v>
      </c>
      <c r="H202" s="231">
        <v>737.03333333333342</v>
      </c>
      <c r="I202" s="231">
        <v>741.76666666666677</v>
      </c>
      <c r="J202" s="231">
        <v>747.33333333333348</v>
      </c>
      <c r="K202" s="230">
        <v>736.2</v>
      </c>
      <c r="L202" s="230">
        <v>725.9</v>
      </c>
      <c r="M202" s="230">
        <v>15.00202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7691.95</v>
      </c>
      <c r="D203" s="231">
        <v>7655.5333333333328</v>
      </c>
      <c r="E203" s="231">
        <v>7611.4166666666661</v>
      </c>
      <c r="F203" s="231">
        <v>7530.8833333333332</v>
      </c>
      <c r="G203" s="231">
        <v>7486.7666666666664</v>
      </c>
      <c r="H203" s="231">
        <v>7736.0666666666657</v>
      </c>
      <c r="I203" s="231">
        <v>7780.1833333333325</v>
      </c>
      <c r="J203" s="231">
        <v>7860.7166666666653</v>
      </c>
      <c r="K203" s="230">
        <v>7699.65</v>
      </c>
      <c r="L203" s="230">
        <v>7575</v>
      </c>
      <c r="M203" s="230">
        <v>2.3348900000000001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67.3</v>
      </c>
      <c r="D204" s="231">
        <v>67.5</v>
      </c>
      <c r="E204" s="231">
        <v>66.8</v>
      </c>
      <c r="F204" s="231">
        <v>66.3</v>
      </c>
      <c r="G204" s="231">
        <v>65.599999999999994</v>
      </c>
      <c r="H204" s="231">
        <v>68</v>
      </c>
      <c r="I204" s="231">
        <v>68.699999999999989</v>
      </c>
      <c r="J204" s="231">
        <v>69.2</v>
      </c>
      <c r="K204" s="230">
        <v>68.2</v>
      </c>
      <c r="L204" s="230">
        <v>67</v>
      </c>
      <c r="M204" s="230">
        <v>50.299019999999999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1422.3</v>
      </c>
      <c r="D205" s="231">
        <v>1425.2</v>
      </c>
      <c r="E205" s="231">
        <v>1417.1000000000001</v>
      </c>
      <c r="F205" s="231">
        <v>1411.9</v>
      </c>
      <c r="G205" s="231">
        <v>1403.8000000000002</v>
      </c>
      <c r="H205" s="231">
        <v>1430.4</v>
      </c>
      <c r="I205" s="231">
        <v>1438.5</v>
      </c>
      <c r="J205" s="231">
        <v>1443.7</v>
      </c>
      <c r="K205" s="230">
        <v>1433.3</v>
      </c>
      <c r="L205" s="230">
        <v>1420</v>
      </c>
      <c r="M205" s="230">
        <v>1.36056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755.55</v>
      </c>
      <c r="D206" s="231">
        <v>751.88333333333333</v>
      </c>
      <c r="E206" s="231">
        <v>746.66666666666663</v>
      </c>
      <c r="F206" s="231">
        <v>737.7833333333333</v>
      </c>
      <c r="G206" s="231">
        <v>732.56666666666661</v>
      </c>
      <c r="H206" s="231">
        <v>760.76666666666665</v>
      </c>
      <c r="I206" s="231">
        <v>765.98333333333335</v>
      </c>
      <c r="J206" s="231">
        <v>774.86666666666667</v>
      </c>
      <c r="K206" s="230">
        <v>757.1</v>
      </c>
      <c r="L206" s="230">
        <v>743</v>
      </c>
      <c r="M206" s="230">
        <v>9.13185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1454</v>
      </c>
      <c r="D207" s="231">
        <v>1448.9166666666667</v>
      </c>
      <c r="E207" s="231">
        <v>1423.8333333333335</v>
      </c>
      <c r="F207" s="231">
        <v>1393.6666666666667</v>
      </c>
      <c r="G207" s="231">
        <v>1368.5833333333335</v>
      </c>
      <c r="H207" s="231">
        <v>1479.0833333333335</v>
      </c>
      <c r="I207" s="231">
        <v>1504.166666666667</v>
      </c>
      <c r="J207" s="231">
        <v>1534.3333333333335</v>
      </c>
      <c r="K207" s="230">
        <v>1474</v>
      </c>
      <c r="L207" s="230">
        <v>1418.75</v>
      </c>
      <c r="M207" s="230">
        <v>33.998710000000003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286.25</v>
      </c>
      <c r="D208" s="231">
        <v>284.63333333333333</v>
      </c>
      <c r="E208" s="231">
        <v>282.01666666666665</v>
      </c>
      <c r="F208" s="231">
        <v>277.7833333333333</v>
      </c>
      <c r="G208" s="231">
        <v>275.16666666666663</v>
      </c>
      <c r="H208" s="231">
        <v>288.86666666666667</v>
      </c>
      <c r="I208" s="231">
        <v>291.48333333333335</v>
      </c>
      <c r="J208" s="231">
        <v>295.7166666666667</v>
      </c>
      <c r="K208" s="230">
        <v>287.25</v>
      </c>
      <c r="L208" s="230">
        <v>280.39999999999998</v>
      </c>
      <c r="M208" s="230">
        <v>162.8854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6.25</v>
      </c>
      <c r="D209" s="231">
        <v>6.2166666666666659</v>
      </c>
      <c r="E209" s="231">
        <v>6.0833333333333321</v>
      </c>
      <c r="F209" s="231">
        <v>5.9166666666666661</v>
      </c>
      <c r="G209" s="231">
        <v>5.7833333333333323</v>
      </c>
      <c r="H209" s="231">
        <v>6.383333333333332</v>
      </c>
      <c r="I209" s="231">
        <v>6.5166666666666666</v>
      </c>
      <c r="J209" s="231">
        <v>6.6833333333333318</v>
      </c>
      <c r="K209" s="230">
        <v>6.35</v>
      </c>
      <c r="L209" s="230">
        <v>6.05</v>
      </c>
      <c r="M209" s="230">
        <v>1093.5843600000001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818.15</v>
      </c>
      <c r="D210" s="231">
        <v>819.7166666666667</v>
      </c>
      <c r="E210" s="231">
        <v>813.78333333333342</v>
      </c>
      <c r="F210" s="231">
        <v>809.41666666666674</v>
      </c>
      <c r="G210" s="231">
        <v>803.48333333333346</v>
      </c>
      <c r="H210" s="231">
        <v>824.08333333333337</v>
      </c>
      <c r="I210" s="231">
        <v>830.01666666666677</v>
      </c>
      <c r="J210" s="231">
        <v>834.38333333333333</v>
      </c>
      <c r="K210" s="230">
        <v>825.65</v>
      </c>
      <c r="L210" s="230">
        <v>815.35</v>
      </c>
      <c r="M210" s="230">
        <v>6.1577900000000003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1325.25</v>
      </c>
      <c r="D211" s="231">
        <v>1324.1499999999999</v>
      </c>
      <c r="E211" s="231">
        <v>1314.8999999999996</v>
      </c>
      <c r="F211" s="231">
        <v>1304.5499999999997</v>
      </c>
      <c r="G211" s="231">
        <v>1295.2999999999995</v>
      </c>
      <c r="H211" s="231">
        <v>1334.4999999999998</v>
      </c>
      <c r="I211" s="231">
        <v>1343.7500000000002</v>
      </c>
      <c r="J211" s="231">
        <v>1354.1</v>
      </c>
      <c r="K211" s="230">
        <v>1333.4</v>
      </c>
      <c r="L211" s="230">
        <v>1313.8</v>
      </c>
      <c r="M211" s="230">
        <v>1.41479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369.75</v>
      </c>
      <c r="D212" s="231">
        <v>369.61666666666662</v>
      </c>
      <c r="E212" s="231">
        <v>367.33333333333326</v>
      </c>
      <c r="F212" s="231">
        <v>364.91666666666663</v>
      </c>
      <c r="G212" s="231">
        <v>362.63333333333327</v>
      </c>
      <c r="H212" s="231">
        <v>372.03333333333325</v>
      </c>
      <c r="I212" s="231">
        <v>374.31666666666666</v>
      </c>
      <c r="J212" s="231">
        <v>376.73333333333323</v>
      </c>
      <c r="K212" s="230">
        <v>371.9</v>
      </c>
      <c r="L212" s="230">
        <v>367.2</v>
      </c>
      <c r="M212" s="230">
        <v>32.21555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15.25</v>
      </c>
      <c r="D213" s="231">
        <v>15.316666666666668</v>
      </c>
      <c r="E213" s="231">
        <v>15.083333333333336</v>
      </c>
      <c r="F213" s="231">
        <v>14.916666666666668</v>
      </c>
      <c r="G213" s="231">
        <v>14.683333333333335</v>
      </c>
      <c r="H213" s="231">
        <v>15.483333333333336</v>
      </c>
      <c r="I213" s="231">
        <v>15.716666666666667</v>
      </c>
      <c r="J213" s="231">
        <v>15.883333333333336</v>
      </c>
      <c r="K213" s="230">
        <v>15.55</v>
      </c>
      <c r="L213" s="230">
        <v>15.15</v>
      </c>
      <c r="M213" s="230">
        <v>577.95926999999995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214.05</v>
      </c>
      <c r="D214" s="231">
        <v>213.86666666666667</v>
      </c>
      <c r="E214" s="231">
        <v>212.98333333333335</v>
      </c>
      <c r="F214" s="231">
        <v>211.91666666666669</v>
      </c>
      <c r="G214" s="231">
        <v>211.03333333333336</v>
      </c>
      <c r="H214" s="231">
        <v>214.93333333333334</v>
      </c>
      <c r="I214" s="231">
        <v>215.81666666666666</v>
      </c>
      <c r="J214" s="231">
        <v>216.88333333333333</v>
      </c>
      <c r="K214" s="230">
        <v>214.75</v>
      </c>
      <c r="L214" s="230">
        <v>212.8</v>
      </c>
      <c r="M214" s="230">
        <v>16.503029999999999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51.7</v>
      </c>
      <c r="D215" s="231">
        <v>52.04999999999999</v>
      </c>
      <c r="E215" s="231">
        <v>51.199999999999982</v>
      </c>
      <c r="F215" s="231">
        <v>50.699999999999989</v>
      </c>
      <c r="G215" s="231">
        <v>49.84999999999998</v>
      </c>
      <c r="H215" s="231">
        <v>52.549999999999983</v>
      </c>
      <c r="I215" s="231">
        <v>53.399999999999991</v>
      </c>
      <c r="J215" s="231">
        <v>53.899999999999984</v>
      </c>
      <c r="K215" s="230">
        <v>52.9</v>
      </c>
      <c r="L215" s="230">
        <v>51.55</v>
      </c>
      <c r="M215" s="230">
        <v>254.97114999999999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493.1</v>
      </c>
      <c r="D216" s="231">
        <v>491.09999999999997</v>
      </c>
      <c r="E216" s="231">
        <v>487.99999999999994</v>
      </c>
      <c r="F216" s="231">
        <v>482.9</v>
      </c>
      <c r="G216" s="231">
        <v>479.79999999999995</v>
      </c>
      <c r="H216" s="231">
        <v>496.19999999999993</v>
      </c>
      <c r="I216" s="231">
        <v>499.29999999999995</v>
      </c>
      <c r="J216" s="231">
        <v>504.39999999999992</v>
      </c>
      <c r="K216" s="230">
        <v>494.2</v>
      </c>
      <c r="L216" s="230">
        <v>486</v>
      </c>
      <c r="M216" s="230">
        <v>6.9098800000000002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8"/>
      <c r="B1" s="35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45022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1" t="s">
        <v>16</v>
      </c>
      <c r="B9" s="353" t="s">
        <v>18</v>
      </c>
      <c r="C9" s="357" t="s">
        <v>20</v>
      </c>
      <c r="D9" s="357" t="s">
        <v>21</v>
      </c>
      <c r="E9" s="348" t="s">
        <v>22</v>
      </c>
      <c r="F9" s="349"/>
      <c r="G9" s="350"/>
      <c r="H9" s="348" t="s">
        <v>23</v>
      </c>
      <c r="I9" s="349"/>
      <c r="J9" s="350"/>
      <c r="K9" s="23"/>
      <c r="L9" s="24"/>
      <c r="M9" s="50"/>
      <c r="N9" s="1"/>
      <c r="O9" s="1"/>
    </row>
    <row r="10" spans="1:15" ht="42.75" customHeight="1">
      <c r="A10" s="355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428.45</v>
      </c>
      <c r="D11" s="231">
        <v>428.51666666666665</v>
      </c>
      <c r="E11" s="231">
        <v>421.38333333333333</v>
      </c>
      <c r="F11" s="231">
        <v>414.31666666666666</v>
      </c>
      <c r="G11" s="231">
        <v>407.18333333333334</v>
      </c>
      <c r="H11" s="231">
        <v>435.58333333333331</v>
      </c>
      <c r="I11" s="231">
        <v>442.71666666666664</v>
      </c>
      <c r="J11" s="231">
        <v>449.7833333333333</v>
      </c>
      <c r="K11" s="230">
        <v>435.65</v>
      </c>
      <c r="L11" s="230">
        <v>421.45</v>
      </c>
      <c r="M11" s="230">
        <v>1.2619899999999999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22667.65</v>
      </c>
      <c r="D12" s="231">
        <v>22630.45</v>
      </c>
      <c r="E12" s="231">
        <v>22477.25</v>
      </c>
      <c r="F12" s="231">
        <v>22286.85</v>
      </c>
      <c r="G12" s="231">
        <v>22133.649999999998</v>
      </c>
      <c r="H12" s="231">
        <v>22820.850000000002</v>
      </c>
      <c r="I12" s="231">
        <v>22974.050000000007</v>
      </c>
      <c r="J12" s="231">
        <v>23164.450000000004</v>
      </c>
      <c r="K12" s="230">
        <v>22783.65</v>
      </c>
      <c r="L12" s="230">
        <v>22440.05</v>
      </c>
      <c r="M12" s="230">
        <v>3.4270000000000002E-2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3374.15</v>
      </c>
      <c r="D13" s="231">
        <v>3370.4</v>
      </c>
      <c r="E13" s="231">
        <v>3350.8</v>
      </c>
      <c r="F13" s="231">
        <v>3327.4500000000003</v>
      </c>
      <c r="G13" s="231">
        <v>3307.8500000000004</v>
      </c>
      <c r="H13" s="231">
        <v>3393.75</v>
      </c>
      <c r="I13" s="231">
        <v>3413.3499999999995</v>
      </c>
      <c r="J13" s="231">
        <v>3436.7</v>
      </c>
      <c r="K13" s="230">
        <v>3390</v>
      </c>
      <c r="L13" s="230">
        <v>3347.05</v>
      </c>
      <c r="M13" s="230">
        <v>2.2140599999999999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1687.95</v>
      </c>
      <c r="D14" s="231">
        <v>1691.6833333333334</v>
      </c>
      <c r="E14" s="231">
        <v>1666.9166666666667</v>
      </c>
      <c r="F14" s="231">
        <v>1645.8833333333334</v>
      </c>
      <c r="G14" s="231">
        <v>1621.1166666666668</v>
      </c>
      <c r="H14" s="231">
        <v>1712.7166666666667</v>
      </c>
      <c r="I14" s="231">
        <v>1737.4833333333331</v>
      </c>
      <c r="J14" s="231">
        <v>1758.5166666666667</v>
      </c>
      <c r="K14" s="230">
        <v>1716.45</v>
      </c>
      <c r="L14" s="230">
        <v>1670.65</v>
      </c>
      <c r="M14" s="230">
        <v>6.9602000000000004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2965.7</v>
      </c>
      <c r="D15" s="231">
        <v>2962.5833333333335</v>
      </c>
      <c r="E15" s="231">
        <v>2937.166666666667</v>
      </c>
      <c r="F15" s="231">
        <v>2908.6333333333337</v>
      </c>
      <c r="G15" s="231">
        <v>2883.2166666666672</v>
      </c>
      <c r="H15" s="231">
        <v>2991.1166666666668</v>
      </c>
      <c r="I15" s="231">
        <v>3016.5333333333338</v>
      </c>
      <c r="J15" s="231">
        <v>3045.0666666666666</v>
      </c>
      <c r="K15" s="230">
        <v>2988</v>
      </c>
      <c r="L15" s="230">
        <v>2934.05</v>
      </c>
      <c r="M15" s="230">
        <v>0.68484999999999996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1189.8499999999999</v>
      </c>
      <c r="D16" s="231">
        <v>1185.9166666666667</v>
      </c>
      <c r="E16" s="231">
        <v>1165.9333333333334</v>
      </c>
      <c r="F16" s="231">
        <v>1142.0166666666667</v>
      </c>
      <c r="G16" s="231">
        <v>1122.0333333333333</v>
      </c>
      <c r="H16" s="231">
        <v>1209.8333333333335</v>
      </c>
      <c r="I16" s="231">
        <v>1229.8166666666666</v>
      </c>
      <c r="J16" s="231">
        <v>1253.7333333333336</v>
      </c>
      <c r="K16" s="230">
        <v>1205.9000000000001</v>
      </c>
      <c r="L16" s="230">
        <v>1162</v>
      </c>
      <c r="M16" s="230">
        <v>2.6665199999999998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558.4</v>
      </c>
      <c r="D17" s="231">
        <v>561.7833333333333</v>
      </c>
      <c r="E17" s="231">
        <v>552.36666666666656</v>
      </c>
      <c r="F17" s="231">
        <v>546.33333333333326</v>
      </c>
      <c r="G17" s="231">
        <v>536.91666666666652</v>
      </c>
      <c r="H17" s="231">
        <v>567.81666666666661</v>
      </c>
      <c r="I17" s="231">
        <v>577.23333333333335</v>
      </c>
      <c r="J17" s="231">
        <v>583.26666666666665</v>
      </c>
      <c r="K17" s="230">
        <v>571.20000000000005</v>
      </c>
      <c r="L17" s="230">
        <v>555.75</v>
      </c>
      <c r="M17" s="230">
        <v>15.78872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357.65</v>
      </c>
      <c r="D18" s="231">
        <v>353.06666666666666</v>
      </c>
      <c r="E18" s="231">
        <v>344.58333333333331</v>
      </c>
      <c r="F18" s="231">
        <v>331.51666666666665</v>
      </c>
      <c r="G18" s="231">
        <v>323.0333333333333</v>
      </c>
      <c r="H18" s="231">
        <v>366.13333333333333</v>
      </c>
      <c r="I18" s="231">
        <v>374.61666666666667</v>
      </c>
      <c r="J18" s="231">
        <v>387.68333333333334</v>
      </c>
      <c r="K18" s="230">
        <v>361.55</v>
      </c>
      <c r="L18" s="230">
        <v>340</v>
      </c>
      <c r="M18" s="230">
        <v>10.719620000000001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1671.65</v>
      </c>
      <c r="D19" s="231">
        <v>1665.2</v>
      </c>
      <c r="E19" s="231">
        <v>1650.4</v>
      </c>
      <c r="F19" s="231">
        <v>1629.15</v>
      </c>
      <c r="G19" s="231">
        <v>1614.3500000000001</v>
      </c>
      <c r="H19" s="231">
        <v>1686.45</v>
      </c>
      <c r="I19" s="231">
        <v>1701.2499999999998</v>
      </c>
      <c r="J19" s="231">
        <v>1722.5</v>
      </c>
      <c r="K19" s="230">
        <v>1680</v>
      </c>
      <c r="L19" s="230">
        <v>1643.95</v>
      </c>
      <c r="M19" s="230">
        <v>1.788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22846</v>
      </c>
      <c r="D20" s="231">
        <v>22656.05</v>
      </c>
      <c r="E20" s="231">
        <v>22414.1</v>
      </c>
      <c r="F20" s="231">
        <v>21982.2</v>
      </c>
      <c r="G20" s="231">
        <v>21740.25</v>
      </c>
      <c r="H20" s="231">
        <v>23087.949999999997</v>
      </c>
      <c r="I20" s="231">
        <v>23329.9</v>
      </c>
      <c r="J20" s="231">
        <v>23761.799999999996</v>
      </c>
      <c r="K20" s="230">
        <v>22898</v>
      </c>
      <c r="L20" s="230">
        <v>22224.15</v>
      </c>
      <c r="M20" s="230">
        <v>0.20433000000000001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1698</v>
      </c>
      <c r="D21" s="231">
        <v>1702.5</v>
      </c>
      <c r="E21" s="231">
        <v>1667.05</v>
      </c>
      <c r="F21" s="231">
        <v>1636.1</v>
      </c>
      <c r="G21" s="231">
        <v>1600.6499999999999</v>
      </c>
      <c r="H21" s="231">
        <v>1733.45</v>
      </c>
      <c r="I21" s="231">
        <v>1768.8999999999999</v>
      </c>
      <c r="J21" s="231">
        <v>1799.8500000000001</v>
      </c>
      <c r="K21" s="230">
        <v>1737.95</v>
      </c>
      <c r="L21" s="230">
        <v>1671.55</v>
      </c>
      <c r="M21" s="230">
        <v>36.905589999999997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815.6</v>
      </c>
      <c r="D22" s="231">
        <v>824.06666666666661</v>
      </c>
      <c r="E22" s="231">
        <v>787.13333333333321</v>
      </c>
      <c r="F22" s="231">
        <v>758.66666666666663</v>
      </c>
      <c r="G22" s="231">
        <v>721.73333333333323</v>
      </c>
      <c r="H22" s="231">
        <v>852.53333333333319</v>
      </c>
      <c r="I22" s="231">
        <v>889.46666666666658</v>
      </c>
      <c r="J22" s="231">
        <v>917.93333333333317</v>
      </c>
      <c r="K22" s="230">
        <v>861</v>
      </c>
      <c r="L22" s="230">
        <v>795.6</v>
      </c>
      <c r="M22" s="230">
        <v>38.183210000000003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636.75</v>
      </c>
      <c r="D23" s="231">
        <v>633.86666666666667</v>
      </c>
      <c r="E23" s="231">
        <v>627.93333333333339</v>
      </c>
      <c r="F23" s="231">
        <v>619.11666666666667</v>
      </c>
      <c r="G23" s="231">
        <v>613.18333333333339</v>
      </c>
      <c r="H23" s="231">
        <v>642.68333333333339</v>
      </c>
      <c r="I23" s="231">
        <v>648.61666666666656</v>
      </c>
      <c r="J23" s="231">
        <v>657.43333333333339</v>
      </c>
      <c r="K23" s="230">
        <v>639.79999999999995</v>
      </c>
      <c r="L23" s="230">
        <v>625.04999999999995</v>
      </c>
      <c r="M23" s="230">
        <v>66.223669999999998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821.95</v>
      </c>
      <c r="D24" s="231">
        <v>828.58333333333337</v>
      </c>
      <c r="E24" s="231">
        <v>798.36666666666679</v>
      </c>
      <c r="F24" s="231">
        <v>774.78333333333342</v>
      </c>
      <c r="G24" s="231">
        <v>744.56666666666683</v>
      </c>
      <c r="H24" s="231">
        <v>852.16666666666674</v>
      </c>
      <c r="I24" s="231">
        <v>882.38333333333321</v>
      </c>
      <c r="J24" s="231">
        <v>905.9666666666667</v>
      </c>
      <c r="K24" s="230">
        <v>858.8</v>
      </c>
      <c r="L24" s="230">
        <v>805</v>
      </c>
      <c r="M24" s="230">
        <v>10.20119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907.85</v>
      </c>
      <c r="D25" s="231">
        <v>918.69999999999993</v>
      </c>
      <c r="E25" s="231">
        <v>885.39999999999986</v>
      </c>
      <c r="F25" s="231">
        <v>862.94999999999993</v>
      </c>
      <c r="G25" s="231">
        <v>829.64999999999986</v>
      </c>
      <c r="H25" s="231">
        <v>941.14999999999986</v>
      </c>
      <c r="I25" s="231">
        <v>974.44999999999982</v>
      </c>
      <c r="J25" s="231">
        <v>996.89999999999986</v>
      </c>
      <c r="K25" s="230">
        <v>952</v>
      </c>
      <c r="L25" s="230">
        <v>896.25</v>
      </c>
      <c r="M25" s="230">
        <v>11.23682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396.95</v>
      </c>
      <c r="D26" s="231">
        <v>398.10000000000008</v>
      </c>
      <c r="E26" s="231">
        <v>390.70000000000016</v>
      </c>
      <c r="F26" s="231">
        <v>384.4500000000001</v>
      </c>
      <c r="G26" s="231">
        <v>377.05000000000018</v>
      </c>
      <c r="H26" s="231">
        <v>404.35000000000014</v>
      </c>
      <c r="I26" s="231">
        <v>411.75000000000011</v>
      </c>
      <c r="J26" s="231">
        <v>418.00000000000011</v>
      </c>
      <c r="K26" s="230">
        <v>405.5</v>
      </c>
      <c r="L26" s="230">
        <v>391.85</v>
      </c>
      <c r="M26" s="230">
        <v>20.527270000000001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155.25</v>
      </c>
      <c r="D27" s="231">
        <v>154.83333333333334</v>
      </c>
      <c r="E27" s="231">
        <v>153.2166666666667</v>
      </c>
      <c r="F27" s="231">
        <v>151.18333333333337</v>
      </c>
      <c r="G27" s="231">
        <v>149.56666666666672</v>
      </c>
      <c r="H27" s="231">
        <v>156.86666666666667</v>
      </c>
      <c r="I27" s="231">
        <v>158.48333333333329</v>
      </c>
      <c r="J27" s="231">
        <v>160.51666666666665</v>
      </c>
      <c r="K27" s="230">
        <v>156.44999999999999</v>
      </c>
      <c r="L27" s="230">
        <v>152.80000000000001</v>
      </c>
      <c r="M27" s="230">
        <v>30.10848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206.9</v>
      </c>
      <c r="D28" s="231">
        <v>209.95000000000002</v>
      </c>
      <c r="E28" s="231">
        <v>203.30000000000004</v>
      </c>
      <c r="F28" s="231">
        <v>199.70000000000002</v>
      </c>
      <c r="G28" s="231">
        <v>193.05000000000004</v>
      </c>
      <c r="H28" s="231">
        <v>213.55000000000004</v>
      </c>
      <c r="I28" s="231">
        <v>220.20000000000002</v>
      </c>
      <c r="J28" s="231">
        <v>223.80000000000004</v>
      </c>
      <c r="K28" s="230">
        <v>216.6</v>
      </c>
      <c r="L28" s="230">
        <v>206.35</v>
      </c>
      <c r="M28" s="230">
        <v>58.006659999999997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337.25</v>
      </c>
      <c r="D29" s="231">
        <v>334.0333333333333</v>
      </c>
      <c r="E29" s="231">
        <v>328.51666666666659</v>
      </c>
      <c r="F29" s="231">
        <v>319.7833333333333</v>
      </c>
      <c r="G29" s="231">
        <v>314.26666666666659</v>
      </c>
      <c r="H29" s="231">
        <v>342.76666666666659</v>
      </c>
      <c r="I29" s="231">
        <v>348.28333333333325</v>
      </c>
      <c r="J29" s="231">
        <v>357.01666666666659</v>
      </c>
      <c r="K29" s="230">
        <v>339.55</v>
      </c>
      <c r="L29" s="230">
        <v>325.3</v>
      </c>
      <c r="M29" s="230">
        <v>1.1894199999999999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400.05</v>
      </c>
      <c r="D30" s="231">
        <v>393.7</v>
      </c>
      <c r="E30" s="231">
        <v>382.4</v>
      </c>
      <c r="F30" s="231">
        <v>364.75</v>
      </c>
      <c r="G30" s="231">
        <v>353.45</v>
      </c>
      <c r="H30" s="231">
        <v>411.34999999999997</v>
      </c>
      <c r="I30" s="231">
        <v>422.65000000000003</v>
      </c>
      <c r="J30" s="231">
        <v>440.29999999999995</v>
      </c>
      <c r="K30" s="230">
        <v>405</v>
      </c>
      <c r="L30" s="230">
        <v>376.05</v>
      </c>
      <c r="M30" s="230">
        <v>13.31334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912.7</v>
      </c>
      <c r="D31" s="231">
        <v>919.41666666666663</v>
      </c>
      <c r="E31" s="231">
        <v>903.88333333333321</v>
      </c>
      <c r="F31" s="231">
        <v>895.06666666666661</v>
      </c>
      <c r="G31" s="231">
        <v>879.53333333333319</v>
      </c>
      <c r="H31" s="231">
        <v>928.23333333333323</v>
      </c>
      <c r="I31" s="231">
        <v>943.76666666666677</v>
      </c>
      <c r="J31" s="231">
        <v>952.58333333333326</v>
      </c>
      <c r="K31" s="230">
        <v>934.95</v>
      </c>
      <c r="L31" s="230">
        <v>910.6</v>
      </c>
      <c r="M31" s="230">
        <v>0.21783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968.45</v>
      </c>
      <c r="D32" s="231">
        <v>981.15</v>
      </c>
      <c r="E32" s="231">
        <v>953.3</v>
      </c>
      <c r="F32" s="231">
        <v>938.15</v>
      </c>
      <c r="G32" s="231">
        <v>910.3</v>
      </c>
      <c r="H32" s="231">
        <v>996.3</v>
      </c>
      <c r="I32" s="231">
        <v>1024.1500000000001</v>
      </c>
      <c r="J32" s="231">
        <v>1039.3</v>
      </c>
      <c r="K32" s="230">
        <v>1009</v>
      </c>
      <c r="L32" s="230">
        <v>966</v>
      </c>
      <c r="M32" s="230">
        <v>1.9604200000000001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1263.1500000000001</v>
      </c>
      <c r="D33" s="231">
        <v>1255.0000000000002</v>
      </c>
      <c r="E33" s="231">
        <v>1228.8000000000004</v>
      </c>
      <c r="F33" s="231">
        <v>1194.4500000000003</v>
      </c>
      <c r="G33" s="231">
        <v>1168.2500000000005</v>
      </c>
      <c r="H33" s="231">
        <v>1289.3500000000004</v>
      </c>
      <c r="I33" s="231">
        <v>1315.5500000000002</v>
      </c>
      <c r="J33" s="231">
        <v>1349.9000000000003</v>
      </c>
      <c r="K33" s="230">
        <v>1281.2</v>
      </c>
      <c r="L33" s="230">
        <v>1220.6500000000001</v>
      </c>
      <c r="M33" s="230">
        <v>1.29589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498.9</v>
      </c>
      <c r="D34" s="231">
        <v>496.56666666666661</v>
      </c>
      <c r="E34" s="231">
        <v>491.18333333333322</v>
      </c>
      <c r="F34" s="231">
        <v>483.46666666666664</v>
      </c>
      <c r="G34" s="231">
        <v>478.08333333333326</v>
      </c>
      <c r="H34" s="231">
        <v>504.28333333333319</v>
      </c>
      <c r="I34" s="231">
        <v>509.66666666666663</v>
      </c>
      <c r="J34" s="231">
        <v>517.38333333333321</v>
      </c>
      <c r="K34" s="230">
        <v>501.95</v>
      </c>
      <c r="L34" s="230">
        <v>488.85</v>
      </c>
      <c r="M34" s="230">
        <v>0.85433999999999999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3408.8</v>
      </c>
      <c r="D35" s="231">
        <v>3406.7333333333336</v>
      </c>
      <c r="E35" s="231">
        <v>3383.1166666666672</v>
      </c>
      <c r="F35" s="231">
        <v>3357.4333333333338</v>
      </c>
      <c r="G35" s="231">
        <v>3333.8166666666675</v>
      </c>
      <c r="H35" s="231">
        <v>3432.416666666667</v>
      </c>
      <c r="I35" s="231">
        <v>3456.0333333333338</v>
      </c>
      <c r="J35" s="231">
        <v>3481.7166666666667</v>
      </c>
      <c r="K35" s="230">
        <v>3430.35</v>
      </c>
      <c r="L35" s="230">
        <v>3381.05</v>
      </c>
      <c r="M35" s="230">
        <v>2.1059899999999998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2226.4</v>
      </c>
      <c r="D36" s="231">
        <v>2233.7166666666667</v>
      </c>
      <c r="E36" s="231">
        <v>2209.8833333333332</v>
      </c>
      <c r="F36" s="231">
        <v>2193.3666666666663</v>
      </c>
      <c r="G36" s="231">
        <v>2169.5333333333328</v>
      </c>
      <c r="H36" s="231">
        <v>2250.2333333333336</v>
      </c>
      <c r="I36" s="231">
        <v>2274.0666666666666</v>
      </c>
      <c r="J36" s="231">
        <v>2290.5833333333339</v>
      </c>
      <c r="K36" s="230">
        <v>2257.5500000000002</v>
      </c>
      <c r="L36" s="230">
        <v>2217.1999999999998</v>
      </c>
      <c r="M36" s="230">
        <v>0.18615000000000001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12.45</v>
      </c>
      <c r="D37" s="231">
        <v>12.383333333333335</v>
      </c>
      <c r="E37" s="231">
        <v>12.116666666666669</v>
      </c>
      <c r="F37" s="231">
        <v>11.783333333333335</v>
      </c>
      <c r="G37" s="231">
        <v>11.516666666666669</v>
      </c>
      <c r="H37" s="231">
        <v>12.716666666666669</v>
      </c>
      <c r="I37" s="231">
        <v>12.983333333333334</v>
      </c>
      <c r="J37" s="231">
        <v>13.316666666666668</v>
      </c>
      <c r="K37" s="230">
        <v>12.65</v>
      </c>
      <c r="L37" s="230">
        <v>12.05</v>
      </c>
      <c r="M37" s="230">
        <v>83.173370000000006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581.25</v>
      </c>
      <c r="D38" s="231">
        <v>583.4</v>
      </c>
      <c r="E38" s="231">
        <v>577.84999999999991</v>
      </c>
      <c r="F38" s="231">
        <v>574.44999999999993</v>
      </c>
      <c r="G38" s="231">
        <v>568.89999999999986</v>
      </c>
      <c r="H38" s="231">
        <v>586.79999999999995</v>
      </c>
      <c r="I38" s="231">
        <v>592.34999999999991</v>
      </c>
      <c r="J38" s="231">
        <v>595.75</v>
      </c>
      <c r="K38" s="230">
        <v>588.95000000000005</v>
      </c>
      <c r="L38" s="230">
        <v>580</v>
      </c>
      <c r="M38" s="230">
        <v>1.42282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1847.5</v>
      </c>
      <c r="D39" s="231">
        <v>1845.1666666666667</v>
      </c>
      <c r="E39" s="231">
        <v>1825.3333333333335</v>
      </c>
      <c r="F39" s="231">
        <v>1803.1666666666667</v>
      </c>
      <c r="G39" s="231">
        <v>1783.3333333333335</v>
      </c>
      <c r="H39" s="231">
        <v>1867.3333333333335</v>
      </c>
      <c r="I39" s="231">
        <v>1887.166666666667</v>
      </c>
      <c r="J39" s="231">
        <v>1909.3333333333335</v>
      </c>
      <c r="K39" s="230">
        <v>1865</v>
      </c>
      <c r="L39" s="230">
        <v>1823</v>
      </c>
      <c r="M39" s="230">
        <v>1.0785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379.95</v>
      </c>
      <c r="D40" s="231">
        <v>377.36666666666662</v>
      </c>
      <c r="E40" s="231">
        <v>373.83333333333326</v>
      </c>
      <c r="F40" s="231">
        <v>367.71666666666664</v>
      </c>
      <c r="G40" s="231">
        <v>364.18333333333328</v>
      </c>
      <c r="H40" s="231">
        <v>383.48333333333323</v>
      </c>
      <c r="I40" s="231">
        <v>387.01666666666665</v>
      </c>
      <c r="J40" s="231">
        <v>393.13333333333321</v>
      </c>
      <c r="K40" s="230">
        <v>380.9</v>
      </c>
      <c r="L40" s="230">
        <v>371.25</v>
      </c>
      <c r="M40" s="230">
        <v>65.288399999999996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1168.3499999999999</v>
      </c>
      <c r="D41" s="231">
        <v>1177.4166666666667</v>
      </c>
      <c r="E41" s="231">
        <v>1154.9333333333334</v>
      </c>
      <c r="F41" s="231">
        <v>1141.5166666666667</v>
      </c>
      <c r="G41" s="231">
        <v>1119.0333333333333</v>
      </c>
      <c r="H41" s="231">
        <v>1190.8333333333335</v>
      </c>
      <c r="I41" s="231">
        <v>1213.3166666666666</v>
      </c>
      <c r="J41" s="231">
        <v>1226.7333333333336</v>
      </c>
      <c r="K41" s="230">
        <v>1199.9000000000001</v>
      </c>
      <c r="L41" s="230">
        <v>1164</v>
      </c>
      <c r="M41" s="230">
        <v>3.5714000000000001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888.35</v>
      </c>
      <c r="D42" s="231">
        <v>874.11666666666667</v>
      </c>
      <c r="E42" s="231">
        <v>856.23333333333335</v>
      </c>
      <c r="F42" s="231">
        <v>824.11666666666667</v>
      </c>
      <c r="G42" s="231">
        <v>806.23333333333335</v>
      </c>
      <c r="H42" s="231">
        <v>906.23333333333335</v>
      </c>
      <c r="I42" s="231">
        <v>924.11666666666679</v>
      </c>
      <c r="J42" s="231">
        <v>956.23333333333335</v>
      </c>
      <c r="K42" s="230">
        <v>892</v>
      </c>
      <c r="L42" s="230">
        <v>842</v>
      </c>
      <c r="M42" s="230">
        <v>3.3559600000000001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4200.95</v>
      </c>
      <c r="D43" s="231">
        <v>4206.3166666666666</v>
      </c>
      <c r="E43" s="231">
        <v>4162.6333333333332</v>
      </c>
      <c r="F43" s="231">
        <v>4124.3166666666666</v>
      </c>
      <c r="G43" s="231">
        <v>4080.6333333333332</v>
      </c>
      <c r="H43" s="231">
        <v>4244.6333333333332</v>
      </c>
      <c r="I43" s="231">
        <v>4288.3166666666657</v>
      </c>
      <c r="J43" s="231">
        <v>4326.6333333333332</v>
      </c>
      <c r="K43" s="230">
        <v>4250</v>
      </c>
      <c r="L43" s="230">
        <v>4168</v>
      </c>
      <c r="M43" s="230">
        <v>6.2253299999999996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321.75</v>
      </c>
      <c r="D44" s="231">
        <v>321.96666666666664</v>
      </c>
      <c r="E44" s="231">
        <v>320.2833333333333</v>
      </c>
      <c r="F44" s="231">
        <v>318.81666666666666</v>
      </c>
      <c r="G44" s="231">
        <v>317.13333333333333</v>
      </c>
      <c r="H44" s="231">
        <v>323.43333333333328</v>
      </c>
      <c r="I44" s="231">
        <v>325.11666666666656</v>
      </c>
      <c r="J44" s="231">
        <v>326.58333333333326</v>
      </c>
      <c r="K44" s="230">
        <v>323.64999999999998</v>
      </c>
      <c r="L44" s="230">
        <v>320.5</v>
      </c>
      <c r="M44" s="230">
        <v>7.1074700000000002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239</v>
      </c>
      <c r="D45" s="231">
        <v>239.28333333333333</v>
      </c>
      <c r="E45" s="231">
        <v>236.71666666666667</v>
      </c>
      <c r="F45" s="231">
        <v>234.43333333333334</v>
      </c>
      <c r="G45" s="231">
        <v>231.86666666666667</v>
      </c>
      <c r="H45" s="231">
        <v>241.56666666666666</v>
      </c>
      <c r="I45" s="231">
        <v>244.13333333333333</v>
      </c>
      <c r="J45" s="231">
        <v>246.41666666666666</v>
      </c>
      <c r="K45" s="230">
        <v>241.85</v>
      </c>
      <c r="L45" s="230">
        <v>237</v>
      </c>
      <c r="M45" s="230">
        <v>1.23177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458.3</v>
      </c>
      <c r="D46" s="231">
        <v>458.81666666666666</v>
      </c>
      <c r="E46" s="231">
        <v>452.98333333333335</v>
      </c>
      <c r="F46" s="231">
        <v>447.66666666666669</v>
      </c>
      <c r="G46" s="231">
        <v>441.83333333333337</v>
      </c>
      <c r="H46" s="231">
        <v>464.13333333333333</v>
      </c>
      <c r="I46" s="231">
        <v>469.9666666666667</v>
      </c>
      <c r="J46" s="231">
        <v>475.2833333333333</v>
      </c>
      <c r="K46" s="230">
        <v>464.65</v>
      </c>
      <c r="L46" s="230">
        <v>453.5</v>
      </c>
      <c r="M46" s="230">
        <v>0.53732000000000002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134.75</v>
      </c>
      <c r="D47" s="231">
        <v>136.86666666666667</v>
      </c>
      <c r="E47" s="231">
        <v>132.28333333333336</v>
      </c>
      <c r="F47" s="231">
        <v>129.81666666666669</v>
      </c>
      <c r="G47" s="231">
        <v>125.23333333333338</v>
      </c>
      <c r="H47" s="231">
        <v>139.33333333333334</v>
      </c>
      <c r="I47" s="231">
        <v>143.91666666666666</v>
      </c>
      <c r="J47" s="231">
        <v>146.38333333333333</v>
      </c>
      <c r="K47" s="230">
        <v>141.44999999999999</v>
      </c>
      <c r="L47" s="230">
        <v>134.4</v>
      </c>
      <c r="M47" s="230">
        <v>247.33547999999999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2808.5</v>
      </c>
      <c r="D48" s="231">
        <v>2790.7666666666664</v>
      </c>
      <c r="E48" s="231">
        <v>2769.9833333333327</v>
      </c>
      <c r="F48" s="231">
        <v>2731.4666666666662</v>
      </c>
      <c r="G48" s="231">
        <v>2710.6833333333325</v>
      </c>
      <c r="H48" s="231">
        <v>2829.2833333333328</v>
      </c>
      <c r="I48" s="231">
        <v>2850.0666666666666</v>
      </c>
      <c r="J48" s="231">
        <v>2888.583333333333</v>
      </c>
      <c r="K48" s="230">
        <v>2811.55</v>
      </c>
      <c r="L48" s="230">
        <v>2752.25</v>
      </c>
      <c r="M48" s="230">
        <v>6.6864299999999997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239.55</v>
      </c>
      <c r="D49" s="231">
        <v>240.81666666666669</v>
      </c>
      <c r="E49" s="231">
        <v>235.78333333333339</v>
      </c>
      <c r="F49" s="231">
        <v>232.01666666666671</v>
      </c>
      <c r="G49" s="231">
        <v>226.98333333333341</v>
      </c>
      <c r="H49" s="231">
        <v>244.58333333333337</v>
      </c>
      <c r="I49" s="231">
        <v>249.61666666666667</v>
      </c>
      <c r="J49" s="231">
        <v>253.38333333333335</v>
      </c>
      <c r="K49" s="230">
        <v>245.85</v>
      </c>
      <c r="L49" s="230">
        <v>237.05</v>
      </c>
      <c r="M49" s="230">
        <v>5.8576600000000001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3288.85</v>
      </c>
      <c r="D50" s="231">
        <v>3272.6833333333329</v>
      </c>
      <c r="E50" s="231">
        <v>3241.3166666666657</v>
      </c>
      <c r="F50" s="231">
        <v>3193.7833333333328</v>
      </c>
      <c r="G50" s="231">
        <v>3162.4166666666656</v>
      </c>
      <c r="H50" s="231">
        <v>3320.2166666666658</v>
      </c>
      <c r="I50" s="231">
        <v>3351.5833333333335</v>
      </c>
      <c r="J50" s="231">
        <v>3399.1166666666659</v>
      </c>
      <c r="K50" s="230">
        <v>3304.05</v>
      </c>
      <c r="L50" s="230">
        <v>3225.15</v>
      </c>
      <c r="M50" s="230">
        <v>4.4330000000000001E-2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1330.5</v>
      </c>
      <c r="D51" s="231">
        <v>1337.6333333333332</v>
      </c>
      <c r="E51" s="231">
        <v>1319.9166666666665</v>
      </c>
      <c r="F51" s="231">
        <v>1309.3333333333333</v>
      </c>
      <c r="G51" s="231">
        <v>1291.6166666666666</v>
      </c>
      <c r="H51" s="231">
        <v>1348.2166666666665</v>
      </c>
      <c r="I51" s="231">
        <v>1365.9333333333332</v>
      </c>
      <c r="J51" s="231">
        <v>1376.5166666666664</v>
      </c>
      <c r="K51" s="230">
        <v>1355.35</v>
      </c>
      <c r="L51" s="230">
        <v>1327.05</v>
      </c>
      <c r="M51" s="230">
        <v>3.8187500000000001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6945.35</v>
      </c>
      <c r="D52" s="231">
        <v>6933.7833333333328</v>
      </c>
      <c r="E52" s="231">
        <v>6893.5666666666657</v>
      </c>
      <c r="F52" s="231">
        <v>6841.7833333333328</v>
      </c>
      <c r="G52" s="231">
        <v>6801.5666666666657</v>
      </c>
      <c r="H52" s="231">
        <v>6985.5666666666657</v>
      </c>
      <c r="I52" s="231">
        <v>7025.7833333333328</v>
      </c>
      <c r="J52" s="231">
        <v>7077.5666666666657</v>
      </c>
      <c r="K52" s="230">
        <v>6974</v>
      </c>
      <c r="L52" s="230">
        <v>6882</v>
      </c>
      <c r="M52" s="230">
        <v>0.21043999999999999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521.5</v>
      </c>
      <c r="D53" s="231">
        <v>521.28333333333342</v>
      </c>
      <c r="E53" s="231">
        <v>517.66666666666686</v>
      </c>
      <c r="F53" s="231">
        <v>513.83333333333348</v>
      </c>
      <c r="G53" s="231">
        <v>510.21666666666692</v>
      </c>
      <c r="H53" s="231">
        <v>525.11666666666679</v>
      </c>
      <c r="I53" s="231">
        <v>528.73333333333335</v>
      </c>
      <c r="J53" s="231">
        <v>532.56666666666672</v>
      </c>
      <c r="K53" s="230">
        <v>524.9</v>
      </c>
      <c r="L53" s="230">
        <v>517.45000000000005</v>
      </c>
      <c r="M53" s="230">
        <v>15.00752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367</v>
      </c>
      <c r="D54" s="231">
        <v>363.41666666666669</v>
      </c>
      <c r="E54" s="231">
        <v>358.83333333333337</v>
      </c>
      <c r="F54" s="231">
        <v>350.66666666666669</v>
      </c>
      <c r="G54" s="231">
        <v>346.08333333333337</v>
      </c>
      <c r="H54" s="231">
        <v>371.58333333333337</v>
      </c>
      <c r="I54" s="231">
        <v>376.16666666666674</v>
      </c>
      <c r="J54" s="231">
        <v>384.33333333333337</v>
      </c>
      <c r="K54" s="230">
        <v>368</v>
      </c>
      <c r="L54" s="230">
        <v>355.25</v>
      </c>
      <c r="M54" s="230">
        <v>2.61083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3654.85</v>
      </c>
      <c r="D55" s="231">
        <v>3628.8666666666663</v>
      </c>
      <c r="E55" s="231">
        <v>3591.0333333333328</v>
      </c>
      <c r="F55" s="231">
        <v>3527.2166666666667</v>
      </c>
      <c r="G55" s="231">
        <v>3489.3833333333332</v>
      </c>
      <c r="H55" s="231">
        <v>3692.6833333333325</v>
      </c>
      <c r="I55" s="231">
        <v>3730.5166666666655</v>
      </c>
      <c r="J55" s="231">
        <v>3794.3333333333321</v>
      </c>
      <c r="K55" s="230">
        <v>3666.7</v>
      </c>
      <c r="L55" s="230">
        <v>3565.05</v>
      </c>
      <c r="M55" s="230">
        <v>4.8101799999999999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860.5</v>
      </c>
      <c r="D56" s="231">
        <v>862.83333333333337</v>
      </c>
      <c r="E56" s="231">
        <v>854.66666666666674</v>
      </c>
      <c r="F56" s="231">
        <v>848.83333333333337</v>
      </c>
      <c r="G56" s="231">
        <v>840.66666666666674</v>
      </c>
      <c r="H56" s="231">
        <v>868.66666666666674</v>
      </c>
      <c r="I56" s="231">
        <v>876.83333333333348</v>
      </c>
      <c r="J56" s="231">
        <v>882.66666666666674</v>
      </c>
      <c r="K56" s="230">
        <v>871</v>
      </c>
      <c r="L56" s="230">
        <v>857</v>
      </c>
      <c r="M56" s="230">
        <v>118.90015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2313.25</v>
      </c>
      <c r="D57" s="231">
        <v>2301.4166666666665</v>
      </c>
      <c r="E57" s="231">
        <v>2274.0333333333328</v>
      </c>
      <c r="F57" s="231">
        <v>2234.8166666666662</v>
      </c>
      <c r="G57" s="231">
        <v>2207.4333333333325</v>
      </c>
      <c r="H57" s="231">
        <v>2340.6333333333332</v>
      </c>
      <c r="I57" s="231">
        <v>2368.0166666666673</v>
      </c>
      <c r="J57" s="231">
        <v>2407.2333333333336</v>
      </c>
      <c r="K57" s="230">
        <v>2328.8000000000002</v>
      </c>
      <c r="L57" s="230">
        <v>2262.1999999999998</v>
      </c>
      <c r="M57" s="230">
        <v>8.5620000000000002E-2</v>
      </c>
      <c r="N57" s="1"/>
      <c r="O57" s="1"/>
    </row>
    <row r="58" spans="1:15" ht="12.75" customHeight="1">
      <c r="A58" s="30">
        <v>48</v>
      </c>
      <c r="B58" s="216" t="s">
        <v>881</v>
      </c>
      <c r="C58" s="230">
        <v>1282.05</v>
      </c>
      <c r="D58" s="231">
        <v>1277.8666666666668</v>
      </c>
      <c r="E58" s="231">
        <v>1262.7333333333336</v>
      </c>
      <c r="F58" s="231">
        <v>1243.4166666666667</v>
      </c>
      <c r="G58" s="231">
        <v>1228.2833333333335</v>
      </c>
      <c r="H58" s="231">
        <v>1297.1833333333336</v>
      </c>
      <c r="I58" s="231">
        <v>1312.3166666666668</v>
      </c>
      <c r="J58" s="231">
        <v>1331.6333333333337</v>
      </c>
      <c r="K58" s="230">
        <v>1293</v>
      </c>
      <c r="L58" s="230">
        <v>1258.55</v>
      </c>
      <c r="M58" s="230">
        <v>0.4501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450.85</v>
      </c>
      <c r="D59" s="231">
        <v>450.90000000000003</v>
      </c>
      <c r="E59" s="231">
        <v>444.80000000000007</v>
      </c>
      <c r="F59" s="231">
        <v>438.75000000000006</v>
      </c>
      <c r="G59" s="231">
        <v>432.65000000000009</v>
      </c>
      <c r="H59" s="231">
        <v>456.95000000000005</v>
      </c>
      <c r="I59" s="231">
        <v>463.05000000000007</v>
      </c>
      <c r="J59" s="231">
        <v>469.1</v>
      </c>
      <c r="K59" s="230">
        <v>457</v>
      </c>
      <c r="L59" s="230">
        <v>444.85</v>
      </c>
      <c r="M59" s="230">
        <v>5.0883799999999999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4023.15</v>
      </c>
      <c r="D60" s="231">
        <v>4003.3833333333337</v>
      </c>
      <c r="E60" s="231">
        <v>3979.8166666666675</v>
      </c>
      <c r="F60" s="231">
        <v>3936.483333333334</v>
      </c>
      <c r="G60" s="231">
        <v>3912.9166666666679</v>
      </c>
      <c r="H60" s="231">
        <v>4046.7166666666672</v>
      </c>
      <c r="I60" s="231">
        <v>4070.2833333333338</v>
      </c>
      <c r="J60" s="231">
        <v>4113.6166666666668</v>
      </c>
      <c r="K60" s="230">
        <v>4026.95</v>
      </c>
      <c r="L60" s="230">
        <v>3960.05</v>
      </c>
      <c r="M60" s="230">
        <v>5.8469699999999998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1047.2</v>
      </c>
      <c r="D61" s="231">
        <v>1049.6333333333332</v>
      </c>
      <c r="E61" s="231">
        <v>1040.2666666666664</v>
      </c>
      <c r="F61" s="231">
        <v>1033.3333333333333</v>
      </c>
      <c r="G61" s="231">
        <v>1023.9666666666665</v>
      </c>
      <c r="H61" s="231">
        <v>1056.5666666666664</v>
      </c>
      <c r="I61" s="231">
        <v>1065.9333333333332</v>
      </c>
      <c r="J61" s="231">
        <v>1072.8666666666663</v>
      </c>
      <c r="K61" s="230">
        <v>1059</v>
      </c>
      <c r="L61" s="230">
        <v>1042.7</v>
      </c>
      <c r="M61" s="230">
        <v>0.42796000000000001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5761.3</v>
      </c>
      <c r="D62" s="231">
        <v>5817.166666666667</v>
      </c>
      <c r="E62" s="231">
        <v>5687.2833333333338</v>
      </c>
      <c r="F62" s="231">
        <v>5613.2666666666664</v>
      </c>
      <c r="G62" s="231">
        <v>5483.3833333333332</v>
      </c>
      <c r="H62" s="231">
        <v>5891.1833333333343</v>
      </c>
      <c r="I62" s="231">
        <v>6021.0666666666675</v>
      </c>
      <c r="J62" s="231">
        <v>6095.0833333333348</v>
      </c>
      <c r="K62" s="230">
        <v>5947.05</v>
      </c>
      <c r="L62" s="230">
        <v>5743.15</v>
      </c>
      <c r="M62" s="230">
        <v>24.333290000000002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1279.3</v>
      </c>
      <c r="D63" s="231">
        <v>1292.9333333333334</v>
      </c>
      <c r="E63" s="231">
        <v>1261.8666666666668</v>
      </c>
      <c r="F63" s="231">
        <v>1244.4333333333334</v>
      </c>
      <c r="G63" s="231">
        <v>1213.3666666666668</v>
      </c>
      <c r="H63" s="231">
        <v>1310.3666666666668</v>
      </c>
      <c r="I63" s="231">
        <v>1341.4333333333334</v>
      </c>
      <c r="J63" s="231">
        <v>1358.8666666666668</v>
      </c>
      <c r="K63" s="230">
        <v>1324</v>
      </c>
      <c r="L63" s="230">
        <v>1275.5</v>
      </c>
      <c r="M63" s="230">
        <v>33.66621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5888.25</v>
      </c>
      <c r="D64" s="231">
        <v>5870.2666666666673</v>
      </c>
      <c r="E64" s="231">
        <v>5820.5833333333348</v>
      </c>
      <c r="F64" s="231">
        <v>5752.9166666666679</v>
      </c>
      <c r="G64" s="231">
        <v>5703.2333333333354</v>
      </c>
      <c r="H64" s="231">
        <v>5937.9333333333343</v>
      </c>
      <c r="I64" s="231">
        <v>5987.6166666666668</v>
      </c>
      <c r="J64" s="231">
        <v>6055.2833333333338</v>
      </c>
      <c r="K64" s="230">
        <v>5919.95</v>
      </c>
      <c r="L64" s="230">
        <v>5802.6</v>
      </c>
      <c r="M64" s="230">
        <v>0.24462999999999999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2127.65</v>
      </c>
      <c r="D65" s="231">
        <v>2126.1166666666663</v>
      </c>
      <c r="E65" s="231">
        <v>2102.2333333333327</v>
      </c>
      <c r="F65" s="231">
        <v>2076.8166666666662</v>
      </c>
      <c r="G65" s="231">
        <v>2052.9333333333325</v>
      </c>
      <c r="H65" s="231">
        <v>2151.5333333333328</v>
      </c>
      <c r="I65" s="231">
        <v>2175.416666666667</v>
      </c>
      <c r="J65" s="231">
        <v>2200.833333333333</v>
      </c>
      <c r="K65" s="230">
        <v>2150</v>
      </c>
      <c r="L65" s="230">
        <v>2100.6999999999998</v>
      </c>
      <c r="M65" s="230">
        <v>0.80157999999999996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1960.2</v>
      </c>
      <c r="D66" s="231">
        <v>1952.8833333333332</v>
      </c>
      <c r="E66" s="231">
        <v>1939.7666666666664</v>
      </c>
      <c r="F66" s="231">
        <v>1919.3333333333333</v>
      </c>
      <c r="G66" s="231">
        <v>1906.2166666666665</v>
      </c>
      <c r="H66" s="231">
        <v>1973.3166666666664</v>
      </c>
      <c r="I66" s="231">
        <v>1986.4333333333332</v>
      </c>
      <c r="J66" s="231">
        <v>2006.8666666666663</v>
      </c>
      <c r="K66" s="230">
        <v>1966</v>
      </c>
      <c r="L66" s="230">
        <v>1932.45</v>
      </c>
      <c r="M66" s="230">
        <v>2.6852200000000002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409.15</v>
      </c>
      <c r="D67" s="231">
        <v>410.09999999999997</v>
      </c>
      <c r="E67" s="231">
        <v>405.29999999999995</v>
      </c>
      <c r="F67" s="231">
        <v>401.45</v>
      </c>
      <c r="G67" s="231">
        <v>396.65</v>
      </c>
      <c r="H67" s="231">
        <v>413.94999999999993</v>
      </c>
      <c r="I67" s="231">
        <v>418.75</v>
      </c>
      <c r="J67" s="231">
        <v>422.59999999999991</v>
      </c>
      <c r="K67" s="230">
        <v>414.9</v>
      </c>
      <c r="L67" s="230">
        <v>406.25</v>
      </c>
      <c r="M67" s="230">
        <v>26.932670000000002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206.7</v>
      </c>
      <c r="D68" s="231">
        <v>205.98333333333335</v>
      </c>
      <c r="E68" s="231">
        <v>204.26666666666671</v>
      </c>
      <c r="F68" s="231">
        <v>201.83333333333337</v>
      </c>
      <c r="G68" s="231">
        <v>200.11666666666673</v>
      </c>
      <c r="H68" s="231">
        <v>208.41666666666669</v>
      </c>
      <c r="I68" s="231">
        <v>210.13333333333333</v>
      </c>
      <c r="J68" s="231">
        <v>212.56666666666666</v>
      </c>
      <c r="K68" s="230">
        <v>207.7</v>
      </c>
      <c r="L68" s="230">
        <v>203.55</v>
      </c>
      <c r="M68" s="230">
        <v>88.376930000000002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167</v>
      </c>
      <c r="D69" s="231">
        <v>167.26666666666665</v>
      </c>
      <c r="E69" s="231">
        <v>164.83333333333331</v>
      </c>
      <c r="F69" s="231">
        <v>162.66666666666666</v>
      </c>
      <c r="G69" s="231">
        <v>160.23333333333332</v>
      </c>
      <c r="H69" s="231">
        <v>169.43333333333331</v>
      </c>
      <c r="I69" s="231">
        <v>171.86666666666665</v>
      </c>
      <c r="J69" s="231">
        <v>174.0333333333333</v>
      </c>
      <c r="K69" s="230">
        <v>169.7</v>
      </c>
      <c r="L69" s="230">
        <v>165.1</v>
      </c>
      <c r="M69" s="230">
        <v>348.61705999999998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77.45</v>
      </c>
      <c r="D70" s="231">
        <v>76.850000000000009</v>
      </c>
      <c r="E70" s="231">
        <v>75.90000000000002</v>
      </c>
      <c r="F70" s="231">
        <v>74.350000000000009</v>
      </c>
      <c r="G70" s="231">
        <v>73.40000000000002</v>
      </c>
      <c r="H70" s="231">
        <v>78.40000000000002</v>
      </c>
      <c r="I70" s="231">
        <v>79.350000000000009</v>
      </c>
      <c r="J70" s="231">
        <v>80.90000000000002</v>
      </c>
      <c r="K70" s="230">
        <v>77.8</v>
      </c>
      <c r="L70" s="230">
        <v>75.3</v>
      </c>
      <c r="M70" s="230">
        <v>105.67616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25.65</v>
      </c>
      <c r="D71" s="231">
        <v>25.599999999999998</v>
      </c>
      <c r="E71" s="231">
        <v>25.249999999999996</v>
      </c>
      <c r="F71" s="231">
        <v>24.849999999999998</v>
      </c>
      <c r="G71" s="231">
        <v>24.499999999999996</v>
      </c>
      <c r="H71" s="231">
        <v>25.999999999999996</v>
      </c>
      <c r="I71" s="231">
        <v>26.349999999999998</v>
      </c>
      <c r="J71" s="231">
        <v>26.749999999999996</v>
      </c>
      <c r="K71" s="230">
        <v>25.95</v>
      </c>
      <c r="L71" s="230">
        <v>25.2</v>
      </c>
      <c r="M71" s="230">
        <v>105.21008999999999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1430.5</v>
      </c>
      <c r="D72" s="231">
        <v>1432.1833333333334</v>
      </c>
      <c r="E72" s="231">
        <v>1422.3666666666668</v>
      </c>
      <c r="F72" s="231">
        <v>1414.2333333333333</v>
      </c>
      <c r="G72" s="231">
        <v>1404.4166666666667</v>
      </c>
      <c r="H72" s="231">
        <v>1440.3166666666668</v>
      </c>
      <c r="I72" s="231">
        <v>1450.1333333333334</v>
      </c>
      <c r="J72" s="231">
        <v>1458.2666666666669</v>
      </c>
      <c r="K72" s="230">
        <v>1442</v>
      </c>
      <c r="L72" s="230">
        <v>1424.05</v>
      </c>
      <c r="M72" s="230">
        <v>2.0585100000000001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4118.3999999999996</v>
      </c>
      <c r="D73" s="231">
        <v>4109.4666666666662</v>
      </c>
      <c r="E73" s="231">
        <v>4069.0333333333328</v>
      </c>
      <c r="F73" s="231">
        <v>4019.6666666666665</v>
      </c>
      <c r="G73" s="231">
        <v>3979.2333333333331</v>
      </c>
      <c r="H73" s="231">
        <v>4158.8333333333321</v>
      </c>
      <c r="I73" s="231">
        <v>4199.2666666666646</v>
      </c>
      <c r="J73" s="231">
        <v>4248.6333333333323</v>
      </c>
      <c r="K73" s="230">
        <v>4149.8999999999996</v>
      </c>
      <c r="L73" s="230">
        <v>4060.1</v>
      </c>
      <c r="M73" s="230">
        <v>0.57164000000000004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592</v>
      </c>
      <c r="D74" s="231">
        <v>587.33333333333337</v>
      </c>
      <c r="E74" s="231">
        <v>580.2166666666667</v>
      </c>
      <c r="F74" s="231">
        <v>568.43333333333328</v>
      </c>
      <c r="G74" s="231">
        <v>561.31666666666661</v>
      </c>
      <c r="H74" s="231">
        <v>599.11666666666679</v>
      </c>
      <c r="I74" s="231">
        <v>606.23333333333335</v>
      </c>
      <c r="J74" s="231">
        <v>618.01666666666688</v>
      </c>
      <c r="K74" s="230">
        <v>594.45000000000005</v>
      </c>
      <c r="L74" s="230">
        <v>575.54999999999995</v>
      </c>
      <c r="M74" s="230">
        <v>4.79115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964.15</v>
      </c>
      <c r="D75" s="231">
        <v>965.85</v>
      </c>
      <c r="E75" s="231">
        <v>950.05000000000007</v>
      </c>
      <c r="F75" s="231">
        <v>935.95</v>
      </c>
      <c r="G75" s="231">
        <v>920.15000000000009</v>
      </c>
      <c r="H75" s="231">
        <v>979.95</v>
      </c>
      <c r="I75" s="231">
        <v>995.75</v>
      </c>
      <c r="J75" s="231">
        <v>1009.85</v>
      </c>
      <c r="K75" s="230">
        <v>981.65</v>
      </c>
      <c r="L75" s="230">
        <v>951.75</v>
      </c>
      <c r="M75" s="230">
        <v>5.5433899999999996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98.25</v>
      </c>
      <c r="D76" s="231">
        <v>97.25</v>
      </c>
      <c r="E76" s="231">
        <v>96.05</v>
      </c>
      <c r="F76" s="231">
        <v>93.85</v>
      </c>
      <c r="G76" s="231">
        <v>92.649999999999991</v>
      </c>
      <c r="H76" s="231">
        <v>99.45</v>
      </c>
      <c r="I76" s="231">
        <v>100.64999999999999</v>
      </c>
      <c r="J76" s="231">
        <v>102.85000000000001</v>
      </c>
      <c r="K76" s="230">
        <v>98.45</v>
      </c>
      <c r="L76" s="230">
        <v>95.05</v>
      </c>
      <c r="M76" s="230">
        <v>248.75169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758.3</v>
      </c>
      <c r="D77" s="231">
        <v>756.33333333333337</v>
      </c>
      <c r="E77" s="231">
        <v>749.01666666666677</v>
      </c>
      <c r="F77" s="231">
        <v>739.73333333333335</v>
      </c>
      <c r="G77" s="231">
        <v>732.41666666666674</v>
      </c>
      <c r="H77" s="231">
        <v>765.61666666666679</v>
      </c>
      <c r="I77" s="231">
        <v>772.93333333333339</v>
      </c>
      <c r="J77" s="231">
        <v>782.21666666666681</v>
      </c>
      <c r="K77" s="230">
        <v>763.65</v>
      </c>
      <c r="L77" s="230">
        <v>747.05</v>
      </c>
      <c r="M77" s="230">
        <v>24.469940000000001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68.099999999999994</v>
      </c>
      <c r="D78" s="231">
        <v>68.666666666666671</v>
      </c>
      <c r="E78" s="231">
        <v>67.233333333333348</v>
      </c>
      <c r="F78" s="231">
        <v>66.366666666666674</v>
      </c>
      <c r="G78" s="231">
        <v>64.933333333333351</v>
      </c>
      <c r="H78" s="231">
        <v>69.533333333333346</v>
      </c>
      <c r="I78" s="231">
        <v>70.966666666666654</v>
      </c>
      <c r="J78" s="231">
        <v>71.833333333333343</v>
      </c>
      <c r="K78" s="230">
        <v>70.099999999999994</v>
      </c>
      <c r="L78" s="230">
        <v>67.8</v>
      </c>
      <c r="M78" s="230">
        <v>332.21017999999998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328.05</v>
      </c>
      <c r="D79" s="231">
        <v>329.31666666666666</v>
      </c>
      <c r="E79" s="231">
        <v>325.73333333333335</v>
      </c>
      <c r="F79" s="231">
        <v>323.41666666666669</v>
      </c>
      <c r="G79" s="231">
        <v>319.83333333333337</v>
      </c>
      <c r="H79" s="231">
        <v>331.63333333333333</v>
      </c>
      <c r="I79" s="231">
        <v>335.2166666666667</v>
      </c>
      <c r="J79" s="231">
        <v>337.5333333333333</v>
      </c>
      <c r="K79" s="230">
        <v>332.9</v>
      </c>
      <c r="L79" s="230">
        <v>327</v>
      </c>
      <c r="M79" s="230">
        <v>41.24579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9442.6</v>
      </c>
      <c r="D80" s="231">
        <v>9321.0499999999993</v>
      </c>
      <c r="E80" s="231">
        <v>9143.0999999999985</v>
      </c>
      <c r="F80" s="231">
        <v>8843.5999999999985</v>
      </c>
      <c r="G80" s="231">
        <v>8665.6499999999978</v>
      </c>
      <c r="H80" s="231">
        <v>9620.5499999999993</v>
      </c>
      <c r="I80" s="231">
        <v>9798.5</v>
      </c>
      <c r="J80" s="231">
        <v>10098</v>
      </c>
      <c r="K80" s="230">
        <v>9499</v>
      </c>
      <c r="L80" s="230">
        <v>9021.5499999999993</v>
      </c>
      <c r="M80" s="230">
        <v>1.7610000000000001E-2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763.45</v>
      </c>
      <c r="D81" s="231">
        <v>762.48333333333323</v>
      </c>
      <c r="E81" s="231">
        <v>756.96666666666647</v>
      </c>
      <c r="F81" s="231">
        <v>750.48333333333323</v>
      </c>
      <c r="G81" s="231">
        <v>744.96666666666647</v>
      </c>
      <c r="H81" s="231">
        <v>768.96666666666647</v>
      </c>
      <c r="I81" s="231">
        <v>774.48333333333312</v>
      </c>
      <c r="J81" s="231">
        <v>780.96666666666647</v>
      </c>
      <c r="K81" s="230">
        <v>768</v>
      </c>
      <c r="L81" s="230">
        <v>756</v>
      </c>
      <c r="M81" s="230">
        <v>31.979320000000001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212.5</v>
      </c>
      <c r="D82" s="231">
        <v>211.5</v>
      </c>
      <c r="E82" s="231">
        <v>207.65</v>
      </c>
      <c r="F82" s="231">
        <v>202.8</v>
      </c>
      <c r="G82" s="231">
        <v>198.95000000000002</v>
      </c>
      <c r="H82" s="231">
        <v>216.35</v>
      </c>
      <c r="I82" s="231">
        <v>220.20000000000002</v>
      </c>
      <c r="J82" s="231">
        <v>225.04999999999998</v>
      </c>
      <c r="K82" s="230">
        <v>215.35</v>
      </c>
      <c r="L82" s="230">
        <v>206.65</v>
      </c>
      <c r="M82" s="230">
        <v>74.980429999999998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923.8</v>
      </c>
      <c r="D83" s="231">
        <v>919.83333333333337</v>
      </c>
      <c r="E83" s="231">
        <v>911.16666666666674</v>
      </c>
      <c r="F83" s="231">
        <v>898.53333333333342</v>
      </c>
      <c r="G83" s="231">
        <v>889.86666666666679</v>
      </c>
      <c r="H83" s="231">
        <v>932.4666666666667</v>
      </c>
      <c r="I83" s="231">
        <v>941.13333333333344</v>
      </c>
      <c r="J83" s="231">
        <v>953.76666666666665</v>
      </c>
      <c r="K83" s="230">
        <v>928.5</v>
      </c>
      <c r="L83" s="230">
        <v>907.2</v>
      </c>
      <c r="M83" s="230">
        <v>0.43874999999999997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267.45</v>
      </c>
      <c r="D84" s="231">
        <v>266.48333333333335</v>
      </c>
      <c r="E84" s="231">
        <v>264.26666666666671</v>
      </c>
      <c r="F84" s="231">
        <v>261.08333333333337</v>
      </c>
      <c r="G84" s="231">
        <v>258.86666666666673</v>
      </c>
      <c r="H84" s="231">
        <v>269.66666666666669</v>
      </c>
      <c r="I84" s="231">
        <v>271.88333333333338</v>
      </c>
      <c r="J84" s="231">
        <v>275.06666666666666</v>
      </c>
      <c r="K84" s="230">
        <v>268.7</v>
      </c>
      <c r="L84" s="230">
        <v>263.3</v>
      </c>
      <c r="M84" s="230">
        <v>18.847000000000001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6097.95</v>
      </c>
      <c r="D85" s="231">
        <v>6118.9833333333336</v>
      </c>
      <c r="E85" s="231">
        <v>6063.9666666666672</v>
      </c>
      <c r="F85" s="231">
        <v>6029.9833333333336</v>
      </c>
      <c r="G85" s="231">
        <v>5974.9666666666672</v>
      </c>
      <c r="H85" s="231">
        <v>6152.9666666666672</v>
      </c>
      <c r="I85" s="231">
        <v>6207.9833333333336</v>
      </c>
      <c r="J85" s="231">
        <v>6241.9666666666672</v>
      </c>
      <c r="K85" s="230">
        <v>6174</v>
      </c>
      <c r="L85" s="230">
        <v>6085</v>
      </c>
      <c r="M85" s="230">
        <v>0.38501999999999997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1433.25</v>
      </c>
      <c r="D86" s="231">
        <v>1421.2</v>
      </c>
      <c r="E86" s="231">
        <v>1400.45</v>
      </c>
      <c r="F86" s="231">
        <v>1367.65</v>
      </c>
      <c r="G86" s="231">
        <v>1346.9</v>
      </c>
      <c r="H86" s="231">
        <v>1454</v>
      </c>
      <c r="I86" s="231">
        <v>1474.75</v>
      </c>
      <c r="J86" s="231">
        <v>1507.55</v>
      </c>
      <c r="K86" s="230">
        <v>1441.95</v>
      </c>
      <c r="L86" s="230">
        <v>1388.4</v>
      </c>
      <c r="M86" s="230">
        <v>1.0160199999999999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876.3</v>
      </c>
      <c r="D87" s="231">
        <v>863.33333333333337</v>
      </c>
      <c r="E87" s="231">
        <v>841.66666666666674</v>
      </c>
      <c r="F87" s="231">
        <v>807.03333333333342</v>
      </c>
      <c r="G87" s="231">
        <v>785.36666666666679</v>
      </c>
      <c r="H87" s="231">
        <v>897.9666666666667</v>
      </c>
      <c r="I87" s="231">
        <v>919.63333333333344</v>
      </c>
      <c r="J87" s="231">
        <v>954.26666666666665</v>
      </c>
      <c r="K87" s="230">
        <v>885</v>
      </c>
      <c r="L87" s="230">
        <v>828.7</v>
      </c>
      <c r="M87" s="230">
        <v>1.5820099999999999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431.9</v>
      </c>
      <c r="D88" s="231">
        <v>429.26666666666665</v>
      </c>
      <c r="E88" s="231">
        <v>423.83333333333331</v>
      </c>
      <c r="F88" s="231">
        <v>415.76666666666665</v>
      </c>
      <c r="G88" s="231">
        <v>410.33333333333331</v>
      </c>
      <c r="H88" s="231">
        <v>437.33333333333331</v>
      </c>
      <c r="I88" s="231">
        <v>442.76666666666671</v>
      </c>
      <c r="J88" s="231">
        <v>450.83333333333331</v>
      </c>
      <c r="K88" s="230">
        <v>434.7</v>
      </c>
      <c r="L88" s="230">
        <v>421.2</v>
      </c>
      <c r="M88" s="230">
        <v>2.7921900000000002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19142.599999999999</v>
      </c>
      <c r="D89" s="231">
        <v>19300.866666666669</v>
      </c>
      <c r="E89" s="231">
        <v>18946.783333333336</v>
      </c>
      <c r="F89" s="231">
        <v>18750.966666666667</v>
      </c>
      <c r="G89" s="231">
        <v>18396.883333333335</v>
      </c>
      <c r="H89" s="231">
        <v>19496.683333333338</v>
      </c>
      <c r="I89" s="231">
        <v>19850.766666666666</v>
      </c>
      <c r="J89" s="231">
        <v>20046.583333333339</v>
      </c>
      <c r="K89" s="230">
        <v>19654.95</v>
      </c>
      <c r="L89" s="230">
        <v>19105.05</v>
      </c>
      <c r="M89" s="230">
        <v>0.46683999999999998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468.9</v>
      </c>
      <c r="D90" s="231">
        <v>471.08333333333331</v>
      </c>
      <c r="E90" s="231">
        <v>463.16666666666663</v>
      </c>
      <c r="F90" s="231">
        <v>457.43333333333334</v>
      </c>
      <c r="G90" s="231">
        <v>449.51666666666665</v>
      </c>
      <c r="H90" s="231">
        <v>476.81666666666661</v>
      </c>
      <c r="I90" s="231">
        <v>484.73333333333323</v>
      </c>
      <c r="J90" s="231">
        <v>490.46666666666658</v>
      </c>
      <c r="K90" s="230">
        <v>479</v>
      </c>
      <c r="L90" s="230">
        <v>465.35</v>
      </c>
      <c r="M90" s="230">
        <v>0.57328999999999997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17.649999999999999</v>
      </c>
      <c r="D91" s="231">
        <v>17.433333333333334</v>
      </c>
      <c r="E91" s="231">
        <v>17.216666666666669</v>
      </c>
      <c r="F91" s="231">
        <v>16.783333333333335</v>
      </c>
      <c r="G91" s="231">
        <v>16.56666666666667</v>
      </c>
      <c r="H91" s="231">
        <v>17.866666666666667</v>
      </c>
      <c r="I91" s="231">
        <v>18.083333333333329</v>
      </c>
      <c r="J91" s="231">
        <v>18.516666666666666</v>
      </c>
      <c r="K91" s="230">
        <v>17.649999999999999</v>
      </c>
      <c r="L91" s="230">
        <v>17</v>
      </c>
      <c r="M91" s="230">
        <v>167.1061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4327.55</v>
      </c>
      <c r="D92" s="231">
        <v>4327.1500000000005</v>
      </c>
      <c r="E92" s="231">
        <v>4295.4000000000015</v>
      </c>
      <c r="F92" s="231">
        <v>4263.2500000000009</v>
      </c>
      <c r="G92" s="231">
        <v>4231.5000000000018</v>
      </c>
      <c r="H92" s="231">
        <v>4359.3000000000011</v>
      </c>
      <c r="I92" s="231">
        <v>4391.0499999999993</v>
      </c>
      <c r="J92" s="231">
        <v>4423.2000000000007</v>
      </c>
      <c r="K92" s="230">
        <v>4358.8999999999996</v>
      </c>
      <c r="L92" s="230">
        <v>4295</v>
      </c>
      <c r="M92" s="230">
        <v>3.9084599999999998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1009.35</v>
      </c>
      <c r="D93" s="231">
        <v>1010.9</v>
      </c>
      <c r="E93" s="231">
        <v>999.44999999999993</v>
      </c>
      <c r="F93" s="231">
        <v>989.55</v>
      </c>
      <c r="G93" s="231">
        <v>978.09999999999991</v>
      </c>
      <c r="H93" s="231">
        <v>1020.8</v>
      </c>
      <c r="I93" s="231">
        <v>1032.25</v>
      </c>
      <c r="J93" s="231">
        <v>1042.1500000000001</v>
      </c>
      <c r="K93" s="230">
        <v>1022.35</v>
      </c>
      <c r="L93" s="230">
        <v>1001</v>
      </c>
      <c r="M93" s="230">
        <v>0.49597999999999998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569.1</v>
      </c>
      <c r="D94" s="231">
        <v>569.66666666666674</v>
      </c>
      <c r="E94" s="231">
        <v>560.13333333333344</v>
      </c>
      <c r="F94" s="231">
        <v>551.16666666666674</v>
      </c>
      <c r="G94" s="231">
        <v>541.63333333333344</v>
      </c>
      <c r="H94" s="231">
        <v>578.63333333333344</v>
      </c>
      <c r="I94" s="231">
        <v>588.16666666666674</v>
      </c>
      <c r="J94" s="231">
        <v>597.13333333333344</v>
      </c>
      <c r="K94" s="230">
        <v>579.20000000000005</v>
      </c>
      <c r="L94" s="230">
        <v>560.70000000000005</v>
      </c>
      <c r="M94" s="230">
        <v>1.3236399999999999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69.2</v>
      </c>
      <c r="D95" s="231">
        <v>68.966666666666669</v>
      </c>
      <c r="E95" s="231">
        <v>68.233333333333334</v>
      </c>
      <c r="F95" s="231">
        <v>67.266666666666666</v>
      </c>
      <c r="G95" s="231">
        <v>66.533333333333331</v>
      </c>
      <c r="H95" s="231">
        <v>69.933333333333337</v>
      </c>
      <c r="I95" s="231">
        <v>70.666666666666686</v>
      </c>
      <c r="J95" s="231">
        <v>71.63333333333334</v>
      </c>
      <c r="K95" s="230">
        <v>69.7</v>
      </c>
      <c r="L95" s="230">
        <v>68</v>
      </c>
      <c r="M95" s="230">
        <v>11.09019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290.5</v>
      </c>
      <c r="D96" s="231">
        <v>292.2</v>
      </c>
      <c r="E96" s="231">
        <v>287.39999999999998</v>
      </c>
      <c r="F96" s="231">
        <v>284.3</v>
      </c>
      <c r="G96" s="231">
        <v>279.5</v>
      </c>
      <c r="H96" s="231">
        <v>295.29999999999995</v>
      </c>
      <c r="I96" s="231">
        <v>300.10000000000002</v>
      </c>
      <c r="J96" s="231">
        <v>303.19999999999993</v>
      </c>
      <c r="K96" s="230">
        <v>297</v>
      </c>
      <c r="L96" s="230">
        <v>289.10000000000002</v>
      </c>
      <c r="M96" s="230">
        <v>25.881139999999998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3274.45</v>
      </c>
      <c r="D97" s="231">
        <v>3260.65</v>
      </c>
      <c r="E97" s="231">
        <v>3222.3500000000004</v>
      </c>
      <c r="F97" s="231">
        <v>3170.2500000000005</v>
      </c>
      <c r="G97" s="231">
        <v>3131.9500000000007</v>
      </c>
      <c r="H97" s="231">
        <v>3312.75</v>
      </c>
      <c r="I97" s="231">
        <v>3351.05</v>
      </c>
      <c r="J97" s="231">
        <v>3403.1499999999996</v>
      </c>
      <c r="K97" s="230">
        <v>3298.95</v>
      </c>
      <c r="L97" s="230">
        <v>3208.55</v>
      </c>
      <c r="M97" s="230">
        <v>0.14219999999999999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257.25</v>
      </c>
      <c r="D98" s="231">
        <v>255.9</v>
      </c>
      <c r="E98" s="231">
        <v>253.2</v>
      </c>
      <c r="F98" s="231">
        <v>249.14999999999998</v>
      </c>
      <c r="G98" s="231">
        <v>246.44999999999996</v>
      </c>
      <c r="H98" s="231">
        <v>259.95000000000005</v>
      </c>
      <c r="I98" s="231">
        <v>262.64999999999998</v>
      </c>
      <c r="J98" s="231">
        <v>266.70000000000005</v>
      </c>
      <c r="K98" s="230">
        <v>258.60000000000002</v>
      </c>
      <c r="L98" s="230">
        <v>251.85</v>
      </c>
      <c r="M98" s="230">
        <v>4.2151100000000001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333.9</v>
      </c>
      <c r="D99" s="231">
        <v>334.31666666666666</v>
      </c>
      <c r="E99" s="231">
        <v>331.5333333333333</v>
      </c>
      <c r="F99" s="231">
        <v>329.16666666666663</v>
      </c>
      <c r="G99" s="231">
        <v>326.38333333333327</v>
      </c>
      <c r="H99" s="231">
        <v>336.68333333333334</v>
      </c>
      <c r="I99" s="231">
        <v>339.46666666666675</v>
      </c>
      <c r="J99" s="231">
        <v>341.83333333333337</v>
      </c>
      <c r="K99" s="230">
        <v>337.1</v>
      </c>
      <c r="L99" s="230">
        <v>331.95</v>
      </c>
      <c r="M99" s="230">
        <v>3.02284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544.20000000000005</v>
      </c>
      <c r="D100" s="231">
        <v>543.50000000000011</v>
      </c>
      <c r="E100" s="231">
        <v>540.1500000000002</v>
      </c>
      <c r="F100" s="231">
        <v>536.10000000000014</v>
      </c>
      <c r="G100" s="231">
        <v>532.75000000000023</v>
      </c>
      <c r="H100" s="231">
        <v>547.55000000000018</v>
      </c>
      <c r="I100" s="231">
        <v>550.90000000000009</v>
      </c>
      <c r="J100" s="231">
        <v>554.95000000000016</v>
      </c>
      <c r="K100" s="230">
        <v>546.85</v>
      </c>
      <c r="L100" s="230">
        <v>539.45000000000005</v>
      </c>
      <c r="M100" s="230">
        <v>2.3442099999999999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284.25</v>
      </c>
      <c r="D101" s="231">
        <v>284.5333333333333</v>
      </c>
      <c r="E101" s="231">
        <v>280.91666666666663</v>
      </c>
      <c r="F101" s="231">
        <v>277.58333333333331</v>
      </c>
      <c r="G101" s="231">
        <v>273.96666666666664</v>
      </c>
      <c r="H101" s="231">
        <v>287.86666666666662</v>
      </c>
      <c r="I101" s="231">
        <v>291.48333333333329</v>
      </c>
      <c r="J101" s="231">
        <v>294.81666666666661</v>
      </c>
      <c r="K101" s="230">
        <v>288.14999999999998</v>
      </c>
      <c r="L101" s="230">
        <v>281.2</v>
      </c>
      <c r="M101" s="230">
        <v>46.170499999999997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614.5</v>
      </c>
      <c r="D102" s="231">
        <v>617.1</v>
      </c>
      <c r="E102" s="231">
        <v>606.20000000000005</v>
      </c>
      <c r="F102" s="231">
        <v>597.9</v>
      </c>
      <c r="G102" s="231">
        <v>587</v>
      </c>
      <c r="H102" s="231">
        <v>625.40000000000009</v>
      </c>
      <c r="I102" s="231">
        <v>636.29999999999995</v>
      </c>
      <c r="J102" s="231">
        <v>644.60000000000014</v>
      </c>
      <c r="K102" s="230">
        <v>628</v>
      </c>
      <c r="L102" s="230">
        <v>608.79999999999995</v>
      </c>
      <c r="M102" s="230">
        <v>0.80205000000000004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585.85</v>
      </c>
      <c r="D103" s="231">
        <v>596.1</v>
      </c>
      <c r="E103" s="231">
        <v>573.75</v>
      </c>
      <c r="F103" s="231">
        <v>561.65</v>
      </c>
      <c r="G103" s="231">
        <v>539.29999999999995</v>
      </c>
      <c r="H103" s="231">
        <v>608.20000000000005</v>
      </c>
      <c r="I103" s="231">
        <v>630.55000000000018</v>
      </c>
      <c r="J103" s="231">
        <v>642.65000000000009</v>
      </c>
      <c r="K103" s="230">
        <v>618.45000000000005</v>
      </c>
      <c r="L103" s="230">
        <v>584</v>
      </c>
      <c r="M103" s="230">
        <v>0.93328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991.55</v>
      </c>
      <c r="D104" s="231">
        <v>990.15</v>
      </c>
      <c r="E104" s="231">
        <v>976.9</v>
      </c>
      <c r="F104" s="231">
        <v>962.25</v>
      </c>
      <c r="G104" s="231">
        <v>949</v>
      </c>
      <c r="H104" s="231">
        <v>1004.8</v>
      </c>
      <c r="I104" s="231">
        <v>1018.05</v>
      </c>
      <c r="J104" s="231">
        <v>1032.6999999999998</v>
      </c>
      <c r="K104" s="230">
        <v>1003.4</v>
      </c>
      <c r="L104" s="230">
        <v>975.5</v>
      </c>
      <c r="M104" s="230">
        <v>0.48942999999999998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113.8</v>
      </c>
      <c r="D105" s="231">
        <v>113.46666666666665</v>
      </c>
      <c r="E105" s="231">
        <v>112.7833333333333</v>
      </c>
      <c r="F105" s="231">
        <v>111.76666666666665</v>
      </c>
      <c r="G105" s="231">
        <v>111.0833333333333</v>
      </c>
      <c r="H105" s="231">
        <v>114.48333333333331</v>
      </c>
      <c r="I105" s="231">
        <v>115.16666666666667</v>
      </c>
      <c r="J105" s="231">
        <v>116.18333333333331</v>
      </c>
      <c r="K105" s="230">
        <v>114.15</v>
      </c>
      <c r="L105" s="230">
        <v>112.45</v>
      </c>
      <c r="M105" s="230">
        <v>5.9493099999999997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1414.3</v>
      </c>
      <c r="D106" s="231">
        <v>1425.8166666666666</v>
      </c>
      <c r="E106" s="231">
        <v>1398.0833333333333</v>
      </c>
      <c r="F106" s="231">
        <v>1381.8666666666666</v>
      </c>
      <c r="G106" s="231">
        <v>1354.1333333333332</v>
      </c>
      <c r="H106" s="231">
        <v>1442.0333333333333</v>
      </c>
      <c r="I106" s="231">
        <v>1469.7666666666669</v>
      </c>
      <c r="J106" s="231">
        <v>1485.9833333333333</v>
      </c>
      <c r="K106" s="230">
        <v>1453.55</v>
      </c>
      <c r="L106" s="230">
        <v>1409.6</v>
      </c>
      <c r="M106" s="230">
        <v>0.66871999999999998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24.75</v>
      </c>
      <c r="D107" s="231">
        <v>24.75</v>
      </c>
      <c r="E107" s="231">
        <v>24.45</v>
      </c>
      <c r="F107" s="231">
        <v>24.15</v>
      </c>
      <c r="G107" s="231">
        <v>23.849999999999998</v>
      </c>
      <c r="H107" s="231">
        <v>25.05</v>
      </c>
      <c r="I107" s="231">
        <v>25.349999999999998</v>
      </c>
      <c r="J107" s="231">
        <v>25.650000000000002</v>
      </c>
      <c r="K107" s="230">
        <v>25.05</v>
      </c>
      <c r="L107" s="230">
        <v>24.45</v>
      </c>
      <c r="M107" s="230">
        <v>34.530830000000002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951.45</v>
      </c>
      <c r="D108" s="231">
        <v>944.93333333333339</v>
      </c>
      <c r="E108" s="231">
        <v>936.61666666666679</v>
      </c>
      <c r="F108" s="231">
        <v>921.78333333333342</v>
      </c>
      <c r="G108" s="231">
        <v>913.46666666666681</v>
      </c>
      <c r="H108" s="231">
        <v>959.76666666666677</v>
      </c>
      <c r="I108" s="231">
        <v>968.08333333333337</v>
      </c>
      <c r="J108" s="231">
        <v>982.91666666666674</v>
      </c>
      <c r="K108" s="230">
        <v>953.25</v>
      </c>
      <c r="L108" s="230">
        <v>930.1</v>
      </c>
      <c r="M108" s="230">
        <v>2.49491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467.55</v>
      </c>
      <c r="D109" s="231">
        <v>468.81666666666666</v>
      </c>
      <c r="E109" s="231">
        <v>462.73333333333335</v>
      </c>
      <c r="F109" s="231">
        <v>457.91666666666669</v>
      </c>
      <c r="G109" s="231">
        <v>451.83333333333337</v>
      </c>
      <c r="H109" s="231">
        <v>473.63333333333333</v>
      </c>
      <c r="I109" s="231">
        <v>479.7166666666667</v>
      </c>
      <c r="J109" s="231">
        <v>484.5333333333333</v>
      </c>
      <c r="K109" s="230">
        <v>474.9</v>
      </c>
      <c r="L109" s="230">
        <v>464</v>
      </c>
      <c r="M109" s="230">
        <v>0.62807999999999997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644.79999999999995</v>
      </c>
      <c r="D110" s="231">
        <v>649.58333333333337</v>
      </c>
      <c r="E110" s="231">
        <v>636.2166666666667</v>
      </c>
      <c r="F110" s="231">
        <v>627.63333333333333</v>
      </c>
      <c r="G110" s="231">
        <v>614.26666666666665</v>
      </c>
      <c r="H110" s="231">
        <v>658.16666666666674</v>
      </c>
      <c r="I110" s="231">
        <v>671.5333333333333</v>
      </c>
      <c r="J110" s="231">
        <v>680.11666666666679</v>
      </c>
      <c r="K110" s="230">
        <v>662.95</v>
      </c>
      <c r="L110" s="230">
        <v>641</v>
      </c>
      <c r="M110" s="230">
        <v>0.98677999999999999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6535.15</v>
      </c>
      <c r="D111" s="231">
        <v>6497.083333333333</v>
      </c>
      <c r="E111" s="231">
        <v>6439.1666666666661</v>
      </c>
      <c r="F111" s="231">
        <v>6343.1833333333334</v>
      </c>
      <c r="G111" s="231">
        <v>6285.2666666666664</v>
      </c>
      <c r="H111" s="231">
        <v>6593.0666666666657</v>
      </c>
      <c r="I111" s="231">
        <v>6650.9833333333318</v>
      </c>
      <c r="J111" s="231">
        <v>6746.9666666666653</v>
      </c>
      <c r="K111" s="230">
        <v>6555</v>
      </c>
      <c r="L111" s="230">
        <v>6401.1</v>
      </c>
      <c r="M111" s="230">
        <v>8.1949999999999995E-2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363.75</v>
      </c>
      <c r="D112" s="231">
        <v>363.08333333333331</v>
      </c>
      <c r="E112" s="231">
        <v>361.71666666666664</v>
      </c>
      <c r="F112" s="231">
        <v>359.68333333333334</v>
      </c>
      <c r="G112" s="231">
        <v>358.31666666666666</v>
      </c>
      <c r="H112" s="231">
        <v>365.11666666666662</v>
      </c>
      <c r="I112" s="231">
        <v>366.48333333333329</v>
      </c>
      <c r="J112" s="231">
        <v>368.51666666666659</v>
      </c>
      <c r="K112" s="230">
        <v>364.45</v>
      </c>
      <c r="L112" s="230">
        <v>361.05</v>
      </c>
      <c r="M112" s="230">
        <v>0.46588000000000002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272.60000000000002</v>
      </c>
      <c r="D113" s="231">
        <v>271.25000000000006</v>
      </c>
      <c r="E113" s="231">
        <v>268.7000000000001</v>
      </c>
      <c r="F113" s="231">
        <v>264.80000000000007</v>
      </c>
      <c r="G113" s="231">
        <v>262.25000000000011</v>
      </c>
      <c r="H113" s="231">
        <v>275.15000000000009</v>
      </c>
      <c r="I113" s="231">
        <v>277.70000000000005</v>
      </c>
      <c r="J113" s="231">
        <v>281.60000000000008</v>
      </c>
      <c r="K113" s="230">
        <v>273.8</v>
      </c>
      <c r="L113" s="230">
        <v>267.35000000000002</v>
      </c>
      <c r="M113" s="230">
        <v>11.670120000000001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364.05</v>
      </c>
      <c r="D114" s="231">
        <v>364.13333333333338</v>
      </c>
      <c r="E114" s="231">
        <v>355.86666666666679</v>
      </c>
      <c r="F114" s="231">
        <v>347.68333333333339</v>
      </c>
      <c r="G114" s="231">
        <v>339.4166666666668</v>
      </c>
      <c r="H114" s="231">
        <v>372.31666666666678</v>
      </c>
      <c r="I114" s="231">
        <v>380.58333333333331</v>
      </c>
      <c r="J114" s="231">
        <v>388.76666666666677</v>
      </c>
      <c r="K114" s="230">
        <v>372.4</v>
      </c>
      <c r="L114" s="230">
        <v>355.95</v>
      </c>
      <c r="M114" s="230">
        <v>5.5234300000000003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554.85</v>
      </c>
      <c r="D115" s="231">
        <v>556.55000000000007</v>
      </c>
      <c r="E115" s="231">
        <v>549.50000000000011</v>
      </c>
      <c r="F115" s="231">
        <v>544.15000000000009</v>
      </c>
      <c r="G115" s="231">
        <v>537.10000000000014</v>
      </c>
      <c r="H115" s="231">
        <v>561.90000000000009</v>
      </c>
      <c r="I115" s="231">
        <v>568.95000000000005</v>
      </c>
      <c r="J115" s="231">
        <v>574.30000000000007</v>
      </c>
      <c r="K115" s="230">
        <v>563.6</v>
      </c>
      <c r="L115" s="230">
        <v>551.20000000000005</v>
      </c>
      <c r="M115" s="230">
        <v>0.10266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782.65</v>
      </c>
      <c r="D116" s="231">
        <v>783.19999999999993</v>
      </c>
      <c r="E116" s="231">
        <v>774.79999999999984</v>
      </c>
      <c r="F116" s="231">
        <v>766.94999999999993</v>
      </c>
      <c r="G116" s="231">
        <v>758.54999999999984</v>
      </c>
      <c r="H116" s="231">
        <v>791.04999999999984</v>
      </c>
      <c r="I116" s="231">
        <v>799.44999999999993</v>
      </c>
      <c r="J116" s="231">
        <v>807.29999999999984</v>
      </c>
      <c r="K116" s="230">
        <v>791.6</v>
      </c>
      <c r="L116" s="230">
        <v>775.35</v>
      </c>
      <c r="M116" s="230">
        <v>20.702729999999999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895.75</v>
      </c>
      <c r="D117" s="231">
        <v>893.13333333333321</v>
      </c>
      <c r="E117" s="231">
        <v>888.9166666666664</v>
      </c>
      <c r="F117" s="231">
        <v>882.08333333333314</v>
      </c>
      <c r="G117" s="231">
        <v>877.86666666666633</v>
      </c>
      <c r="H117" s="231">
        <v>899.96666666666647</v>
      </c>
      <c r="I117" s="231">
        <v>904.18333333333317</v>
      </c>
      <c r="J117" s="231">
        <v>911.01666666666654</v>
      </c>
      <c r="K117" s="230">
        <v>897.35</v>
      </c>
      <c r="L117" s="230">
        <v>886.3</v>
      </c>
      <c r="M117" s="230">
        <v>16.123760000000001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125</v>
      </c>
      <c r="D118" s="231">
        <v>125.8</v>
      </c>
      <c r="E118" s="231">
        <v>123.1</v>
      </c>
      <c r="F118" s="231">
        <v>121.2</v>
      </c>
      <c r="G118" s="231">
        <v>118.5</v>
      </c>
      <c r="H118" s="231">
        <v>127.69999999999999</v>
      </c>
      <c r="I118" s="231">
        <v>130.4</v>
      </c>
      <c r="J118" s="231">
        <v>132.29999999999998</v>
      </c>
      <c r="K118" s="230">
        <v>128.5</v>
      </c>
      <c r="L118" s="230">
        <v>123.9</v>
      </c>
      <c r="M118" s="230">
        <v>65.699719999999999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1375.6</v>
      </c>
      <c r="D119" s="231">
        <v>1348.1833333333334</v>
      </c>
      <c r="E119" s="231">
        <v>1316.3666666666668</v>
      </c>
      <c r="F119" s="231">
        <v>1257.1333333333334</v>
      </c>
      <c r="G119" s="231">
        <v>1225.3166666666668</v>
      </c>
      <c r="H119" s="231">
        <v>1407.4166666666667</v>
      </c>
      <c r="I119" s="231">
        <v>1439.2333333333333</v>
      </c>
      <c r="J119" s="231">
        <v>1498.4666666666667</v>
      </c>
      <c r="K119" s="230">
        <v>1380</v>
      </c>
      <c r="L119" s="230">
        <v>1288.95</v>
      </c>
      <c r="M119" s="230">
        <v>1.39259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222.5</v>
      </c>
      <c r="D120" s="231">
        <v>222.35</v>
      </c>
      <c r="E120" s="231">
        <v>220.45</v>
      </c>
      <c r="F120" s="231">
        <v>218.4</v>
      </c>
      <c r="G120" s="231">
        <v>216.5</v>
      </c>
      <c r="H120" s="231">
        <v>224.39999999999998</v>
      </c>
      <c r="I120" s="231">
        <v>226.3</v>
      </c>
      <c r="J120" s="231">
        <v>228.34999999999997</v>
      </c>
      <c r="K120" s="230">
        <v>224.25</v>
      </c>
      <c r="L120" s="230">
        <v>220.3</v>
      </c>
      <c r="M120" s="230">
        <v>64.9191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491.5</v>
      </c>
      <c r="D121" s="231">
        <v>487.08333333333331</v>
      </c>
      <c r="E121" s="231">
        <v>480.16666666666663</v>
      </c>
      <c r="F121" s="231">
        <v>468.83333333333331</v>
      </c>
      <c r="G121" s="231">
        <v>461.91666666666663</v>
      </c>
      <c r="H121" s="231">
        <v>498.41666666666663</v>
      </c>
      <c r="I121" s="231">
        <v>505.33333333333326</v>
      </c>
      <c r="J121" s="231">
        <v>516.66666666666663</v>
      </c>
      <c r="K121" s="230">
        <v>494</v>
      </c>
      <c r="L121" s="230">
        <v>475.75</v>
      </c>
      <c r="M121" s="230">
        <v>7.7761699999999996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4079.2</v>
      </c>
      <c r="D122" s="231">
        <v>4006.7666666666669</v>
      </c>
      <c r="E122" s="231">
        <v>3893.5333333333338</v>
      </c>
      <c r="F122" s="231">
        <v>3707.8666666666668</v>
      </c>
      <c r="G122" s="231">
        <v>3594.6333333333337</v>
      </c>
      <c r="H122" s="231">
        <v>4192.4333333333343</v>
      </c>
      <c r="I122" s="231">
        <v>4305.6666666666661</v>
      </c>
      <c r="J122" s="231">
        <v>4491.3333333333339</v>
      </c>
      <c r="K122" s="230">
        <v>4120</v>
      </c>
      <c r="L122" s="230">
        <v>3821.1</v>
      </c>
      <c r="M122" s="230">
        <v>8.4604900000000001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1541.15</v>
      </c>
      <c r="D123" s="231">
        <v>1531.1166666666668</v>
      </c>
      <c r="E123" s="231">
        <v>1518.2333333333336</v>
      </c>
      <c r="F123" s="231">
        <v>1495.3166666666668</v>
      </c>
      <c r="G123" s="231">
        <v>1482.4333333333336</v>
      </c>
      <c r="H123" s="231">
        <v>1554.0333333333335</v>
      </c>
      <c r="I123" s="231">
        <v>1566.9166666666667</v>
      </c>
      <c r="J123" s="231">
        <v>1589.8333333333335</v>
      </c>
      <c r="K123" s="230">
        <v>1544</v>
      </c>
      <c r="L123" s="230">
        <v>1508.2</v>
      </c>
      <c r="M123" s="230">
        <v>2.4167200000000002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2159.85</v>
      </c>
      <c r="D124" s="231">
        <v>2150.2666666666669</v>
      </c>
      <c r="E124" s="231">
        <v>2135.5333333333338</v>
      </c>
      <c r="F124" s="231">
        <v>2111.2166666666667</v>
      </c>
      <c r="G124" s="231">
        <v>2096.4833333333336</v>
      </c>
      <c r="H124" s="231">
        <v>2174.5833333333339</v>
      </c>
      <c r="I124" s="231">
        <v>2189.3166666666666</v>
      </c>
      <c r="J124" s="231">
        <v>2213.6333333333341</v>
      </c>
      <c r="K124" s="230">
        <v>2165</v>
      </c>
      <c r="L124" s="230">
        <v>2125.9499999999998</v>
      </c>
      <c r="M124" s="230">
        <v>0.87658000000000003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573</v>
      </c>
      <c r="D125" s="231">
        <v>575.30000000000007</v>
      </c>
      <c r="E125" s="231">
        <v>567.70000000000016</v>
      </c>
      <c r="F125" s="231">
        <v>562.40000000000009</v>
      </c>
      <c r="G125" s="231">
        <v>554.80000000000018</v>
      </c>
      <c r="H125" s="231">
        <v>580.60000000000014</v>
      </c>
      <c r="I125" s="231">
        <v>588.20000000000005</v>
      </c>
      <c r="J125" s="231">
        <v>593.50000000000011</v>
      </c>
      <c r="K125" s="230">
        <v>582.9</v>
      </c>
      <c r="L125" s="230">
        <v>570</v>
      </c>
      <c r="M125" s="230">
        <v>10.70172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897.95</v>
      </c>
      <c r="D126" s="231">
        <v>890.65</v>
      </c>
      <c r="E126" s="231">
        <v>881.4</v>
      </c>
      <c r="F126" s="231">
        <v>864.85</v>
      </c>
      <c r="G126" s="231">
        <v>855.6</v>
      </c>
      <c r="H126" s="231">
        <v>907.19999999999993</v>
      </c>
      <c r="I126" s="231">
        <v>916.44999999999993</v>
      </c>
      <c r="J126" s="231">
        <v>932.99999999999989</v>
      </c>
      <c r="K126" s="230">
        <v>899.9</v>
      </c>
      <c r="L126" s="230">
        <v>874.1</v>
      </c>
      <c r="M126" s="230">
        <v>3.7904399999999998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956.15</v>
      </c>
      <c r="D127" s="231">
        <v>958.2166666666667</v>
      </c>
      <c r="E127" s="231">
        <v>934.43333333333339</v>
      </c>
      <c r="F127" s="231">
        <v>912.7166666666667</v>
      </c>
      <c r="G127" s="231">
        <v>888.93333333333339</v>
      </c>
      <c r="H127" s="231">
        <v>979.93333333333339</v>
      </c>
      <c r="I127" s="231">
        <v>1003.7166666666667</v>
      </c>
      <c r="J127" s="231">
        <v>1025.4333333333334</v>
      </c>
      <c r="K127" s="230">
        <v>982</v>
      </c>
      <c r="L127" s="230">
        <v>936.5</v>
      </c>
      <c r="M127" s="230">
        <v>3.25481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300</v>
      </c>
      <c r="D128" s="231">
        <v>299.95</v>
      </c>
      <c r="E128" s="231">
        <v>297.04999999999995</v>
      </c>
      <c r="F128" s="231">
        <v>294.09999999999997</v>
      </c>
      <c r="G128" s="231">
        <v>291.19999999999993</v>
      </c>
      <c r="H128" s="231">
        <v>302.89999999999998</v>
      </c>
      <c r="I128" s="231">
        <v>305.79999999999995</v>
      </c>
      <c r="J128" s="231">
        <v>308.75</v>
      </c>
      <c r="K128" s="230">
        <v>302.85000000000002</v>
      </c>
      <c r="L128" s="230">
        <v>297</v>
      </c>
      <c r="M128" s="230">
        <v>49.66066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1568.55</v>
      </c>
      <c r="D129" s="231">
        <v>1577.9166666666667</v>
      </c>
      <c r="E129" s="231">
        <v>1550.6333333333334</v>
      </c>
      <c r="F129" s="231">
        <v>1532.7166666666667</v>
      </c>
      <c r="G129" s="231">
        <v>1505.4333333333334</v>
      </c>
      <c r="H129" s="231">
        <v>1595.8333333333335</v>
      </c>
      <c r="I129" s="231">
        <v>1623.1166666666668</v>
      </c>
      <c r="J129" s="231">
        <v>1641.0333333333335</v>
      </c>
      <c r="K129" s="230">
        <v>1605.2</v>
      </c>
      <c r="L129" s="230">
        <v>1560</v>
      </c>
      <c r="M129" s="230">
        <v>8.24057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1054.3</v>
      </c>
      <c r="D130" s="231">
        <v>1038.8666666666666</v>
      </c>
      <c r="E130" s="231">
        <v>1013.4333333333332</v>
      </c>
      <c r="F130" s="231">
        <v>972.56666666666661</v>
      </c>
      <c r="G130" s="231">
        <v>947.13333333333321</v>
      </c>
      <c r="H130" s="231">
        <v>1079.7333333333331</v>
      </c>
      <c r="I130" s="231">
        <v>1105.1666666666665</v>
      </c>
      <c r="J130" s="231">
        <v>1146.0333333333331</v>
      </c>
      <c r="K130" s="230">
        <v>1064.3</v>
      </c>
      <c r="L130" s="230">
        <v>998</v>
      </c>
      <c r="M130" s="230">
        <v>13.008050000000001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804</v>
      </c>
      <c r="D131" s="231">
        <v>792.13333333333333</v>
      </c>
      <c r="E131" s="231">
        <v>772.36666666666667</v>
      </c>
      <c r="F131" s="231">
        <v>740.73333333333335</v>
      </c>
      <c r="G131" s="231">
        <v>720.9666666666667</v>
      </c>
      <c r="H131" s="231">
        <v>823.76666666666665</v>
      </c>
      <c r="I131" s="231">
        <v>843.5333333333333</v>
      </c>
      <c r="J131" s="231">
        <v>875.16666666666663</v>
      </c>
      <c r="K131" s="230">
        <v>811.9</v>
      </c>
      <c r="L131" s="230">
        <v>760.5</v>
      </c>
      <c r="M131" s="230">
        <v>0.79183000000000003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367.05</v>
      </c>
      <c r="D132" s="231">
        <v>366.3</v>
      </c>
      <c r="E132" s="231">
        <v>362.1</v>
      </c>
      <c r="F132" s="231">
        <v>357.15000000000003</v>
      </c>
      <c r="G132" s="231">
        <v>352.95000000000005</v>
      </c>
      <c r="H132" s="231">
        <v>371.25</v>
      </c>
      <c r="I132" s="231">
        <v>375.44999999999993</v>
      </c>
      <c r="J132" s="231">
        <v>380.4</v>
      </c>
      <c r="K132" s="230">
        <v>370.5</v>
      </c>
      <c r="L132" s="230">
        <v>361.35</v>
      </c>
      <c r="M132" s="230">
        <v>30.15748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548.04999999999995</v>
      </c>
      <c r="D133" s="231">
        <v>548.31666666666661</v>
      </c>
      <c r="E133" s="231">
        <v>541.58333333333326</v>
      </c>
      <c r="F133" s="231">
        <v>535.11666666666667</v>
      </c>
      <c r="G133" s="231">
        <v>528.38333333333333</v>
      </c>
      <c r="H133" s="231">
        <v>554.78333333333319</v>
      </c>
      <c r="I133" s="231">
        <v>561.51666666666654</v>
      </c>
      <c r="J133" s="231">
        <v>567.98333333333312</v>
      </c>
      <c r="K133" s="230">
        <v>555.04999999999995</v>
      </c>
      <c r="L133" s="230">
        <v>541.85</v>
      </c>
      <c r="M133" s="230">
        <v>17.371729999999999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1979.4</v>
      </c>
      <c r="D134" s="231">
        <v>1975.4666666666665</v>
      </c>
      <c r="E134" s="231">
        <v>1960.9333333333329</v>
      </c>
      <c r="F134" s="231">
        <v>1942.4666666666665</v>
      </c>
      <c r="G134" s="231">
        <v>1927.9333333333329</v>
      </c>
      <c r="H134" s="231">
        <v>1993.9333333333329</v>
      </c>
      <c r="I134" s="231">
        <v>2008.4666666666662</v>
      </c>
      <c r="J134" s="231">
        <v>2026.9333333333329</v>
      </c>
      <c r="K134" s="230">
        <v>1990</v>
      </c>
      <c r="L134" s="230">
        <v>1957</v>
      </c>
      <c r="M134" s="230">
        <v>2.3613499999999998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573.04999999999995</v>
      </c>
      <c r="D135" s="231">
        <v>570.18333333333328</v>
      </c>
      <c r="E135" s="231">
        <v>563.86666666666656</v>
      </c>
      <c r="F135" s="231">
        <v>554.68333333333328</v>
      </c>
      <c r="G135" s="231">
        <v>548.36666666666656</v>
      </c>
      <c r="H135" s="231">
        <v>579.36666666666656</v>
      </c>
      <c r="I135" s="231">
        <v>585.68333333333339</v>
      </c>
      <c r="J135" s="231">
        <v>594.86666666666656</v>
      </c>
      <c r="K135" s="230">
        <v>576.5</v>
      </c>
      <c r="L135" s="230">
        <v>561</v>
      </c>
      <c r="M135" s="230">
        <v>2.7250899999999998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1806</v>
      </c>
      <c r="D136" s="231">
        <v>1800.2666666666667</v>
      </c>
      <c r="E136" s="231">
        <v>1789.3833333333332</v>
      </c>
      <c r="F136" s="231">
        <v>1772.7666666666667</v>
      </c>
      <c r="G136" s="231">
        <v>1761.8833333333332</v>
      </c>
      <c r="H136" s="231">
        <v>1816.8833333333332</v>
      </c>
      <c r="I136" s="231">
        <v>1827.7666666666669</v>
      </c>
      <c r="J136" s="231">
        <v>1844.3833333333332</v>
      </c>
      <c r="K136" s="230">
        <v>1811.15</v>
      </c>
      <c r="L136" s="230">
        <v>1783.65</v>
      </c>
      <c r="M136" s="230">
        <v>5.4292999999999996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324.39999999999998</v>
      </c>
      <c r="D137" s="231">
        <v>325.76666666666665</v>
      </c>
      <c r="E137" s="231">
        <v>320.63333333333333</v>
      </c>
      <c r="F137" s="231">
        <v>316.86666666666667</v>
      </c>
      <c r="G137" s="231">
        <v>311.73333333333335</v>
      </c>
      <c r="H137" s="231">
        <v>329.5333333333333</v>
      </c>
      <c r="I137" s="231">
        <v>334.66666666666663</v>
      </c>
      <c r="J137" s="231">
        <v>338.43333333333328</v>
      </c>
      <c r="K137" s="230">
        <v>330.9</v>
      </c>
      <c r="L137" s="230">
        <v>322</v>
      </c>
      <c r="M137" s="230">
        <v>3.0465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190.65</v>
      </c>
      <c r="D138" s="231">
        <v>189.73333333333335</v>
      </c>
      <c r="E138" s="231">
        <v>187.4666666666667</v>
      </c>
      <c r="F138" s="231">
        <v>184.28333333333336</v>
      </c>
      <c r="G138" s="231">
        <v>182.01666666666671</v>
      </c>
      <c r="H138" s="231">
        <v>192.91666666666669</v>
      </c>
      <c r="I138" s="231">
        <v>195.18333333333334</v>
      </c>
      <c r="J138" s="231">
        <v>198.36666666666667</v>
      </c>
      <c r="K138" s="230">
        <v>192</v>
      </c>
      <c r="L138" s="230">
        <v>186.55</v>
      </c>
      <c r="M138" s="230">
        <v>20.139859999999999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146.55000000000001</v>
      </c>
      <c r="D139" s="231">
        <v>147.03333333333333</v>
      </c>
      <c r="E139" s="231">
        <v>145.76666666666665</v>
      </c>
      <c r="F139" s="231">
        <v>144.98333333333332</v>
      </c>
      <c r="G139" s="231">
        <v>143.71666666666664</v>
      </c>
      <c r="H139" s="231">
        <v>147.81666666666666</v>
      </c>
      <c r="I139" s="231">
        <v>149.08333333333337</v>
      </c>
      <c r="J139" s="231">
        <v>149.86666666666667</v>
      </c>
      <c r="K139" s="230">
        <v>148.30000000000001</v>
      </c>
      <c r="L139" s="230">
        <v>146.25</v>
      </c>
      <c r="M139" s="230">
        <v>15.23779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34.6</v>
      </c>
      <c r="D140" s="231">
        <v>33.333333333333336</v>
      </c>
      <c r="E140" s="231">
        <v>31.266666666666673</v>
      </c>
      <c r="F140" s="231">
        <v>27.933333333333337</v>
      </c>
      <c r="G140" s="231">
        <v>25.866666666666674</v>
      </c>
      <c r="H140" s="231">
        <v>36.666666666666671</v>
      </c>
      <c r="I140" s="231">
        <v>38.733333333333334</v>
      </c>
      <c r="J140" s="231">
        <v>42.06666666666667</v>
      </c>
      <c r="K140" s="230">
        <v>35.4</v>
      </c>
      <c r="L140" s="230">
        <v>30</v>
      </c>
      <c r="M140" s="230">
        <v>314.28098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178.7</v>
      </c>
      <c r="D141" s="231">
        <v>177.66666666666666</v>
      </c>
      <c r="E141" s="231">
        <v>174.63333333333333</v>
      </c>
      <c r="F141" s="231">
        <v>170.56666666666666</v>
      </c>
      <c r="G141" s="231">
        <v>167.53333333333333</v>
      </c>
      <c r="H141" s="231">
        <v>181.73333333333332</v>
      </c>
      <c r="I141" s="231">
        <v>184.76666666666668</v>
      </c>
      <c r="J141" s="231">
        <v>188.83333333333331</v>
      </c>
      <c r="K141" s="230">
        <v>180.7</v>
      </c>
      <c r="L141" s="230">
        <v>173.6</v>
      </c>
      <c r="M141" s="230">
        <v>5.6495199999999999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2889.8</v>
      </c>
      <c r="D142" s="231">
        <v>2884</v>
      </c>
      <c r="E142" s="231">
        <v>2873</v>
      </c>
      <c r="F142" s="231">
        <v>2856.2</v>
      </c>
      <c r="G142" s="231">
        <v>2845.2</v>
      </c>
      <c r="H142" s="231">
        <v>2900.8</v>
      </c>
      <c r="I142" s="231">
        <v>2911.8</v>
      </c>
      <c r="J142" s="231">
        <v>2928.6000000000004</v>
      </c>
      <c r="K142" s="230">
        <v>2895</v>
      </c>
      <c r="L142" s="230">
        <v>2867.2</v>
      </c>
      <c r="M142" s="230">
        <v>2.27189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2929.15</v>
      </c>
      <c r="D143" s="231">
        <v>2922.3833333333332</v>
      </c>
      <c r="E143" s="231">
        <v>2899.7666666666664</v>
      </c>
      <c r="F143" s="231">
        <v>2870.3833333333332</v>
      </c>
      <c r="G143" s="231">
        <v>2847.7666666666664</v>
      </c>
      <c r="H143" s="231">
        <v>2951.7666666666664</v>
      </c>
      <c r="I143" s="231">
        <v>2974.3833333333332</v>
      </c>
      <c r="J143" s="231">
        <v>3003.7666666666664</v>
      </c>
      <c r="K143" s="230">
        <v>2945</v>
      </c>
      <c r="L143" s="230">
        <v>2893</v>
      </c>
      <c r="M143" s="230">
        <v>1.4084000000000001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1853.55</v>
      </c>
      <c r="D144" s="231">
        <v>1844.8500000000001</v>
      </c>
      <c r="E144" s="231">
        <v>1833.7000000000003</v>
      </c>
      <c r="F144" s="231">
        <v>1813.8500000000001</v>
      </c>
      <c r="G144" s="231">
        <v>1802.7000000000003</v>
      </c>
      <c r="H144" s="231">
        <v>1864.7000000000003</v>
      </c>
      <c r="I144" s="231">
        <v>1875.8500000000004</v>
      </c>
      <c r="J144" s="231">
        <v>1895.7000000000003</v>
      </c>
      <c r="K144" s="230">
        <v>1856</v>
      </c>
      <c r="L144" s="230">
        <v>1825</v>
      </c>
      <c r="M144" s="230">
        <v>0.86275999999999997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4682.8</v>
      </c>
      <c r="D145" s="231">
        <v>4673.0333333333328</v>
      </c>
      <c r="E145" s="231">
        <v>4651.0666666666657</v>
      </c>
      <c r="F145" s="231">
        <v>4619.333333333333</v>
      </c>
      <c r="G145" s="231">
        <v>4597.3666666666659</v>
      </c>
      <c r="H145" s="231">
        <v>4704.7666666666655</v>
      </c>
      <c r="I145" s="231">
        <v>4726.7333333333327</v>
      </c>
      <c r="J145" s="231">
        <v>4758.4666666666653</v>
      </c>
      <c r="K145" s="230">
        <v>4695</v>
      </c>
      <c r="L145" s="230">
        <v>4641.3</v>
      </c>
      <c r="M145" s="230">
        <v>3.6471200000000001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485.1</v>
      </c>
      <c r="D146" s="231">
        <v>483.05</v>
      </c>
      <c r="E146" s="231">
        <v>477.1</v>
      </c>
      <c r="F146" s="231">
        <v>469.1</v>
      </c>
      <c r="G146" s="231">
        <v>463.15000000000003</v>
      </c>
      <c r="H146" s="231">
        <v>491.05</v>
      </c>
      <c r="I146" s="231">
        <v>496.99999999999994</v>
      </c>
      <c r="J146" s="231">
        <v>505</v>
      </c>
      <c r="K146" s="230">
        <v>489</v>
      </c>
      <c r="L146" s="230">
        <v>475.05</v>
      </c>
      <c r="M146" s="230">
        <v>2.3444699999999998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167.35</v>
      </c>
      <c r="D147" s="231">
        <v>166.5</v>
      </c>
      <c r="E147" s="231">
        <v>164.5</v>
      </c>
      <c r="F147" s="231">
        <v>161.65</v>
      </c>
      <c r="G147" s="231">
        <v>159.65</v>
      </c>
      <c r="H147" s="231">
        <v>169.35</v>
      </c>
      <c r="I147" s="231">
        <v>171.35</v>
      </c>
      <c r="J147" s="231">
        <v>174.2</v>
      </c>
      <c r="K147" s="230">
        <v>168.5</v>
      </c>
      <c r="L147" s="230">
        <v>163.65</v>
      </c>
      <c r="M147" s="230">
        <v>4.7720799999999999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161.85</v>
      </c>
      <c r="D148" s="231">
        <v>161.91666666666666</v>
      </c>
      <c r="E148" s="231">
        <v>160.48333333333332</v>
      </c>
      <c r="F148" s="231">
        <v>159.11666666666667</v>
      </c>
      <c r="G148" s="231">
        <v>157.68333333333334</v>
      </c>
      <c r="H148" s="231">
        <v>163.2833333333333</v>
      </c>
      <c r="I148" s="231">
        <v>164.71666666666664</v>
      </c>
      <c r="J148" s="231">
        <v>166.08333333333329</v>
      </c>
      <c r="K148" s="230">
        <v>163.35</v>
      </c>
      <c r="L148" s="230">
        <v>160.55000000000001</v>
      </c>
      <c r="M148" s="230">
        <v>1.5896399999999999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46.35</v>
      </c>
      <c r="D149" s="231">
        <v>46.300000000000004</v>
      </c>
      <c r="E149" s="231">
        <v>45.45000000000001</v>
      </c>
      <c r="F149" s="231">
        <v>44.550000000000004</v>
      </c>
      <c r="G149" s="231">
        <v>43.70000000000001</v>
      </c>
      <c r="H149" s="231">
        <v>47.20000000000001</v>
      </c>
      <c r="I149" s="231">
        <v>48.050000000000004</v>
      </c>
      <c r="J149" s="231">
        <v>48.95000000000001</v>
      </c>
      <c r="K149" s="230">
        <v>47.15</v>
      </c>
      <c r="L149" s="230">
        <v>45.4</v>
      </c>
      <c r="M149" s="230">
        <v>137.34281999999999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54.05</v>
      </c>
      <c r="D150" s="231">
        <v>54.333333333333336</v>
      </c>
      <c r="E150" s="231">
        <v>53.56666666666667</v>
      </c>
      <c r="F150" s="231">
        <v>53.083333333333336</v>
      </c>
      <c r="G150" s="231">
        <v>52.31666666666667</v>
      </c>
      <c r="H150" s="231">
        <v>54.81666666666667</v>
      </c>
      <c r="I150" s="231">
        <v>55.583333333333336</v>
      </c>
      <c r="J150" s="231">
        <v>56.06666666666667</v>
      </c>
      <c r="K150" s="230">
        <v>55.1</v>
      </c>
      <c r="L150" s="230">
        <v>53.85</v>
      </c>
      <c r="M150" s="230">
        <v>9.0383399999999998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2933.75</v>
      </c>
      <c r="D151" s="231">
        <v>2954.9833333333336</v>
      </c>
      <c r="E151" s="231">
        <v>2900.9666666666672</v>
      </c>
      <c r="F151" s="231">
        <v>2868.1833333333334</v>
      </c>
      <c r="G151" s="231">
        <v>2814.166666666667</v>
      </c>
      <c r="H151" s="231">
        <v>2987.7666666666673</v>
      </c>
      <c r="I151" s="231">
        <v>3041.7833333333338</v>
      </c>
      <c r="J151" s="231">
        <v>3074.5666666666675</v>
      </c>
      <c r="K151" s="230">
        <v>3009</v>
      </c>
      <c r="L151" s="230">
        <v>2922.2</v>
      </c>
      <c r="M151" s="230">
        <v>10.338369999999999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466.4</v>
      </c>
      <c r="D152" s="231">
        <v>456.61666666666662</v>
      </c>
      <c r="E152" s="231">
        <v>441.78333333333325</v>
      </c>
      <c r="F152" s="231">
        <v>417.16666666666663</v>
      </c>
      <c r="G152" s="231">
        <v>402.33333333333326</v>
      </c>
      <c r="H152" s="231">
        <v>481.23333333333323</v>
      </c>
      <c r="I152" s="231">
        <v>496.06666666666661</v>
      </c>
      <c r="J152" s="231">
        <v>520.68333333333317</v>
      </c>
      <c r="K152" s="230">
        <v>471.45</v>
      </c>
      <c r="L152" s="230">
        <v>432</v>
      </c>
      <c r="M152" s="230">
        <v>21.822600000000001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357.7</v>
      </c>
      <c r="D153" s="231">
        <v>359.13333333333338</v>
      </c>
      <c r="E153" s="231">
        <v>355.06666666666678</v>
      </c>
      <c r="F153" s="231">
        <v>352.43333333333339</v>
      </c>
      <c r="G153" s="231">
        <v>348.36666666666679</v>
      </c>
      <c r="H153" s="231">
        <v>361.76666666666677</v>
      </c>
      <c r="I153" s="231">
        <v>365.83333333333337</v>
      </c>
      <c r="J153" s="231">
        <v>368.46666666666675</v>
      </c>
      <c r="K153" s="230">
        <v>363.2</v>
      </c>
      <c r="L153" s="230">
        <v>356.5</v>
      </c>
      <c r="M153" s="230">
        <v>1.7061900000000001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1259.95</v>
      </c>
      <c r="D154" s="231">
        <v>1253.0500000000002</v>
      </c>
      <c r="E154" s="231">
        <v>1238.4500000000003</v>
      </c>
      <c r="F154" s="231">
        <v>1216.95</v>
      </c>
      <c r="G154" s="231">
        <v>1202.3500000000001</v>
      </c>
      <c r="H154" s="231">
        <v>1274.5500000000004</v>
      </c>
      <c r="I154" s="231">
        <v>1289.1500000000003</v>
      </c>
      <c r="J154" s="231">
        <v>1310.6500000000005</v>
      </c>
      <c r="K154" s="230">
        <v>1267.6500000000001</v>
      </c>
      <c r="L154" s="230">
        <v>1231.55</v>
      </c>
      <c r="M154" s="230">
        <v>1.2283200000000001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74.349999999999994</v>
      </c>
      <c r="D155" s="231">
        <v>74.95</v>
      </c>
      <c r="E155" s="231">
        <v>73.45</v>
      </c>
      <c r="F155" s="231">
        <v>72.55</v>
      </c>
      <c r="G155" s="231">
        <v>71.05</v>
      </c>
      <c r="H155" s="231">
        <v>75.850000000000009</v>
      </c>
      <c r="I155" s="231">
        <v>77.350000000000009</v>
      </c>
      <c r="J155" s="231">
        <v>78.250000000000014</v>
      </c>
      <c r="K155" s="230">
        <v>76.45</v>
      </c>
      <c r="L155" s="230">
        <v>74.05</v>
      </c>
      <c r="M155" s="230">
        <v>15.246309999999999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66.900000000000006</v>
      </c>
      <c r="D156" s="231">
        <v>67.166666666666671</v>
      </c>
      <c r="E156" s="231">
        <v>64.833333333333343</v>
      </c>
      <c r="F156" s="231">
        <v>62.766666666666666</v>
      </c>
      <c r="G156" s="231">
        <v>60.433333333333337</v>
      </c>
      <c r="H156" s="231">
        <v>69.233333333333348</v>
      </c>
      <c r="I156" s="231">
        <v>71.566666666666691</v>
      </c>
      <c r="J156" s="231">
        <v>73.633333333333354</v>
      </c>
      <c r="K156" s="230">
        <v>69.5</v>
      </c>
      <c r="L156" s="230">
        <v>65.099999999999994</v>
      </c>
      <c r="M156" s="230">
        <v>32.049720000000001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1842.9</v>
      </c>
      <c r="D157" s="231">
        <v>1855.7666666666667</v>
      </c>
      <c r="E157" s="231">
        <v>1827.1333333333332</v>
      </c>
      <c r="F157" s="231">
        <v>1811.3666666666666</v>
      </c>
      <c r="G157" s="231">
        <v>1782.7333333333331</v>
      </c>
      <c r="H157" s="231">
        <v>1871.5333333333333</v>
      </c>
      <c r="I157" s="231">
        <v>1900.166666666667</v>
      </c>
      <c r="J157" s="231">
        <v>1915.9333333333334</v>
      </c>
      <c r="K157" s="230">
        <v>1884.4</v>
      </c>
      <c r="L157" s="230">
        <v>1840</v>
      </c>
      <c r="M157" s="230">
        <v>2.2995199999999998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180.7</v>
      </c>
      <c r="D158" s="231">
        <v>180.18333333333331</v>
      </c>
      <c r="E158" s="231">
        <v>178.96666666666661</v>
      </c>
      <c r="F158" s="231">
        <v>177.23333333333329</v>
      </c>
      <c r="G158" s="231">
        <v>176.01666666666659</v>
      </c>
      <c r="H158" s="231">
        <v>181.91666666666663</v>
      </c>
      <c r="I158" s="231">
        <v>183.13333333333333</v>
      </c>
      <c r="J158" s="231">
        <v>184.86666666666665</v>
      </c>
      <c r="K158" s="230">
        <v>181.4</v>
      </c>
      <c r="L158" s="230">
        <v>178.45</v>
      </c>
      <c r="M158" s="230">
        <v>14.9756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266.14999999999998</v>
      </c>
      <c r="D159" s="231">
        <v>265.61666666666662</v>
      </c>
      <c r="E159" s="231">
        <v>260.33333333333326</v>
      </c>
      <c r="F159" s="231">
        <v>254.51666666666665</v>
      </c>
      <c r="G159" s="231">
        <v>249.23333333333329</v>
      </c>
      <c r="H159" s="231">
        <v>271.43333333333322</v>
      </c>
      <c r="I159" s="231">
        <v>276.71666666666664</v>
      </c>
      <c r="J159" s="231">
        <v>282.53333333333319</v>
      </c>
      <c r="K159" s="230">
        <v>270.89999999999998</v>
      </c>
      <c r="L159" s="230">
        <v>259.8</v>
      </c>
      <c r="M159" s="230">
        <v>0.81633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136.65</v>
      </c>
      <c r="D160" s="231">
        <v>134.18333333333337</v>
      </c>
      <c r="E160" s="231">
        <v>129.56666666666672</v>
      </c>
      <c r="F160" s="231">
        <v>122.48333333333335</v>
      </c>
      <c r="G160" s="231">
        <v>117.8666666666667</v>
      </c>
      <c r="H160" s="231">
        <v>141.26666666666674</v>
      </c>
      <c r="I160" s="231">
        <v>145.88333333333335</v>
      </c>
      <c r="J160" s="231">
        <v>152.96666666666675</v>
      </c>
      <c r="K160" s="230">
        <v>138.80000000000001</v>
      </c>
      <c r="L160" s="230">
        <v>127.1</v>
      </c>
      <c r="M160" s="230">
        <v>311.43754999999999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128.55000000000001</v>
      </c>
      <c r="D161" s="231">
        <v>130.06666666666666</v>
      </c>
      <c r="E161" s="231">
        <v>126.68333333333334</v>
      </c>
      <c r="F161" s="231">
        <v>124.81666666666666</v>
      </c>
      <c r="G161" s="231">
        <v>121.43333333333334</v>
      </c>
      <c r="H161" s="231">
        <v>131.93333333333334</v>
      </c>
      <c r="I161" s="231">
        <v>135.31666666666666</v>
      </c>
      <c r="J161" s="231">
        <v>137.18333333333334</v>
      </c>
      <c r="K161" s="230">
        <v>133.44999999999999</v>
      </c>
      <c r="L161" s="230">
        <v>128.19999999999999</v>
      </c>
      <c r="M161" s="230">
        <v>163.78345999999999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226.4</v>
      </c>
      <c r="D162" s="231">
        <v>223.29999999999998</v>
      </c>
      <c r="E162" s="231">
        <v>220.19999999999996</v>
      </c>
      <c r="F162" s="231">
        <v>213.99999999999997</v>
      </c>
      <c r="G162" s="231">
        <v>210.89999999999995</v>
      </c>
      <c r="H162" s="231">
        <v>229.49999999999997</v>
      </c>
      <c r="I162" s="231">
        <v>232.6</v>
      </c>
      <c r="J162" s="231">
        <v>238.79999999999998</v>
      </c>
      <c r="K162" s="230">
        <v>226.4</v>
      </c>
      <c r="L162" s="230">
        <v>217.1</v>
      </c>
      <c r="M162" s="230">
        <v>5.5818300000000001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4342.7</v>
      </c>
      <c r="D163" s="231">
        <v>4326.05</v>
      </c>
      <c r="E163" s="231">
        <v>4286.05</v>
      </c>
      <c r="F163" s="231">
        <v>4229.3999999999996</v>
      </c>
      <c r="G163" s="231">
        <v>4189.3999999999996</v>
      </c>
      <c r="H163" s="231">
        <v>4382.7000000000007</v>
      </c>
      <c r="I163" s="231">
        <v>4422.7000000000007</v>
      </c>
      <c r="J163" s="231">
        <v>4479.3500000000013</v>
      </c>
      <c r="K163" s="230">
        <v>4366.05</v>
      </c>
      <c r="L163" s="230">
        <v>4269.3999999999996</v>
      </c>
      <c r="M163" s="230">
        <v>0.32425999999999999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837</v>
      </c>
      <c r="D164" s="231">
        <v>830.26666666666677</v>
      </c>
      <c r="E164" s="231">
        <v>814.73333333333358</v>
      </c>
      <c r="F164" s="231">
        <v>792.46666666666681</v>
      </c>
      <c r="G164" s="231">
        <v>776.93333333333362</v>
      </c>
      <c r="H164" s="231">
        <v>852.53333333333353</v>
      </c>
      <c r="I164" s="231">
        <v>868.06666666666661</v>
      </c>
      <c r="J164" s="231">
        <v>890.33333333333348</v>
      </c>
      <c r="K164" s="230">
        <v>845.8</v>
      </c>
      <c r="L164" s="230">
        <v>808</v>
      </c>
      <c r="M164" s="230">
        <v>7.9814400000000001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171.8</v>
      </c>
      <c r="D165" s="231">
        <v>173.06666666666669</v>
      </c>
      <c r="E165" s="231">
        <v>169.38333333333338</v>
      </c>
      <c r="F165" s="231">
        <v>166.9666666666667</v>
      </c>
      <c r="G165" s="231">
        <v>163.28333333333339</v>
      </c>
      <c r="H165" s="231">
        <v>175.48333333333338</v>
      </c>
      <c r="I165" s="231">
        <v>179.16666666666671</v>
      </c>
      <c r="J165" s="231">
        <v>181.58333333333337</v>
      </c>
      <c r="K165" s="230">
        <v>176.75</v>
      </c>
      <c r="L165" s="230">
        <v>170.65</v>
      </c>
      <c r="M165" s="230">
        <v>2.97248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106.1</v>
      </c>
      <c r="D166" s="231">
        <v>105.75</v>
      </c>
      <c r="E166" s="231">
        <v>105.1</v>
      </c>
      <c r="F166" s="231">
        <v>104.1</v>
      </c>
      <c r="G166" s="231">
        <v>103.44999999999999</v>
      </c>
      <c r="H166" s="231">
        <v>106.75</v>
      </c>
      <c r="I166" s="231">
        <v>107.4</v>
      </c>
      <c r="J166" s="231">
        <v>108.4</v>
      </c>
      <c r="K166" s="230">
        <v>106.4</v>
      </c>
      <c r="L166" s="230">
        <v>104.75</v>
      </c>
      <c r="M166" s="230">
        <v>13.04827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255.7</v>
      </c>
      <c r="D167" s="231">
        <v>258.7833333333333</v>
      </c>
      <c r="E167" s="231">
        <v>251.61666666666662</v>
      </c>
      <c r="F167" s="231">
        <v>247.5333333333333</v>
      </c>
      <c r="G167" s="231">
        <v>240.36666666666662</v>
      </c>
      <c r="H167" s="231">
        <v>262.86666666666662</v>
      </c>
      <c r="I167" s="231">
        <v>270.03333333333336</v>
      </c>
      <c r="J167" s="231">
        <v>274.11666666666662</v>
      </c>
      <c r="K167" s="230">
        <v>265.95</v>
      </c>
      <c r="L167" s="230">
        <v>254.7</v>
      </c>
      <c r="M167" s="230">
        <v>5.1980000000000004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1027.75</v>
      </c>
      <c r="D168" s="231">
        <v>1030.0166666666667</v>
      </c>
      <c r="E168" s="231">
        <v>1019.9833333333333</v>
      </c>
      <c r="F168" s="231">
        <v>1012.2166666666667</v>
      </c>
      <c r="G168" s="231">
        <v>1002.1833333333334</v>
      </c>
      <c r="H168" s="231">
        <v>1037.7833333333333</v>
      </c>
      <c r="I168" s="231">
        <v>1047.8166666666666</v>
      </c>
      <c r="J168" s="231">
        <v>1055.5833333333333</v>
      </c>
      <c r="K168" s="230">
        <v>1040.05</v>
      </c>
      <c r="L168" s="230">
        <v>1022.25</v>
      </c>
      <c r="M168" s="230">
        <v>0.21273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105.4</v>
      </c>
      <c r="D169" s="231">
        <v>105.30000000000001</v>
      </c>
      <c r="E169" s="231">
        <v>104.40000000000002</v>
      </c>
      <c r="F169" s="231">
        <v>103.4</v>
      </c>
      <c r="G169" s="231">
        <v>102.50000000000001</v>
      </c>
      <c r="H169" s="231">
        <v>106.30000000000003</v>
      </c>
      <c r="I169" s="231">
        <v>107.2</v>
      </c>
      <c r="J169" s="231">
        <v>108.20000000000003</v>
      </c>
      <c r="K169" s="230">
        <v>106.2</v>
      </c>
      <c r="L169" s="230">
        <v>104.3</v>
      </c>
      <c r="M169" s="230">
        <v>63.05668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1481.35</v>
      </c>
      <c r="D170" s="231">
        <v>1478.95</v>
      </c>
      <c r="E170" s="231">
        <v>1462.9</v>
      </c>
      <c r="F170" s="231">
        <v>1444.45</v>
      </c>
      <c r="G170" s="231">
        <v>1428.4</v>
      </c>
      <c r="H170" s="231">
        <v>1497.4</v>
      </c>
      <c r="I170" s="231">
        <v>1513.4499999999998</v>
      </c>
      <c r="J170" s="231">
        <v>1531.9</v>
      </c>
      <c r="K170" s="230">
        <v>1495</v>
      </c>
      <c r="L170" s="230">
        <v>1460.5</v>
      </c>
      <c r="M170" s="230">
        <v>0.50322999999999996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43.7</v>
      </c>
      <c r="D171" s="231">
        <v>43.533333333333331</v>
      </c>
      <c r="E171" s="231">
        <v>43.016666666666666</v>
      </c>
      <c r="F171" s="231">
        <v>42.333333333333336</v>
      </c>
      <c r="G171" s="231">
        <v>41.81666666666667</v>
      </c>
      <c r="H171" s="231">
        <v>44.216666666666661</v>
      </c>
      <c r="I171" s="231">
        <v>44.733333333333327</v>
      </c>
      <c r="J171" s="231">
        <v>45.416666666666657</v>
      </c>
      <c r="K171" s="230">
        <v>44.05</v>
      </c>
      <c r="L171" s="230">
        <v>42.85</v>
      </c>
      <c r="M171" s="230">
        <v>158.70616999999999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2408.15</v>
      </c>
      <c r="D172" s="231">
        <v>2413.3833333333332</v>
      </c>
      <c r="E172" s="231">
        <v>2382.3666666666663</v>
      </c>
      <c r="F172" s="231">
        <v>2356.583333333333</v>
      </c>
      <c r="G172" s="231">
        <v>2325.5666666666662</v>
      </c>
      <c r="H172" s="231">
        <v>2439.1666666666665</v>
      </c>
      <c r="I172" s="231">
        <v>2470.1833333333329</v>
      </c>
      <c r="J172" s="231">
        <v>2495.9666666666667</v>
      </c>
      <c r="K172" s="230">
        <v>2444.4</v>
      </c>
      <c r="L172" s="230">
        <v>2387.6</v>
      </c>
      <c r="M172" s="230">
        <v>0.12216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2897.1</v>
      </c>
      <c r="D173" s="231">
        <v>2896.4</v>
      </c>
      <c r="E173" s="231">
        <v>2855.75</v>
      </c>
      <c r="F173" s="231">
        <v>2814.4</v>
      </c>
      <c r="G173" s="231">
        <v>2773.75</v>
      </c>
      <c r="H173" s="231">
        <v>2937.75</v>
      </c>
      <c r="I173" s="231">
        <v>2978.4000000000005</v>
      </c>
      <c r="J173" s="231">
        <v>3019.75</v>
      </c>
      <c r="K173" s="230">
        <v>2937.05</v>
      </c>
      <c r="L173" s="230">
        <v>2855.05</v>
      </c>
      <c r="M173" s="230">
        <v>0.10846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141.35</v>
      </c>
      <c r="D174" s="231">
        <v>140.43333333333331</v>
      </c>
      <c r="E174" s="231">
        <v>137.31666666666661</v>
      </c>
      <c r="F174" s="231">
        <v>133.2833333333333</v>
      </c>
      <c r="G174" s="231">
        <v>130.1666666666666</v>
      </c>
      <c r="H174" s="231">
        <v>144.46666666666661</v>
      </c>
      <c r="I174" s="231">
        <v>147.58333333333334</v>
      </c>
      <c r="J174" s="231">
        <v>151.61666666666662</v>
      </c>
      <c r="K174" s="230">
        <v>143.55000000000001</v>
      </c>
      <c r="L174" s="230">
        <v>136.4</v>
      </c>
      <c r="M174" s="230">
        <v>8.7464899999999997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1267.3</v>
      </c>
      <c r="D175" s="231">
        <v>1270.8500000000001</v>
      </c>
      <c r="E175" s="231">
        <v>1251.7000000000003</v>
      </c>
      <c r="F175" s="231">
        <v>1236.1000000000001</v>
      </c>
      <c r="G175" s="231">
        <v>1216.9500000000003</v>
      </c>
      <c r="H175" s="231">
        <v>1286.4500000000003</v>
      </c>
      <c r="I175" s="231">
        <v>1305.6000000000004</v>
      </c>
      <c r="J175" s="231">
        <v>1321.2000000000003</v>
      </c>
      <c r="K175" s="230">
        <v>1290</v>
      </c>
      <c r="L175" s="230">
        <v>1255.25</v>
      </c>
      <c r="M175" s="230">
        <v>1.9722299999999999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1303.05</v>
      </c>
      <c r="D176" s="231">
        <v>1300.4166666666667</v>
      </c>
      <c r="E176" s="231">
        <v>1286.6333333333334</v>
      </c>
      <c r="F176" s="231">
        <v>1270.2166666666667</v>
      </c>
      <c r="G176" s="231">
        <v>1256.4333333333334</v>
      </c>
      <c r="H176" s="231">
        <v>1316.8333333333335</v>
      </c>
      <c r="I176" s="231">
        <v>1330.6166666666668</v>
      </c>
      <c r="J176" s="231">
        <v>1347.0333333333335</v>
      </c>
      <c r="K176" s="230">
        <v>1314.2</v>
      </c>
      <c r="L176" s="230">
        <v>1284</v>
      </c>
      <c r="M176" s="230">
        <v>0.18909000000000001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479.9</v>
      </c>
      <c r="D177" s="231">
        <v>478.13333333333338</v>
      </c>
      <c r="E177" s="231">
        <v>475.76666666666677</v>
      </c>
      <c r="F177" s="231">
        <v>471.63333333333338</v>
      </c>
      <c r="G177" s="231">
        <v>469.26666666666677</v>
      </c>
      <c r="H177" s="231">
        <v>482.26666666666677</v>
      </c>
      <c r="I177" s="231">
        <v>484.63333333333344</v>
      </c>
      <c r="J177" s="231">
        <v>488.76666666666677</v>
      </c>
      <c r="K177" s="230">
        <v>480.5</v>
      </c>
      <c r="L177" s="230">
        <v>474</v>
      </c>
      <c r="M177" s="230">
        <v>9.4342699999999997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1002.05</v>
      </c>
      <c r="D178" s="231">
        <v>1008.7166666666667</v>
      </c>
      <c r="E178" s="231">
        <v>984.43333333333339</v>
      </c>
      <c r="F178" s="231">
        <v>966.81666666666672</v>
      </c>
      <c r="G178" s="231">
        <v>942.53333333333342</v>
      </c>
      <c r="H178" s="231">
        <v>1026.3333333333335</v>
      </c>
      <c r="I178" s="231">
        <v>1050.6166666666668</v>
      </c>
      <c r="J178" s="231">
        <v>1068.2333333333333</v>
      </c>
      <c r="K178" s="230">
        <v>1033</v>
      </c>
      <c r="L178" s="230">
        <v>991.1</v>
      </c>
      <c r="M178" s="230">
        <v>0.47004000000000001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1768.5</v>
      </c>
      <c r="D179" s="231">
        <v>1772.5</v>
      </c>
      <c r="E179" s="231">
        <v>1751</v>
      </c>
      <c r="F179" s="231">
        <v>1733.5</v>
      </c>
      <c r="G179" s="231">
        <v>1712</v>
      </c>
      <c r="H179" s="231">
        <v>1790</v>
      </c>
      <c r="I179" s="231">
        <v>1811.5</v>
      </c>
      <c r="J179" s="231">
        <v>1829</v>
      </c>
      <c r="K179" s="230">
        <v>1794</v>
      </c>
      <c r="L179" s="230">
        <v>1755</v>
      </c>
      <c r="M179" s="230">
        <v>0.66822000000000004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423.75</v>
      </c>
      <c r="D180" s="231">
        <v>426.5</v>
      </c>
      <c r="E180" s="231">
        <v>419.7</v>
      </c>
      <c r="F180" s="231">
        <v>415.65</v>
      </c>
      <c r="G180" s="231">
        <v>408.84999999999997</v>
      </c>
      <c r="H180" s="231">
        <v>430.55</v>
      </c>
      <c r="I180" s="231">
        <v>437.34999999999997</v>
      </c>
      <c r="J180" s="231">
        <v>441.40000000000003</v>
      </c>
      <c r="K180" s="230">
        <v>433.3</v>
      </c>
      <c r="L180" s="230">
        <v>422.45</v>
      </c>
      <c r="M180" s="230">
        <v>0.47898000000000002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969.55</v>
      </c>
      <c r="D181" s="231">
        <v>964.41666666666663</v>
      </c>
      <c r="E181" s="231">
        <v>955.98333333333323</v>
      </c>
      <c r="F181" s="231">
        <v>942.41666666666663</v>
      </c>
      <c r="G181" s="231">
        <v>933.98333333333323</v>
      </c>
      <c r="H181" s="231">
        <v>977.98333333333323</v>
      </c>
      <c r="I181" s="231">
        <v>986.41666666666663</v>
      </c>
      <c r="J181" s="231">
        <v>999.98333333333323</v>
      </c>
      <c r="K181" s="230">
        <v>972.85</v>
      </c>
      <c r="L181" s="230">
        <v>950.85</v>
      </c>
      <c r="M181" s="230">
        <v>10.636380000000001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414.65</v>
      </c>
      <c r="D182" s="231">
        <v>413.45</v>
      </c>
      <c r="E182" s="231">
        <v>411.29999999999995</v>
      </c>
      <c r="F182" s="231">
        <v>407.95</v>
      </c>
      <c r="G182" s="231">
        <v>405.79999999999995</v>
      </c>
      <c r="H182" s="231">
        <v>416.79999999999995</v>
      </c>
      <c r="I182" s="231">
        <v>418.94999999999993</v>
      </c>
      <c r="J182" s="231">
        <v>422.29999999999995</v>
      </c>
      <c r="K182" s="230">
        <v>415.6</v>
      </c>
      <c r="L182" s="230">
        <v>410.1</v>
      </c>
      <c r="M182" s="230">
        <v>0.54944000000000004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1056.5</v>
      </c>
      <c r="D183" s="231">
        <v>1052.7333333333333</v>
      </c>
      <c r="E183" s="231">
        <v>1040.6666666666667</v>
      </c>
      <c r="F183" s="231">
        <v>1024.8333333333335</v>
      </c>
      <c r="G183" s="231">
        <v>1012.7666666666669</v>
      </c>
      <c r="H183" s="231">
        <v>1068.5666666666666</v>
      </c>
      <c r="I183" s="231">
        <v>1080.6333333333332</v>
      </c>
      <c r="J183" s="231">
        <v>1096.4666666666665</v>
      </c>
      <c r="K183" s="230">
        <v>1064.8</v>
      </c>
      <c r="L183" s="230">
        <v>1036.9000000000001</v>
      </c>
      <c r="M183" s="230">
        <v>3.7753100000000002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296.14999999999998</v>
      </c>
      <c r="D184" s="231">
        <v>296.56666666666666</v>
      </c>
      <c r="E184" s="231">
        <v>294.0333333333333</v>
      </c>
      <c r="F184" s="231">
        <v>291.91666666666663</v>
      </c>
      <c r="G184" s="231">
        <v>289.38333333333327</v>
      </c>
      <c r="H184" s="231">
        <v>298.68333333333334</v>
      </c>
      <c r="I184" s="231">
        <v>301.21666666666675</v>
      </c>
      <c r="J184" s="231">
        <v>303.33333333333337</v>
      </c>
      <c r="K184" s="230">
        <v>299.10000000000002</v>
      </c>
      <c r="L184" s="230">
        <v>294.45</v>
      </c>
      <c r="M184" s="230">
        <v>12.239000000000001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271.3</v>
      </c>
      <c r="D185" s="231">
        <v>274.45</v>
      </c>
      <c r="E185" s="231">
        <v>267.45</v>
      </c>
      <c r="F185" s="231">
        <v>263.60000000000002</v>
      </c>
      <c r="G185" s="231">
        <v>256.60000000000002</v>
      </c>
      <c r="H185" s="231">
        <v>278.29999999999995</v>
      </c>
      <c r="I185" s="231">
        <v>285.29999999999995</v>
      </c>
      <c r="J185" s="231">
        <v>289.14999999999992</v>
      </c>
      <c r="K185" s="230">
        <v>281.45</v>
      </c>
      <c r="L185" s="230">
        <v>270.60000000000002</v>
      </c>
      <c r="M185" s="230">
        <v>7.0175400000000003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1659.25</v>
      </c>
      <c r="D186" s="231">
        <v>1646.0166666666667</v>
      </c>
      <c r="E186" s="231">
        <v>1627.4833333333333</v>
      </c>
      <c r="F186" s="231">
        <v>1595.7166666666667</v>
      </c>
      <c r="G186" s="231">
        <v>1577.1833333333334</v>
      </c>
      <c r="H186" s="231">
        <v>1677.7833333333333</v>
      </c>
      <c r="I186" s="231">
        <v>1696.3166666666666</v>
      </c>
      <c r="J186" s="231">
        <v>1728.0833333333333</v>
      </c>
      <c r="K186" s="230">
        <v>1664.55</v>
      </c>
      <c r="L186" s="230">
        <v>1614.25</v>
      </c>
      <c r="M186" s="230">
        <v>14.380179999999999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638.20000000000005</v>
      </c>
      <c r="D187" s="231">
        <v>636.69999999999993</v>
      </c>
      <c r="E187" s="231">
        <v>625.14999999999986</v>
      </c>
      <c r="F187" s="231">
        <v>612.09999999999991</v>
      </c>
      <c r="G187" s="231">
        <v>600.54999999999984</v>
      </c>
      <c r="H187" s="231">
        <v>649.74999999999989</v>
      </c>
      <c r="I187" s="231">
        <v>661.29999999999984</v>
      </c>
      <c r="J187" s="231">
        <v>674.34999999999991</v>
      </c>
      <c r="K187" s="230">
        <v>648.25</v>
      </c>
      <c r="L187" s="230">
        <v>623.65</v>
      </c>
      <c r="M187" s="230">
        <v>2.9827599999999999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279.8</v>
      </c>
      <c r="D188" s="231">
        <v>279.11666666666667</v>
      </c>
      <c r="E188" s="231">
        <v>274.68333333333334</v>
      </c>
      <c r="F188" s="231">
        <v>269.56666666666666</v>
      </c>
      <c r="G188" s="231">
        <v>265.13333333333333</v>
      </c>
      <c r="H188" s="231">
        <v>284.23333333333335</v>
      </c>
      <c r="I188" s="231">
        <v>288.66666666666674</v>
      </c>
      <c r="J188" s="231">
        <v>293.78333333333336</v>
      </c>
      <c r="K188" s="230">
        <v>283.55</v>
      </c>
      <c r="L188" s="230">
        <v>274</v>
      </c>
      <c r="M188" s="230">
        <v>1.82206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1833.8</v>
      </c>
      <c r="D189" s="231">
        <v>1844.1000000000001</v>
      </c>
      <c r="E189" s="231">
        <v>1815.9500000000003</v>
      </c>
      <c r="F189" s="231">
        <v>1798.1000000000001</v>
      </c>
      <c r="G189" s="231">
        <v>1769.9500000000003</v>
      </c>
      <c r="H189" s="231">
        <v>1861.9500000000003</v>
      </c>
      <c r="I189" s="231">
        <v>1890.1000000000004</v>
      </c>
      <c r="J189" s="231">
        <v>1907.9500000000003</v>
      </c>
      <c r="K189" s="230">
        <v>1872.25</v>
      </c>
      <c r="L189" s="230">
        <v>1826.25</v>
      </c>
      <c r="M189" s="230">
        <v>0.21309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624.04999999999995</v>
      </c>
      <c r="D190" s="231">
        <v>624.48333333333335</v>
      </c>
      <c r="E190" s="231">
        <v>614.61666666666667</v>
      </c>
      <c r="F190" s="231">
        <v>605.18333333333328</v>
      </c>
      <c r="G190" s="231">
        <v>595.31666666666661</v>
      </c>
      <c r="H190" s="231">
        <v>633.91666666666674</v>
      </c>
      <c r="I190" s="231">
        <v>643.78333333333353</v>
      </c>
      <c r="J190" s="231">
        <v>653.21666666666681</v>
      </c>
      <c r="K190" s="230">
        <v>634.35</v>
      </c>
      <c r="L190" s="230">
        <v>615.04999999999995</v>
      </c>
      <c r="M190" s="230">
        <v>1.5188299999999999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248.95</v>
      </c>
      <c r="D191" s="231">
        <v>244.9</v>
      </c>
      <c r="E191" s="231">
        <v>238.8</v>
      </c>
      <c r="F191" s="231">
        <v>228.65</v>
      </c>
      <c r="G191" s="231">
        <v>222.55</v>
      </c>
      <c r="H191" s="231">
        <v>255.05</v>
      </c>
      <c r="I191" s="231">
        <v>261.14999999999998</v>
      </c>
      <c r="J191" s="231">
        <v>271.3</v>
      </c>
      <c r="K191" s="230">
        <v>251</v>
      </c>
      <c r="L191" s="230">
        <v>234.75</v>
      </c>
      <c r="M191" s="230">
        <v>5.9516600000000004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3135.6</v>
      </c>
      <c r="D192" s="231">
        <v>3120.9</v>
      </c>
      <c r="E192" s="231">
        <v>3094.8</v>
      </c>
      <c r="F192" s="231">
        <v>3054</v>
      </c>
      <c r="G192" s="231">
        <v>3027.9</v>
      </c>
      <c r="H192" s="231">
        <v>3161.7000000000003</v>
      </c>
      <c r="I192" s="231">
        <v>3187.7999999999997</v>
      </c>
      <c r="J192" s="231">
        <v>3228.6000000000004</v>
      </c>
      <c r="K192" s="230">
        <v>3147</v>
      </c>
      <c r="L192" s="230">
        <v>3080.1</v>
      </c>
      <c r="M192" s="230">
        <v>0.55733999999999995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462.25</v>
      </c>
      <c r="D193" s="231">
        <v>462.26666666666665</v>
      </c>
      <c r="E193" s="231">
        <v>457.98333333333329</v>
      </c>
      <c r="F193" s="231">
        <v>453.71666666666664</v>
      </c>
      <c r="G193" s="231">
        <v>449.43333333333328</v>
      </c>
      <c r="H193" s="231">
        <v>466.5333333333333</v>
      </c>
      <c r="I193" s="231">
        <v>470.81666666666661</v>
      </c>
      <c r="J193" s="231">
        <v>475.08333333333331</v>
      </c>
      <c r="K193" s="230">
        <v>466.55</v>
      </c>
      <c r="L193" s="230">
        <v>458</v>
      </c>
      <c r="M193" s="230">
        <v>14.457700000000001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528.79999999999995</v>
      </c>
      <c r="D194" s="231">
        <v>527.1</v>
      </c>
      <c r="E194" s="231">
        <v>522.70000000000005</v>
      </c>
      <c r="F194" s="231">
        <v>516.6</v>
      </c>
      <c r="G194" s="231">
        <v>512.20000000000005</v>
      </c>
      <c r="H194" s="231">
        <v>533.20000000000005</v>
      </c>
      <c r="I194" s="231">
        <v>537.59999999999991</v>
      </c>
      <c r="J194" s="231">
        <v>543.70000000000005</v>
      </c>
      <c r="K194" s="230">
        <v>531.5</v>
      </c>
      <c r="L194" s="230">
        <v>521</v>
      </c>
      <c r="M194" s="230">
        <v>4.2991000000000001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116.45</v>
      </c>
      <c r="D195" s="231">
        <v>117.03333333333335</v>
      </c>
      <c r="E195" s="231">
        <v>113.7166666666667</v>
      </c>
      <c r="F195" s="231">
        <v>110.98333333333335</v>
      </c>
      <c r="G195" s="231">
        <v>107.6666666666667</v>
      </c>
      <c r="H195" s="231">
        <v>119.76666666666669</v>
      </c>
      <c r="I195" s="231">
        <v>123.08333333333333</v>
      </c>
      <c r="J195" s="231">
        <v>125.81666666666669</v>
      </c>
      <c r="K195" s="230">
        <v>120.35</v>
      </c>
      <c r="L195" s="230">
        <v>114.3</v>
      </c>
      <c r="M195" s="230">
        <v>14.45862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122.25</v>
      </c>
      <c r="D196" s="231">
        <v>121.98333333333333</v>
      </c>
      <c r="E196" s="231">
        <v>121.06666666666666</v>
      </c>
      <c r="F196" s="231">
        <v>119.88333333333333</v>
      </c>
      <c r="G196" s="231">
        <v>118.96666666666665</v>
      </c>
      <c r="H196" s="231">
        <v>123.16666666666667</v>
      </c>
      <c r="I196" s="231">
        <v>124.08333333333333</v>
      </c>
      <c r="J196" s="231">
        <v>125.26666666666668</v>
      </c>
      <c r="K196" s="230">
        <v>122.9</v>
      </c>
      <c r="L196" s="230">
        <v>120.8</v>
      </c>
      <c r="M196" s="230">
        <v>7.9018199999999998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265.5</v>
      </c>
      <c r="D197" s="231">
        <v>264.76666666666665</v>
      </c>
      <c r="E197" s="231">
        <v>263.13333333333333</v>
      </c>
      <c r="F197" s="231">
        <v>260.76666666666665</v>
      </c>
      <c r="G197" s="231">
        <v>259.13333333333333</v>
      </c>
      <c r="H197" s="231">
        <v>267.13333333333333</v>
      </c>
      <c r="I197" s="231">
        <v>268.76666666666665</v>
      </c>
      <c r="J197" s="231">
        <v>271.13333333333333</v>
      </c>
      <c r="K197" s="230">
        <v>266.39999999999998</v>
      </c>
      <c r="L197" s="230">
        <v>262.39999999999998</v>
      </c>
      <c r="M197" s="230">
        <v>2.6377899999999999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966.2</v>
      </c>
      <c r="D198" s="231">
        <v>974.81666666666672</v>
      </c>
      <c r="E198" s="231">
        <v>951.03333333333342</v>
      </c>
      <c r="F198" s="231">
        <v>935.86666666666667</v>
      </c>
      <c r="G198" s="231">
        <v>912.08333333333337</v>
      </c>
      <c r="H198" s="231">
        <v>989.98333333333346</v>
      </c>
      <c r="I198" s="231">
        <v>1013.7666666666668</v>
      </c>
      <c r="J198" s="231">
        <v>1028.9333333333334</v>
      </c>
      <c r="K198" s="230">
        <v>998.6</v>
      </c>
      <c r="L198" s="230">
        <v>959.65</v>
      </c>
      <c r="M198" s="230">
        <v>2.83771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1111.2</v>
      </c>
      <c r="D199" s="231">
        <v>1096.7833333333333</v>
      </c>
      <c r="E199" s="231">
        <v>1080.5666666666666</v>
      </c>
      <c r="F199" s="231">
        <v>1049.9333333333334</v>
      </c>
      <c r="G199" s="231">
        <v>1033.7166666666667</v>
      </c>
      <c r="H199" s="231">
        <v>1127.4166666666665</v>
      </c>
      <c r="I199" s="231">
        <v>1143.6333333333332</v>
      </c>
      <c r="J199" s="231">
        <v>1174.2666666666664</v>
      </c>
      <c r="K199" s="230">
        <v>1113</v>
      </c>
      <c r="L199" s="230">
        <v>1066.1500000000001</v>
      </c>
      <c r="M199" s="230">
        <v>33.422910000000002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1746.2</v>
      </c>
      <c r="D200" s="231">
        <v>1737.6666666666667</v>
      </c>
      <c r="E200" s="231">
        <v>1723.3333333333335</v>
      </c>
      <c r="F200" s="231">
        <v>1700.4666666666667</v>
      </c>
      <c r="G200" s="231">
        <v>1686.1333333333334</v>
      </c>
      <c r="H200" s="231">
        <v>1760.5333333333335</v>
      </c>
      <c r="I200" s="231">
        <v>1774.866666666667</v>
      </c>
      <c r="J200" s="231">
        <v>1797.7333333333336</v>
      </c>
      <c r="K200" s="230">
        <v>1752</v>
      </c>
      <c r="L200" s="230">
        <v>1714.8</v>
      </c>
      <c r="M200" s="230">
        <v>4.1461300000000003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1653.75</v>
      </c>
      <c r="D201" s="231">
        <v>1641.9166666666667</v>
      </c>
      <c r="E201" s="231">
        <v>1627.8333333333335</v>
      </c>
      <c r="F201" s="231">
        <v>1601.9166666666667</v>
      </c>
      <c r="G201" s="231">
        <v>1587.8333333333335</v>
      </c>
      <c r="H201" s="231">
        <v>1667.8333333333335</v>
      </c>
      <c r="I201" s="231">
        <v>1681.916666666667</v>
      </c>
      <c r="J201" s="231">
        <v>1707.8333333333335</v>
      </c>
      <c r="K201" s="230">
        <v>1656</v>
      </c>
      <c r="L201" s="230">
        <v>1616</v>
      </c>
      <c r="M201" s="230">
        <v>216.82696000000001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507.75</v>
      </c>
      <c r="D202" s="231">
        <v>507.8</v>
      </c>
      <c r="E202" s="231">
        <v>503.65000000000003</v>
      </c>
      <c r="F202" s="231">
        <v>499.55</v>
      </c>
      <c r="G202" s="231">
        <v>495.40000000000003</v>
      </c>
      <c r="H202" s="231">
        <v>511.90000000000003</v>
      </c>
      <c r="I202" s="231">
        <v>516.04999999999995</v>
      </c>
      <c r="J202" s="231">
        <v>520.15000000000009</v>
      </c>
      <c r="K202" s="230">
        <v>511.95</v>
      </c>
      <c r="L202" s="230">
        <v>503.7</v>
      </c>
      <c r="M202" s="230">
        <v>42.704790000000003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61.7</v>
      </c>
      <c r="D203" s="231">
        <v>61.65</v>
      </c>
      <c r="E203" s="231">
        <v>61.099999999999994</v>
      </c>
      <c r="F203" s="231">
        <v>60.499999999999993</v>
      </c>
      <c r="G203" s="231">
        <v>59.949999999999989</v>
      </c>
      <c r="H203" s="231">
        <v>62.25</v>
      </c>
      <c r="I203" s="231">
        <v>62.8</v>
      </c>
      <c r="J203" s="231">
        <v>63.400000000000006</v>
      </c>
      <c r="K203" s="230">
        <v>62.2</v>
      </c>
      <c r="L203" s="230">
        <v>61.05</v>
      </c>
      <c r="M203" s="230">
        <v>24.072310000000002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518.1</v>
      </c>
      <c r="D204" s="231">
        <v>520.0333333333333</v>
      </c>
      <c r="E204" s="231">
        <v>512.06666666666661</v>
      </c>
      <c r="F204" s="231">
        <v>506.0333333333333</v>
      </c>
      <c r="G204" s="231">
        <v>498.06666666666661</v>
      </c>
      <c r="H204" s="231">
        <v>526.06666666666661</v>
      </c>
      <c r="I204" s="231">
        <v>534.0333333333333</v>
      </c>
      <c r="J204" s="231">
        <v>540.06666666666661</v>
      </c>
      <c r="K204" s="230">
        <v>528</v>
      </c>
      <c r="L204" s="230">
        <v>514</v>
      </c>
      <c r="M204" s="230">
        <v>0.51095999999999997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809.45</v>
      </c>
      <c r="D205" s="231">
        <v>805.85</v>
      </c>
      <c r="E205" s="231">
        <v>799.7</v>
      </c>
      <c r="F205" s="231">
        <v>789.95</v>
      </c>
      <c r="G205" s="231">
        <v>783.80000000000007</v>
      </c>
      <c r="H205" s="231">
        <v>815.6</v>
      </c>
      <c r="I205" s="231">
        <v>821.74999999999989</v>
      </c>
      <c r="J205" s="231">
        <v>831.5</v>
      </c>
      <c r="K205" s="230">
        <v>812</v>
      </c>
      <c r="L205" s="230">
        <v>796.1</v>
      </c>
      <c r="M205" s="230">
        <v>2.64927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821.5</v>
      </c>
      <c r="D206" s="231">
        <v>824.06666666666661</v>
      </c>
      <c r="E206" s="231">
        <v>814.13333333333321</v>
      </c>
      <c r="F206" s="231">
        <v>806.76666666666665</v>
      </c>
      <c r="G206" s="231">
        <v>796.83333333333326</v>
      </c>
      <c r="H206" s="231">
        <v>831.43333333333317</v>
      </c>
      <c r="I206" s="231">
        <v>841.36666666666656</v>
      </c>
      <c r="J206" s="231">
        <v>848.73333333333312</v>
      </c>
      <c r="K206" s="230">
        <v>834</v>
      </c>
      <c r="L206" s="230">
        <v>816.7</v>
      </c>
      <c r="M206" s="230">
        <v>0.11216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1200.9000000000001</v>
      </c>
      <c r="D207" s="231">
        <v>1197.5500000000002</v>
      </c>
      <c r="E207" s="231">
        <v>1185.4000000000003</v>
      </c>
      <c r="F207" s="231">
        <v>1169.9000000000001</v>
      </c>
      <c r="G207" s="231">
        <v>1157.7500000000002</v>
      </c>
      <c r="H207" s="231">
        <v>1213.0500000000004</v>
      </c>
      <c r="I207" s="231">
        <v>1225.2</v>
      </c>
      <c r="J207" s="231">
        <v>1240.7000000000005</v>
      </c>
      <c r="K207" s="230">
        <v>1209.7</v>
      </c>
      <c r="L207" s="230">
        <v>1182.05</v>
      </c>
      <c r="M207" s="230">
        <v>6.3605499999999999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2432.1999999999998</v>
      </c>
      <c r="D208" s="231">
        <v>2430.9500000000003</v>
      </c>
      <c r="E208" s="231">
        <v>2420.3500000000004</v>
      </c>
      <c r="F208" s="231">
        <v>2408.5</v>
      </c>
      <c r="G208" s="231">
        <v>2397.9</v>
      </c>
      <c r="H208" s="231">
        <v>2442.8000000000006</v>
      </c>
      <c r="I208" s="231">
        <v>2453.4</v>
      </c>
      <c r="J208" s="231">
        <v>2465.2500000000009</v>
      </c>
      <c r="K208" s="230">
        <v>2441.5500000000002</v>
      </c>
      <c r="L208" s="230">
        <v>2419.1</v>
      </c>
      <c r="M208" s="230">
        <v>2.89012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294.60000000000002</v>
      </c>
      <c r="D209" s="231">
        <v>291.9666666666667</v>
      </c>
      <c r="E209" s="231">
        <v>287.93333333333339</v>
      </c>
      <c r="F209" s="231">
        <v>281.26666666666671</v>
      </c>
      <c r="G209" s="231">
        <v>277.23333333333341</v>
      </c>
      <c r="H209" s="231">
        <v>298.63333333333338</v>
      </c>
      <c r="I209" s="231">
        <v>302.66666666666669</v>
      </c>
      <c r="J209" s="231">
        <v>309.33333333333337</v>
      </c>
      <c r="K209" s="230">
        <v>296</v>
      </c>
      <c r="L209" s="230">
        <v>285.3</v>
      </c>
      <c r="M209" s="230">
        <v>2.7183600000000001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403.3</v>
      </c>
      <c r="D210" s="231">
        <v>400.73333333333335</v>
      </c>
      <c r="E210" s="231">
        <v>396.86666666666667</v>
      </c>
      <c r="F210" s="231">
        <v>390.43333333333334</v>
      </c>
      <c r="G210" s="231">
        <v>386.56666666666666</v>
      </c>
      <c r="H210" s="231">
        <v>407.16666666666669</v>
      </c>
      <c r="I210" s="231">
        <v>411.03333333333336</v>
      </c>
      <c r="J210" s="231">
        <v>417.4666666666667</v>
      </c>
      <c r="K210" s="230">
        <v>404.6</v>
      </c>
      <c r="L210" s="230">
        <v>394.3</v>
      </c>
      <c r="M210" s="230">
        <v>56.076410000000003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1031.6500000000001</v>
      </c>
      <c r="D211" s="231">
        <v>1029.2666666666667</v>
      </c>
      <c r="E211" s="231">
        <v>1026.4333333333334</v>
      </c>
      <c r="F211" s="231">
        <v>1021.2166666666667</v>
      </c>
      <c r="G211" s="231">
        <v>1018.3833333333334</v>
      </c>
      <c r="H211" s="231">
        <v>1034.4833333333333</v>
      </c>
      <c r="I211" s="231">
        <v>1037.3166666666668</v>
      </c>
      <c r="J211" s="231">
        <v>1042.5333333333333</v>
      </c>
      <c r="K211" s="230">
        <v>1032.0999999999999</v>
      </c>
      <c r="L211" s="230">
        <v>1024.05</v>
      </c>
      <c r="M211" s="230">
        <v>0.29176999999999997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2721.75</v>
      </c>
      <c r="D212" s="231">
        <v>2710.5833333333335</v>
      </c>
      <c r="E212" s="231">
        <v>2681.166666666667</v>
      </c>
      <c r="F212" s="231">
        <v>2640.5833333333335</v>
      </c>
      <c r="G212" s="231">
        <v>2611.166666666667</v>
      </c>
      <c r="H212" s="231">
        <v>2751.166666666667</v>
      </c>
      <c r="I212" s="231">
        <v>2780.5833333333339</v>
      </c>
      <c r="J212" s="231">
        <v>2821.166666666667</v>
      </c>
      <c r="K212" s="230">
        <v>2740</v>
      </c>
      <c r="L212" s="230">
        <v>2670</v>
      </c>
      <c r="M212" s="230">
        <v>11.68871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98.2</v>
      </c>
      <c r="D213" s="231">
        <v>98.066666666666677</v>
      </c>
      <c r="E213" s="231">
        <v>97.03333333333336</v>
      </c>
      <c r="F213" s="231">
        <v>95.866666666666688</v>
      </c>
      <c r="G213" s="231">
        <v>94.833333333333371</v>
      </c>
      <c r="H213" s="231">
        <v>99.233333333333348</v>
      </c>
      <c r="I213" s="231">
        <v>100.26666666666668</v>
      </c>
      <c r="J213" s="231">
        <v>101.43333333333334</v>
      </c>
      <c r="K213" s="230">
        <v>99.1</v>
      </c>
      <c r="L213" s="230">
        <v>96.9</v>
      </c>
      <c r="M213" s="230">
        <v>22.985050000000001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225.65</v>
      </c>
      <c r="D214" s="231">
        <v>224.9</v>
      </c>
      <c r="E214" s="231">
        <v>223.3</v>
      </c>
      <c r="F214" s="231">
        <v>220.95000000000002</v>
      </c>
      <c r="G214" s="231">
        <v>219.35000000000002</v>
      </c>
      <c r="H214" s="231">
        <v>227.25</v>
      </c>
      <c r="I214" s="231">
        <v>228.84999999999997</v>
      </c>
      <c r="J214" s="231">
        <v>231.2</v>
      </c>
      <c r="K214" s="230">
        <v>226.5</v>
      </c>
      <c r="L214" s="230">
        <v>222.55</v>
      </c>
      <c r="M214" s="230">
        <v>28.512450000000001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2582.75</v>
      </c>
      <c r="D215" s="231">
        <v>2557.7666666666669</v>
      </c>
      <c r="E215" s="231">
        <v>2526.9833333333336</v>
      </c>
      <c r="F215" s="231">
        <v>2471.2166666666667</v>
      </c>
      <c r="G215" s="231">
        <v>2440.4333333333334</v>
      </c>
      <c r="H215" s="231">
        <v>2613.5333333333338</v>
      </c>
      <c r="I215" s="231">
        <v>2644.3166666666675</v>
      </c>
      <c r="J215" s="231">
        <v>2700.0833333333339</v>
      </c>
      <c r="K215" s="230">
        <v>2588.5500000000002</v>
      </c>
      <c r="L215" s="230">
        <v>2502</v>
      </c>
      <c r="M215" s="230">
        <v>14.89612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305.7</v>
      </c>
      <c r="D216" s="231">
        <v>303.43333333333334</v>
      </c>
      <c r="E216" s="231">
        <v>299.86666666666667</v>
      </c>
      <c r="F216" s="231">
        <v>294.03333333333336</v>
      </c>
      <c r="G216" s="231">
        <v>290.4666666666667</v>
      </c>
      <c r="H216" s="231">
        <v>309.26666666666665</v>
      </c>
      <c r="I216" s="231">
        <v>312.83333333333337</v>
      </c>
      <c r="J216" s="231">
        <v>318.66666666666663</v>
      </c>
      <c r="K216" s="230">
        <v>307</v>
      </c>
      <c r="L216" s="230">
        <v>297.60000000000002</v>
      </c>
      <c r="M216" s="230">
        <v>21.222270000000002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3224.05</v>
      </c>
      <c r="D217" s="231">
        <v>3250.35</v>
      </c>
      <c r="E217" s="231">
        <v>3190.7</v>
      </c>
      <c r="F217" s="231">
        <v>3157.35</v>
      </c>
      <c r="G217" s="231">
        <v>3097.7</v>
      </c>
      <c r="H217" s="231">
        <v>3283.7</v>
      </c>
      <c r="I217" s="231">
        <v>3343.3500000000004</v>
      </c>
      <c r="J217" s="231">
        <v>3376.7</v>
      </c>
      <c r="K217" s="230">
        <v>3310</v>
      </c>
      <c r="L217" s="230">
        <v>3217</v>
      </c>
      <c r="M217" s="230">
        <v>0.18637999999999999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711.25</v>
      </c>
      <c r="D218" s="231">
        <v>712.0333333333333</v>
      </c>
      <c r="E218" s="231">
        <v>705.36666666666656</v>
      </c>
      <c r="F218" s="231">
        <v>699.48333333333323</v>
      </c>
      <c r="G218" s="231">
        <v>692.81666666666649</v>
      </c>
      <c r="H218" s="231">
        <v>717.91666666666663</v>
      </c>
      <c r="I218" s="231">
        <v>724.58333333333337</v>
      </c>
      <c r="J218" s="231">
        <v>730.4666666666667</v>
      </c>
      <c r="K218" s="230">
        <v>718.7</v>
      </c>
      <c r="L218" s="230">
        <v>706.15</v>
      </c>
      <c r="M218" s="230">
        <v>1.5624499999999999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37002.15</v>
      </c>
      <c r="D219" s="231">
        <v>36759.133333333339</v>
      </c>
      <c r="E219" s="231">
        <v>36323.31666666668</v>
      </c>
      <c r="F219" s="231">
        <v>35644.483333333344</v>
      </c>
      <c r="G219" s="231">
        <v>35208.666666666686</v>
      </c>
      <c r="H219" s="231">
        <v>37437.966666666674</v>
      </c>
      <c r="I219" s="231">
        <v>37873.78333333334</v>
      </c>
      <c r="J219" s="231">
        <v>38552.616666666669</v>
      </c>
      <c r="K219" s="230">
        <v>37194.949999999997</v>
      </c>
      <c r="L219" s="230">
        <v>36080.300000000003</v>
      </c>
      <c r="M219" s="230">
        <v>6.0990000000000003E-2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44.5</v>
      </c>
      <c r="D220" s="231">
        <v>44.699999999999996</v>
      </c>
      <c r="E220" s="231">
        <v>43.949999999999989</v>
      </c>
      <c r="F220" s="231">
        <v>43.399999999999991</v>
      </c>
      <c r="G220" s="231">
        <v>42.649999999999984</v>
      </c>
      <c r="H220" s="231">
        <v>45.249999999999993</v>
      </c>
      <c r="I220" s="231">
        <v>46.000000000000007</v>
      </c>
      <c r="J220" s="231">
        <v>46.55</v>
      </c>
      <c r="K220" s="230">
        <v>45.45</v>
      </c>
      <c r="L220" s="230">
        <v>44.15</v>
      </c>
      <c r="M220" s="230">
        <v>18.234950000000001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2705.95</v>
      </c>
      <c r="D221" s="231">
        <v>2677.1666666666665</v>
      </c>
      <c r="E221" s="231">
        <v>2644.2833333333328</v>
      </c>
      <c r="F221" s="231">
        <v>2582.6166666666663</v>
      </c>
      <c r="G221" s="231">
        <v>2549.7333333333327</v>
      </c>
      <c r="H221" s="231">
        <v>2738.833333333333</v>
      </c>
      <c r="I221" s="231">
        <v>2771.7166666666672</v>
      </c>
      <c r="J221" s="231">
        <v>2833.3833333333332</v>
      </c>
      <c r="K221" s="230">
        <v>2710.05</v>
      </c>
      <c r="L221" s="230">
        <v>2615.5</v>
      </c>
      <c r="M221" s="230">
        <v>58.907260000000001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884.6</v>
      </c>
      <c r="D222" s="231">
        <v>882.11666666666667</v>
      </c>
      <c r="E222" s="231">
        <v>876.48333333333335</v>
      </c>
      <c r="F222" s="231">
        <v>868.36666666666667</v>
      </c>
      <c r="G222" s="231">
        <v>862.73333333333335</v>
      </c>
      <c r="H222" s="231">
        <v>890.23333333333335</v>
      </c>
      <c r="I222" s="231">
        <v>895.86666666666679</v>
      </c>
      <c r="J222" s="231">
        <v>903.98333333333335</v>
      </c>
      <c r="K222" s="230">
        <v>887.75</v>
      </c>
      <c r="L222" s="230">
        <v>874</v>
      </c>
      <c r="M222" s="230">
        <v>210.68933999999999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1093.05</v>
      </c>
      <c r="D223" s="231">
        <v>1096.0166666666667</v>
      </c>
      <c r="E223" s="231">
        <v>1079.0333333333333</v>
      </c>
      <c r="F223" s="231">
        <v>1065.0166666666667</v>
      </c>
      <c r="G223" s="231">
        <v>1048.0333333333333</v>
      </c>
      <c r="H223" s="231">
        <v>1110.0333333333333</v>
      </c>
      <c r="I223" s="231">
        <v>1127.0166666666664</v>
      </c>
      <c r="J223" s="231">
        <v>1141.0333333333333</v>
      </c>
      <c r="K223" s="230">
        <v>1113</v>
      </c>
      <c r="L223" s="230">
        <v>1082</v>
      </c>
      <c r="M223" s="230">
        <v>5.13931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438.1</v>
      </c>
      <c r="D224" s="231">
        <v>437.34999999999997</v>
      </c>
      <c r="E224" s="231">
        <v>434.29999999999995</v>
      </c>
      <c r="F224" s="231">
        <v>430.5</v>
      </c>
      <c r="G224" s="231">
        <v>427.45</v>
      </c>
      <c r="H224" s="231">
        <v>441.14999999999992</v>
      </c>
      <c r="I224" s="231">
        <v>444.2</v>
      </c>
      <c r="J224" s="231">
        <v>447.99999999999989</v>
      </c>
      <c r="K224" s="230">
        <v>440.4</v>
      </c>
      <c r="L224" s="230">
        <v>433.55</v>
      </c>
      <c r="M224" s="230">
        <v>9.3440799999999999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452.2</v>
      </c>
      <c r="D225" s="231">
        <v>448.91666666666669</v>
      </c>
      <c r="E225" s="231">
        <v>442.83333333333337</v>
      </c>
      <c r="F225" s="231">
        <v>433.4666666666667</v>
      </c>
      <c r="G225" s="231">
        <v>427.38333333333338</v>
      </c>
      <c r="H225" s="231">
        <v>458.28333333333336</v>
      </c>
      <c r="I225" s="231">
        <v>464.36666666666673</v>
      </c>
      <c r="J225" s="231">
        <v>473.73333333333335</v>
      </c>
      <c r="K225" s="230">
        <v>455</v>
      </c>
      <c r="L225" s="230">
        <v>439.55</v>
      </c>
      <c r="M225" s="230">
        <v>1.5980700000000001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46.15</v>
      </c>
      <c r="D226" s="231">
        <v>46.233333333333327</v>
      </c>
      <c r="E226" s="231">
        <v>45.816666666666656</v>
      </c>
      <c r="F226" s="231">
        <v>45.483333333333327</v>
      </c>
      <c r="G226" s="231">
        <v>45.066666666666656</v>
      </c>
      <c r="H226" s="231">
        <v>46.566666666666656</v>
      </c>
      <c r="I226" s="231">
        <v>46.983333333333327</v>
      </c>
      <c r="J226" s="231">
        <v>47.316666666666656</v>
      </c>
      <c r="K226" s="230">
        <v>46.65</v>
      </c>
      <c r="L226" s="230">
        <v>45.9</v>
      </c>
      <c r="M226" s="230">
        <v>20.884830000000001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54.9</v>
      </c>
      <c r="D227" s="231">
        <v>55.083333333333336</v>
      </c>
      <c r="E227" s="231">
        <v>54.31666666666667</v>
      </c>
      <c r="F227" s="231">
        <v>53.733333333333334</v>
      </c>
      <c r="G227" s="231">
        <v>52.966666666666669</v>
      </c>
      <c r="H227" s="231">
        <v>55.666666666666671</v>
      </c>
      <c r="I227" s="231">
        <v>56.433333333333337</v>
      </c>
      <c r="J227" s="231">
        <v>57.016666666666673</v>
      </c>
      <c r="K227" s="230">
        <v>55.85</v>
      </c>
      <c r="L227" s="230">
        <v>54.5</v>
      </c>
      <c r="M227" s="230">
        <v>171.15145999999999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78.650000000000006</v>
      </c>
      <c r="D228" s="231">
        <v>78.966666666666669</v>
      </c>
      <c r="E228" s="231">
        <v>77.933333333333337</v>
      </c>
      <c r="F228" s="231">
        <v>77.216666666666669</v>
      </c>
      <c r="G228" s="231">
        <v>76.183333333333337</v>
      </c>
      <c r="H228" s="231">
        <v>79.683333333333337</v>
      </c>
      <c r="I228" s="231">
        <v>80.716666666666669</v>
      </c>
      <c r="J228" s="231">
        <v>81.433333333333337</v>
      </c>
      <c r="K228" s="230">
        <v>80</v>
      </c>
      <c r="L228" s="230">
        <v>78.25</v>
      </c>
      <c r="M228" s="230">
        <v>24.827159999999999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751.9</v>
      </c>
      <c r="D229" s="231">
        <v>749.33333333333337</v>
      </c>
      <c r="E229" s="231">
        <v>743.56666666666672</v>
      </c>
      <c r="F229" s="231">
        <v>735.23333333333335</v>
      </c>
      <c r="G229" s="231">
        <v>729.4666666666667</v>
      </c>
      <c r="H229" s="231">
        <v>757.66666666666674</v>
      </c>
      <c r="I229" s="231">
        <v>763.43333333333339</v>
      </c>
      <c r="J229" s="231">
        <v>771.76666666666677</v>
      </c>
      <c r="K229" s="230">
        <v>755.1</v>
      </c>
      <c r="L229" s="230">
        <v>741</v>
      </c>
      <c r="M229" s="230">
        <v>6.4240000000000005E-2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460.75</v>
      </c>
      <c r="D230" s="231">
        <v>464.68333333333334</v>
      </c>
      <c r="E230" s="231">
        <v>454.36666666666667</v>
      </c>
      <c r="F230" s="231">
        <v>447.98333333333335</v>
      </c>
      <c r="G230" s="231">
        <v>437.66666666666669</v>
      </c>
      <c r="H230" s="231">
        <v>471.06666666666666</v>
      </c>
      <c r="I230" s="231">
        <v>481.38333333333338</v>
      </c>
      <c r="J230" s="231">
        <v>487.76666666666665</v>
      </c>
      <c r="K230" s="230">
        <v>475</v>
      </c>
      <c r="L230" s="230">
        <v>458.3</v>
      </c>
      <c r="M230" s="230">
        <v>2.2435200000000002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25.5</v>
      </c>
      <c r="D231" s="231">
        <v>25.366666666666664</v>
      </c>
      <c r="E231" s="231">
        <v>25.133333333333326</v>
      </c>
      <c r="F231" s="231">
        <v>24.766666666666662</v>
      </c>
      <c r="G231" s="231">
        <v>24.533333333333324</v>
      </c>
      <c r="H231" s="231">
        <v>25.733333333333327</v>
      </c>
      <c r="I231" s="231">
        <v>25.966666666666669</v>
      </c>
      <c r="J231" s="231">
        <v>26.333333333333329</v>
      </c>
      <c r="K231" s="230">
        <v>25.6</v>
      </c>
      <c r="L231" s="230">
        <v>25</v>
      </c>
      <c r="M231" s="230">
        <v>139.21056999999999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386.4</v>
      </c>
      <c r="D232" s="231">
        <v>384.11666666666662</v>
      </c>
      <c r="E232" s="231">
        <v>381.18333333333322</v>
      </c>
      <c r="F232" s="231">
        <v>375.96666666666658</v>
      </c>
      <c r="G232" s="231">
        <v>373.03333333333319</v>
      </c>
      <c r="H232" s="231">
        <v>389.33333333333326</v>
      </c>
      <c r="I232" s="231">
        <v>392.26666666666665</v>
      </c>
      <c r="J232" s="231">
        <v>397.48333333333329</v>
      </c>
      <c r="K232" s="230">
        <v>387.05</v>
      </c>
      <c r="L232" s="230">
        <v>378.9</v>
      </c>
      <c r="M232" s="230">
        <v>116.08423999999999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91.6</v>
      </c>
      <c r="D233" s="231">
        <v>91.816666666666663</v>
      </c>
      <c r="E233" s="231">
        <v>90.783333333333331</v>
      </c>
      <c r="F233" s="231">
        <v>89.966666666666669</v>
      </c>
      <c r="G233" s="231">
        <v>88.933333333333337</v>
      </c>
      <c r="H233" s="231">
        <v>92.633333333333326</v>
      </c>
      <c r="I233" s="231">
        <v>93.666666666666657</v>
      </c>
      <c r="J233" s="231">
        <v>94.48333333333332</v>
      </c>
      <c r="K233" s="230">
        <v>92.85</v>
      </c>
      <c r="L233" s="230">
        <v>91</v>
      </c>
      <c r="M233" s="230">
        <v>2.8597899999999998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187.45</v>
      </c>
      <c r="D234" s="231">
        <v>186.96666666666667</v>
      </c>
      <c r="E234" s="231">
        <v>185.73333333333335</v>
      </c>
      <c r="F234" s="231">
        <v>184.01666666666668</v>
      </c>
      <c r="G234" s="231">
        <v>182.78333333333336</v>
      </c>
      <c r="H234" s="231">
        <v>188.68333333333334</v>
      </c>
      <c r="I234" s="231">
        <v>189.91666666666663</v>
      </c>
      <c r="J234" s="231">
        <v>191.63333333333333</v>
      </c>
      <c r="K234" s="230">
        <v>188.2</v>
      </c>
      <c r="L234" s="230">
        <v>185.25</v>
      </c>
      <c r="M234" s="230">
        <v>9.6194900000000008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100.6</v>
      </c>
      <c r="D235" s="231">
        <v>100.2</v>
      </c>
      <c r="E235" s="231">
        <v>98.7</v>
      </c>
      <c r="F235" s="231">
        <v>96.8</v>
      </c>
      <c r="G235" s="231">
        <v>95.3</v>
      </c>
      <c r="H235" s="231">
        <v>102.10000000000001</v>
      </c>
      <c r="I235" s="231">
        <v>103.60000000000001</v>
      </c>
      <c r="J235" s="231">
        <v>105.50000000000001</v>
      </c>
      <c r="K235" s="230">
        <v>101.7</v>
      </c>
      <c r="L235" s="230">
        <v>98.3</v>
      </c>
      <c r="M235" s="230">
        <v>80.080389999999994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54</v>
      </c>
      <c r="D236" s="231">
        <v>52.883333333333333</v>
      </c>
      <c r="E236" s="231">
        <v>51.316666666666663</v>
      </c>
      <c r="F236" s="231">
        <v>48.633333333333333</v>
      </c>
      <c r="G236" s="231">
        <v>47.066666666666663</v>
      </c>
      <c r="H236" s="231">
        <v>55.566666666666663</v>
      </c>
      <c r="I236" s="231">
        <v>57.13333333333334</v>
      </c>
      <c r="J236" s="231">
        <v>59.816666666666663</v>
      </c>
      <c r="K236" s="230">
        <v>54.45</v>
      </c>
      <c r="L236" s="230">
        <v>50.2</v>
      </c>
      <c r="M236" s="230">
        <v>174.86843999999999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5052.2</v>
      </c>
      <c r="D237" s="231">
        <v>5032.5499999999993</v>
      </c>
      <c r="E237" s="231">
        <v>4995.1999999999989</v>
      </c>
      <c r="F237" s="231">
        <v>4938.2</v>
      </c>
      <c r="G237" s="231">
        <v>4900.8499999999995</v>
      </c>
      <c r="H237" s="231">
        <v>5089.5499999999984</v>
      </c>
      <c r="I237" s="231">
        <v>5126.8999999999987</v>
      </c>
      <c r="J237" s="231">
        <v>5183.8999999999978</v>
      </c>
      <c r="K237" s="230">
        <v>5069.8999999999996</v>
      </c>
      <c r="L237" s="230">
        <v>4975.55</v>
      </c>
      <c r="M237" s="230">
        <v>0.69047000000000003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289.55</v>
      </c>
      <c r="D238" s="231">
        <v>290.18333333333334</v>
      </c>
      <c r="E238" s="231">
        <v>287.36666666666667</v>
      </c>
      <c r="F238" s="231">
        <v>285.18333333333334</v>
      </c>
      <c r="G238" s="231">
        <v>282.36666666666667</v>
      </c>
      <c r="H238" s="231">
        <v>292.36666666666667</v>
      </c>
      <c r="I238" s="231">
        <v>295.18333333333339</v>
      </c>
      <c r="J238" s="231">
        <v>297.36666666666667</v>
      </c>
      <c r="K238" s="230">
        <v>293</v>
      </c>
      <c r="L238" s="230">
        <v>288</v>
      </c>
      <c r="M238" s="230">
        <v>6.8068099999999996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136.5</v>
      </c>
      <c r="D239" s="231">
        <v>135.35</v>
      </c>
      <c r="E239" s="231">
        <v>133.85</v>
      </c>
      <c r="F239" s="231">
        <v>131.19999999999999</v>
      </c>
      <c r="G239" s="231">
        <v>129.69999999999999</v>
      </c>
      <c r="H239" s="231">
        <v>138</v>
      </c>
      <c r="I239" s="231">
        <v>139.5</v>
      </c>
      <c r="J239" s="231">
        <v>142.15</v>
      </c>
      <c r="K239" s="230">
        <v>136.85</v>
      </c>
      <c r="L239" s="230">
        <v>132.69999999999999</v>
      </c>
      <c r="M239" s="230">
        <v>83.584739999999996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323.89999999999998</v>
      </c>
      <c r="D240" s="231">
        <v>322.21666666666664</v>
      </c>
      <c r="E240" s="231">
        <v>319.7833333333333</v>
      </c>
      <c r="F240" s="231">
        <v>315.66666666666669</v>
      </c>
      <c r="G240" s="231">
        <v>313.23333333333335</v>
      </c>
      <c r="H240" s="231">
        <v>326.33333333333326</v>
      </c>
      <c r="I240" s="231">
        <v>328.76666666666654</v>
      </c>
      <c r="J240" s="231">
        <v>332.88333333333321</v>
      </c>
      <c r="K240" s="230">
        <v>324.64999999999998</v>
      </c>
      <c r="L240" s="230">
        <v>318.10000000000002</v>
      </c>
      <c r="M240" s="230">
        <v>20.16527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77.150000000000006</v>
      </c>
      <c r="D241" s="231">
        <v>77.466666666666669</v>
      </c>
      <c r="E241" s="231">
        <v>76.683333333333337</v>
      </c>
      <c r="F241" s="231">
        <v>76.216666666666669</v>
      </c>
      <c r="G241" s="231">
        <v>75.433333333333337</v>
      </c>
      <c r="H241" s="231">
        <v>77.933333333333337</v>
      </c>
      <c r="I241" s="231">
        <v>78.716666666666669</v>
      </c>
      <c r="J241" s="231">
        <v>79.183333333333337</v>
      </c>
      <c r="K241" s="230">
        <v>78.25</v>
      </c>
      <c r="L241" s="230">
        <v>77</v>
      </c>
      <c r="M241" s="230">
        <v>68.673180000000002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22.85</v>
      </c>
      <c r="D242" s="231">
        <v>22.933333333333334</v>
      </c>
      <c r="E242" s="231">
        <v>22.616666666666667</v>
      </c>
      <c r="F242" s="231">
        <v>22.383333333333333</v>
      </c>
      <c r="G242" s="231">
        <v>22.066666666666666</v>
      </c>
      <c r="H242" s="231">
        <v>23.166666666666668</v>
      </c>
      <c r="I242" s="231">
        <v>23.483333333333338</v>
      </c>
      <c r="J242" s="231">
        <v>23.716666666666669</v>
      </c>
      <c r="K242" s="230">
        <v>23.25</v>
      </c>
      <c r="L242" s="230">
        <v>22.7</v>
      </c>
      <c r="M242" s="230">
        <v>58.690980000000003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566.65</v>
      </c>
      <c r="D243" s="231">
        <v>568.69999999999993</v>
      </c>
      <c r="E243" s="231">
        <v>562.49999999999989</v>
      </c>
      <c r="F243" s="231">
        <v>558.34999999999991</v>
      </c>
      <c r="G243" s="231">
        <v>552.14999999999986</v>
      </c>
      <c r="H243" s="231">
        <v>572.84999999999991</v>
      </c>
      <c r="I243" s="231">
        <v>579.04999999999995</v>
      </c>
      <c r="J243" s="231">
        <v>583.19999999999993</v>
      </c>
      <c r="K243" s="230">
        <v>574.9</v>
      </c>
      <c r="L243" s="230">
        <v>564.54999999999995</v>
      </c>
      <c r="M243" s="230">
        <v>15.55308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27.4</v>
      </c>
      <c r="D244" s="231">
        <v>27.599999999999998</v>
      </c>
      <c r="E244" s="231">
        <v>27.049999999999997</v>
      </c>
      <c r="F244" s="231">
        <v>26.7</v>
      </c>
      <c r="G244" s="231">
        <v>26.15</v>
      </c>
      <c r="H244" s="231">
        <v>27.949999999999996</v>
      </c>
      <c r="I244" s="231">
        <v>28.5</v>
      </c>
      <c r="J244" s="231">
        <v>28.849999999999994</v>
      </c>
      <c r="K244" s="230">
        <v>28.15</v>
      </c>
      <c r="L244" s="230">
        <v>27.25</v>
      </c>
      <c r="M244" s="230">
        <v>160.69320999999999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1060.2</v>
      </c>
      <c r="D245" s="231">
        <v>1069.0999999999999</v>
      </c>
      <c r="E245" s="231">
        <v>1043.1999999999998</v>
      </c>
      <c r="F245" s="231">
        <v>1026.1999999999998</v>
      </c>
      <c r="G245" s="231">
        <v>1000.2999999999997</v>
      </c>
      <c r="H245" s="231">
        <v>1086.0999999999999</v>
      </c>
      <c r="I245" s="231">
        <v>1112</v>
      </c>
      <c r="J245" s="231">
        <v>1129</v>
      </c>
      <c r="K245" s="230">
        <v>1095</v>
      </c>
      <c r="L245" s="230">
        <v>1052.0999999999999</v>
      </c>
      <c r="M245" s="230">
        <v>0.85455000000000003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327.5</v>
      </c>
      <c r="D246" s="231">
        <v>330.55</v>
      </c>
      <c r="E246" s="231">
        <v>323</v>
      </c>
      <c r="F246" s="231">
        <v>318.5</v>
      </c>
      <c r="G246" s="231">
        <v>310.95</v>
      </c>
      <c r="H246" s="231">
        <v>335.05</v>
      </c>
      <c r="I246" s="231">
        <v>342.60000000000008</v>
      </c>
      <c r="J246" s="231">
        <v>347.1</v>
      </c>
      <c r="K246" s="230">
        <v>338.1</v>
      </c>
      <c r="L246" s="230">
        <v>326.05</v>
      </c>
      <c r="M246" s="230">
        <v>1.0529299999999999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443.6</v>
      </c>
      <c r="D247" s="231">
        <v>436.61666666666662</v>
      </c>
      <c r="E247" s="231">
        <v>428.23333333333323</v>
      </c>
      <c r="F247" s="231">
        <v>412.86666666666662</v>
      </c>
      <c r="G247" s="231">
        <v>404.48333333333323</v>
      </c>
      <c r="H247" s="231">
        <v>451.98333333333323</v>
      </c>
      <c r="I247" s="231">
        <v>460.36666666666656</v>
      </c>
      <c r="J247" s="231">
        <v>475.73333333333323</v>
      </c>
      <c r="K247" s="230">
        <v>445</v>
      </c>
      <c r="L247" s="230">
        <v>421.25</v>
      </c>
      <c r="M247" s="230">
        <v>40.472819999999999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143.19999999999999</v>
      </c>
      <c r="D248" s="231">
        <v>143.16666666666666</v>
      </c>
      <c r="E248" s="231">
        <v>141.43333333333331</v>
      </c>
      <c r="F248" s="231">
        <v>139.66666666666666</v>
      </c>
      <c r="G248" s="231">
        <v>137.93333333333331</v>
      </c>
      <c r="H248" s="231">
        <v>144.93333333333331</v>
      </c>
      <c r="I248" s="231">
        <v>146.66666666666666</v>
      </c>
      <c r="J248" s="231">
        <v>148.43333333333331</v>
      </c>
      <c r="K248" s="230">
        <v>144.9</v>
      </c>
      <c r="L248" s="230">
        <v>141.4</v>
      </c>
      <c r="M248" s="230">
        <v>30.37257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1067.2</v>
      </c>
      <c r="D249" s="231">
        <v>1072.1666666666667</v>
      </c>
      <c r="E249" s="231">
        <v>1055.1333333333334</v>
      </c>
      <c r="F249" s="231">
        <v>1043.0666666666666</v>
      </c>
      <c r="G249" s="231">
        <v>1026.0333333333333</v>
      </c>
      <c r="H249" s="231">
        <v>1084.2333333333336</v>
      </c>
      <c r="I249" s="231">
        <v>1101.2666666666669</v>
      </c>
      <c r="J249" s="231">
        <v>1113.3333333333337</v>
      </c>
      <c r="K249" s="230">
        <v>1089.2</v>
      </c>
      <c r="L249" s="230">
        <v>1060.0999999999999</v>
      </c>
      <c r="M249" s="230">
        <v>29.797820000000002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14.15</v>
      </c>
      <c r="D250" s="231">
        <v>14.233333333333334</v>
      </c>
      <c r="E250" s="231">
        <v>14.016666666666669</v>
      </c>
      <c r="F250" s="231">
        <v>13.883333333333335</v>
      </c>
      <c r="G250" s="231">
        <v>13.66666666666667</v>
      </c>
      <c r="H250" s="231">
        <v>14.366666666666669</v>
      </c>
      <c r="I250" s="231">
        <v>14.583333333333334</v>
      </c>
      <c r="J250" s="231">
        <v>14.716666666666669</v>
      </c>
      <c r="K250" s="230">
        <v>14.45</v>
      </c>
      <c r="L250" s="230">
        <v>14.1</v>
      </c>
      <c r="M250" s="230">
        <v>34.531930000000003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3742</v>
      </c>
      <c r="D251" s="231">
        <v>3716.5166666666664</v>
      </c>
      <c r="E251" s="231">
        <v>3680.4333333333329</v>
      </c>
      <c r="F251" s="231">
        <v>3618.8666666666663</v>
      </c>
      <c r="G251" s="231">
        <v>3582.7833333333328</v>
      </c>
      <c r="H251" s="231">
        <v>3778.083333333333</v>
      </c>
      <c r="I251" s="231">
        <v>3814.166666666667</v>
      </c>
      <c r="J251" s="231">
        <v>3875.7333333333331</v>
      </c>
      <c r="K251" s="230">
        <v>3752.6</v>
      </c>
      <c r="L251" s="230">
        <v>3654.95</v>
      </c>
      <c r="M251" s="230">
        <v>2.14697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1423.55</v>
      </c>
      <c r="D252" s="231">
        <v>1417.0166666666667</v>
      </c>
      <c r="E252" s="231">
        <v>1406.5333333333333</v>
      </c>
      <c r="F252" s="231">
        <v>1389.5166666666667</v>
      </c>
      <c r="G252" s="231">
        <v>1379.0333333333333</v>
      </c>
      <c r="H252" s="231">
        <v>1434.0333333333333</v>
      </c>
      <c r="I252" s="231">
        <v>1444.5166666666664</v>
      </c>
      <c r="J252" s="231">
        <v>1461.5333333333333</v>
      </c>
      <c r="K252" s="230">
        <v>1427.5</v>
      </c>
      <c r="L252" s="230">
        <v>1400</v>
      </c>
      <c r="M252" s="230">
        <v>75.063339999999997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428.65</v>
      </c>
      <c r="D253" s="231">
        <v>427.14999999999992</v>
      </c>
      <c r="E253" s="231">
        <v>422.59999999999985</v>
      </c>
      <c r="F253" s="231">
        <v>416.54999999999995</v>
      </c>
      <c r="G253" s="231">
        <v>411.99999999999989</v>
      </c>
      <c r="H253" s="231">
        <v>433.19999999999982</v>
      </c>
      <c r="I253" s="231">
        <v>437.74999999999989</v>
      </c>
      <c r="J253" s="231">
        <v>443.79999999999978</v>
      </c>
      <c r="K253" s="230">
        <v>431.7</v>
      </c>
      <c r="L253" s="230">
        <v>421.1</v>
      </c>
      <c r="M253" s="230">
        <v>2.10622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1927.75</v>
      </c>
      <c r="D254" s="231">
        <v>1915.1500000000003</v>
      </c>
      <c r="E254" s="231">
        <v>1897.0000000000007</v>
      </c>
      <c r="F254" s="231">
        <v>1866.2500000000005</v>
      </c>
      <c r="G254" s="231">
        <v>1848.1000000000008</v>
      </c>
      <c r="H254" s="231">
        <v>1945.9000000000005</v>
      </c>
      <c r="I254" s="231">
        <v>1964.0500000000002</v>
      </c>
      <c r="J254" s="231">
        <v>1994.8000000000004</v>
      </c>
      <c r="K254" s="230">
        <v>1933.3</v>
      </c>
      <c r="L254" s="230">
        <v>1884.4</v>
      </c>
      <c r="M254" s="230">
        <v>4.3981599999999998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810.25</v>
      </c>
      <c r="D255" s="231">
        <v>812.93333333333339</v>
      </c>
      <c r="E255" s="231">
        <v>802.86666666666679</v>
      </c>
      <c r="F255" s="231">
        <v>795.48333333333335</v>
      </c>
      <c r="G255" s="231">
        <v>785.41666666666674</v>
      </c>
      <c r="H255" s="231">
        <v>820.31666666666683</v>
      </c>
      <c r="I255" s="231">
        <v>830.38333333333344</v>
      </c>
      <c r="J255" s="231">
        <v>837.76666666666688</v>
      </c>
      <c r="K255" s="230">
        <v>823</v>
      </c>
      <c r="L255" s="230">
        <v>805.55</v>
      </c>
      <c r="M255" s="230">
        <v>1.1554199999999999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1955.55</v>
      </c>
      <c r="D256" s="231">
        <v>1959.7333333333333</v>
      </c>
      <c r="E256" s="231">
        <v>1940.9166666666667</v>
      </c>
      <c r="F256" s="231">
        <v>1926.2833333333333</v>
      </c>
      <c r="G256" s="231">
        <v>1907.4666666666667</v>
      </c>
      <c r="H256" s="231">
        <v>1974.3666666666668</v>
      </c>
      <c r="I256" s="231">
        <v>1993.1833333333334</v>
      </c>
      <c r="J256" s="231">
        <v>2007.8166666666668</v>
      </c>
      <c r="K256" s="230">
        <v>1978.55</v>
      </c>
      <c r="L256" s="230">
        <v>1945.1</v>
      </c>
      <c r="M256" s="230">
        <v>2.2696900000000002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2951.15</v>
      </c>
      <c r="D257" s="231">
        <v>2919.0333333333328</v>
      </c>
      <c r="E257" s="231">
        <v>2878.5666666666657</v>
      </c>
      <c r="F257" s="231">
        <v>2805.9833333333327</v>
      </c>
      <c r="G257" s="231">
        <v>2765.5166666666655</v>
      </c>
      <c r="H257" s="231">
        <v>2991.6166666666659</v>
      </c>
      <c r="I257" s="231">
        <v>3032.083333333333</v>
      </c>
      <c r="J257" s="231">
        <v>3104.6666666666661</v>
      </c>
      <c r="K257" s="230">
        <v>2959.5</v>
      </c>
      <c r="L257" s="230">
        <v>2846.45</v>
      </c>
      <c r="M257" s="230">
        <v>5.6814400000000003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702</v>
      </c>
      <c r="D258" s="231">
        <v>705.36666666666667</v>
      </c>
      <c r="E258" s="231">
        <v>686.73333333333335</v>
      </c>
      <c r="F258" s="231">
        <v>671.4666666666667</v>
      </c>
      <c r="G258" s="231">
        <v>652.83333333333337</v>
      </c>
      <c r="H258" s="231">
        <v>720.63333333333333</v>
      </c>
      <c r="I258" s="231">
        <v>739.26666666666677</v>
      </c>
      <c r="J258" s="231">
        <v>754.5333333333333</v>
      </c>
      <c r="K258" s="230">
        <v>724</v>
      </c>
      <c r="L258" s="230">
        <v>690.1</v>
      </c>
      <c r="M258" s="230">
        <v>17.146519999999999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824.7</v>
      </c>
      <c r="D259" s="231">
        <v>820.43333333333339</v>
      </c>
      <c r="E259" s="231">
        <v>790.86666666666679</v>
      </c>
      <c r="F259" s="231">
        <v>757.03333333333342</v>
      </c>
      <c r="G259" s="231">
        <v>727.46666666666681</v>
      </c>
      <c r="H259" s="231">
        <v>854.26666666666677</v>
      </c>
      <c r="I259" s="231">
        <v>883.83333333333337</v>
      </c>
      <c r="J259" s="231">
        <v>917.66666666666674</v>
      </c>
      <c r="K259" s="230">
        <v>850</v>
      </c>
      <c r="L259" s="230">
        <v>786.6</v>
      </c>
      <c r="M259" s="230">
        <v>7.5693000000000001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386.1</v>
      </c>
      <c r="D260" s="231">
        <v>385.83333333333331</v>
      </c>
      <c r="E260" s="231">
        <v>383.76666666666665</v>
      </c>
      <c r="F260" s="231">
        <v>381.43333333333334</v>
      </c>
      <c r="G260" s="231">
        <v>379.36666666666667</v>
      </c>
      <c r="H260" s="231">
        <v>388.16666666666663</v>
      </c>
      <c r="I260" s="231">
        <v>390.23333333333335</v>
      </c>
      <c r="J260" s="231">
        <v>392.56666666666661</v>
      </c>
      <c r="K260" s="230">
        <v>387.9</v>
      </c>
      <c r="L260" s="230">
        <v>383.5</v>
      </c>
      <c r="M260" s="230">
        <v>2.10554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62.5</v>
      </c>
      <c r="D261" s="231">
        <v>62.266666666666673</v>
      </c>
      <c r="E261" s="231">
        <v>61.783333333333346</v>
      </c>
      <c r="F261" s="231">
        <v>61.06666666666667</v>
      </c>
      <c r="G261" s="231">
        <v>60.583333333333343</v>
      </c>
      <c r="H261" s="231">
        <v>62.983333333333348</v>
      </c>
      <c r="I261" s="231">
        <v>63.466666666666683</v>
      </c>
      <c r="J261" s="231">
        <v>64.183333333333351</v>
      </c>
      <c r="K261" s="230">
        <v>62.75</v>
      </c>
      <c r="L261" s="230">
        <v>61.55</v>
      </c>
      <c r="M261" s="230">
        <v>5.9158600000000003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253</v>
      </c>
      <c r="D262" s="231">
        <v>252.91666666666666</v>
      </c>
      <c r="E262" s="231">
        <v>249.08333333333331</v>
      </c>
      <c r="F262" s="231">
        <v>245.16666666666666</v>
      </c>
      <c r="G262" s="231">
        <v>241.33333333333331</v>
      </c>
      <c r="H262" s="231">
        <v>256.83333333333331</v>
      </c>
      <c r="I262" s="231">
        <v>260.66666666666663</v>
      </c>
      <c r="J262" s="231">
        <v>264.58333333333331</v>
      </c>
      <c r="K262" s="230">
        <v>256.75</v>
      </c>
      <c r="L262" s="230">
        <v>249</v>
      </c>
      <c r="M262" s="230">
        <v>21.258230000000001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686.55</v>
      </c>
      <c r="D263" s="231">
        <v>683.86666666666667</v>
      </c>
      <c r="E263" s="231">
        <v>677.73333333333335</v>
      </c>
      <c r="F263" s="231">
        <v>668.91666666666663</v>
      </c>
      <c r="G263" s="231">
        <v>662.7833333333333</v>
      </c>
      <c r="H263" s="231">
        <v>692.68333333333339</v>
      </c>
      <c r="I263" s="231">
        <v>698.81666666666683</v>
      </c>
      <c r="J263" s="231">
        <v>707.63333333333344</v>
      </c>
      <c r="K263" s="230">
        <v>690</v>
      </c>
      <c r="L263" s="230">
        <v>675.05</v>
      </c>
      <c r="M263" s="230">
        <v>11.883699999999999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100.15</v>
      </c>
      <c r="D264" s="231">
        <v>100.56666666666668</v>
      </c>
      <c r="E264" s="231">
        <v>99.233333333333348</v>
      </c>
      <c r="F264" s="231">
        <v>98.316666666666677</v>
      </c>
      <c r="G264" s="231">
        <v>96.983333333333348</v>
      </c>
      <c r="H264" s="231">
        <v>101.48333333333335</v>
      </c>
      <c r="I264" s="231">
        <v>102.81666666666669</v>
      </c>
      <c r="J264" s="231">
        <v>103.73333333333335</v>
      </c>
      <c r="K264" s="230">
        <v>101.9</v>
      </c>
      <c r="L264" s="230">
        <v>99.65</v>
      </c>
      <c r="M264" s="230">
        <v>2.1196299999999999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288.2</v>
      </c>
      <c r="D265" s="231">
        <v>289.16666666666669</v>
      </c>
      <c r="E265" s="231">
        <v>285.33333333333337</v>
      </c>
      <c r="F265" s="231">
        <v>282.4666666666667</v>
      </c>
      <c r="G265" s="231">
        <v>278.63333333333338</v>
      </c>
      <c r="H265" s="231">
        <v>292.03333333333336</v>
      </c>
      <c r="I265" s="231">
        <v>295.86666666666673</v>
      </c>
      <c r="J265" s="231">
        <v>298.73333333333335</v>
      </c>
      <c r="K265" s="230">
        <v>293</v>
      </c>
      <c r="L265" s="230">
        <v>286.3</v>
      </c>
      <c r="M265" s="230">
        <v>14.204499999999999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543.35</v>
      </c>
      <c r="D266" s="231">
        <v>542.78333333333342</v>
      </c>
      <c r="E266" s="231">
        <v>537.76666666666688</v>
      </c>
      <c r="F266" s="231">
        <v>532.18333333333351</v>
      </c>
      <c r="G266" s="231">
        <v>527.16666666666697</v>
      </c>
      <c r="H266" s="231">
        <v>548.36666666666679</v>
      </c>
      <c r="I266" s="231">
        <v>553.38333333333344</v>
      </c>
      <c r="J266" s="231">
        <v>558.9666666666667</v>
      </c>
      <c r="K266" s="230">
        <v>547.79999999999995</v>
      </c>
      <c r="L266" s="230">
        <v>537.20000000000005</v>
      </c>
      <c r="M266" s="230">
        <v>20.214359999999999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435.3</v>
      </c>
      <c r="D267" s="231">
        <v>436.76666666666665</v>
      </c>
      <c r="E267" s="231">
        <v>432.83333333333331</v>
      </c>
      <c r="F267" s="231">
        <v>430.36666666666667</v>
      </c>
      <c r="G267" s="231">
        <v>426.43333333333334</v>
      </c>
      <c r="H267" s="231">
        <v>439.23333333333329</v>
      </c>
      <c r="I267" s="231">
        <v>443.16666666666669</v>
      </c>
      <c r="J267" s="231">
        <v>445.63333333333327</v>
      </c>
      <c r="K267" s="230">
        <v>440.7</v>
      </c>
      <c r="L267" s="230">
        <v>434.3</v>
      </c>
      <c r="M267" s="230">
        <v>12.49672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372.45</v>
      </c>
      <c r="D268" s="231">
        <v>372.91666666666669</v>
      </c>
      <c r="E268" s="231">
        <v>368.63333333333338</v>
      </c>
      <c r="F268" s="231">
        <v>364.81666666666672</v>
      </c>
      <c r="G268" s="231">
        <v>360.53333333333342</v>
      </c>
      <c r="H268" s="231">
        <v>376.73333333333335</v>
      </c>
      <c r="I268" s="231">
        <v>381.01666666666665</v>
      </c>
      <c r="J268" s="231">
        <v>384.83333333333331</v>
      </c>
      <c r="K268" s="230">
        <v>377.2</v>
      </c>
      <c r="L268" s="230">
        <v>369.1</v>
      </c>
      <c r="M268" s="230">
        <v>3.6668599999999998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293.39999999999998</v>
      </c>
      <c r="D269" s="231">
        <v>293.5</v>
      </c>
      <c r="E269" s="231">
        <v>289.95</v>
      </c>
      <c r="F269" s="231">
        <v>286.5</v>
      </c>
      <c r="G269" s="231">
        <v>282.95</v>
      </c>
      <c r="H269" s="231">
        <v>296.95</v>
      </c>
      <c r="I269" s="231">
        <v>300.49999999999994</v>
      </c>
      <c r="J269" s="231">
        <v>303.95</v>
      </c>
      <c r="K269" s="230">
        <v>297.05</v>
      </c>
      <c r="L269" s="230">
        <v>290.05</v>
      </c>
      <c r="M269" s="230">
        <v>0.93640000000000001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594.04999999999995</v>
      </c>
      <c r="D270" s="231">
        <v>594.81666666666661</v>
      </c>
      <c r="E270" s="231">
        <v>585.63333333333321</v>
      </c>
      <c r="F270" s="231">
        <v>577.21666666666658</v>
      </c>
      <c r="G270" s="231">
        <v>568.03333333333319</v>
      </c>
      <c r="H270" s="231">
        <v>603.23333333333323</v>
      </c>
      <c r="I270" s="231">
        <v>612.41666666666663</v>
      </c>
      <c r="J270" s="231">
        <v>620.83333333333326</v>
      </c>
      <c r="K270" s="230">
        <v>604</v>
      </c>
      <c r="L270" s="230">
        <v>586.4</v>
      </c>
      <c r="M270" s="230">
        <v>1.72024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196.15</v>
      </c>
      <c r="D271" s="231">
        <v>195.01666666666665</v>
      </c>
      <c r="E271" s="231">
        <v>190.18333333333331</v>
      </c>
      <c r="F271" s="231">
        <v>184.21666666666667</v>
      </c>
      <c r="G271" s="231">
        <v>179.38333333333333</v>
      </c>
      <c r="H271" s="231">
        <v>200.98333333333329</v>
      </c>
      <c r="I271" s="231">
        <v>205.81666666666666</v>
      </c>
      <c r="J271" s="231">
        <v>211.78333333333327</v>
      </c>
      <c r="K271" s="230">
        <v>199.85</v>
      </c>
      <c r="L271" s="230">
        <v>189.05</v>
      </c>
      <c r="M271" s="230">
        <v>7.3469100000000003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574.29999999999995</v>
      </c>
      <c r="D272" s="231">
        <v>574.31666666666661</v>
      </c>
      <c r="E272" s="231">
        <v>565.63333333333321</v>
      </c>
      <c r="F272" s="231">
        <v>556.96666666666658</v>
      </c>
      <c r="G272" s="231">
        <v>548.28333333333319</v>
      </c>
      <c r="H272" s="231">
        <v>582.98333333333323</v>
      </c>
      <c r="I272" s="231">
        <v>591.66666666666663</v>
      </c>
      <c r="J272" s="231">
        <v>600.33333333333326</v>
      </c>
      <c r="K272" s="230">
        <v>583</v>
      </c>
      <c r="L272" s="230">
        <v>565.65</v>
      </c>
      <c r="M272" s="230">
        <v>0.89900000000000002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1744.35</v>
      </c>
      <c r="D273" s="231">
        <v>1757.6499999999999</v>
      </c>
      <c r="E273" s="231">
        <v>1695.2999999999997</v>
      </c>
      <c r="F273" s="231">
        <v>1646.2499999999998</v>
      </c>
      <c r="G273" s="231">
        <v>1583.8999999999996</v>
      </c>
      <c r="H273" s="231">
        <v>1806.6999999999998</v>
      </c>
      <c r="I273" s="231">
        <v>1869.0499999999997</v>
      </c>
      <c r="J273" s="231">
        <v>1918.1</v>
      </c>
      <c r="K273" s="230">
        <v>1820</v>
      </c>
      <c r="L273" s="230">
        <v>1708.6</v>
      </c>
      <c r="M273" s="230">
        <v>7.2066499999999998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254.05</v>
      </c>
      <c r="D274" s="231">
        <v>254.85</v>
      </c>
      <c r="E274" s="231">
        <v>252.39999999999998</v>
      </c>
      <c r="F274" s="231">
        <v>250.74999999999997</v>
      </c>
      <c r="G274" s="231">
        <v>248.29999999999995</v>
      </c>
      <c r="H274" s="231">
        <v>256.5</v>
      </c>
      <c r="I274" s="231">
        <v>258.95</v>
      </c>
      <c r="J274" s="231">
        <v>260.60000000000002</v>
      </c>
      <c r="K274" s="230">
        <v>257.3</v>
      </c>
      <c r="L274" s="230">
        <v>253.2</v>
      </c>
      <c r="M274" s="230">
        <v>0.61480000000000001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815.75</v>
      </c>
      <c r="D275" s="231">
        <v>799.83333333333337</v>
      </c>
      <c r="E275" s="231">
        <v>756.91666666666674</v>
      </c>
      <c r="F275" s="231">
        <v>698.08333333333337</v>
      </c>
      <c r="G275" s="231">
        <v>655.16666666666674</v>
      </c>
      <c r="H275" s="231">
        <v>858.66666666666674</v>
      </c>
      <c r="I275" s="231">
        <v>901.58333333333348</v>
      </c>
      <c r="J275" s="231">
        <v>960.41666666666674</v>
      </c>
      <c r="K275" s="230">
        <v>842.75</v>
      </c>
      <c r="L275" s="230">
        <v>741</v>
      </c>
      <c r="M275" s="230">
        <v>133.19603000000001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345.25</v>
      </c>
      <c r="D276" s="231">
        <v>346.61666666666662</v>
      </c>
      <c r="E276" s="231">
        <v>341.63333333333321</v>
      </c>
      <c r="F276" s="231">
        <v>338.01666666666659</v>
      </c>
      <c r="G276" s="231">
        <v>333.03333333333319</v>
      </c>
      <c r="H276" s="231">
        <v>350.23333333333323</v>
      </c>
      <c r="I276" s="231">
        <v>355.2166666666667</v>
      </c>
      <c r="J276" s="231">
        <v>358.83333333333326</v>
      </c>
      <c r="K276" s="230">
        <v>351.6</v>
      </c>
      <c r="L276" s="230">
        <v>343</v>
      </c>
      <c r="M276" s="230">
        <v>1.9789600000000001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1055.95</v>
      </c>
      <c r="D277" s="231">
        <v>1055.3999999999999</v>
      </c>
      <c r="E277" s="231">
        <v>1051.5499999999997</v>
      </c>
      <c r="F277" s="231">
        <v>1047.1499999999999</v>
      </c>
      <c r="G277" s="231">
        <v>1043.2999999999997</v>
      </c>
      <c r="H277" s="231">
        <v>1059.7999999999997</v>
      </c>
      <c r="I277" s="231">
        <v>1063.6499999999996</v>
      </c>
      <c r="J277" s="231">
        <v>1068.0499999999997</v>
      </c>
      <c r="K277" s="230">
        <v>1059.25</v>
      </c>
      <c r="L277" s="230">
        <v>1051</v>
      </c>
      <c r="M277" s="230">
        <v>1.08371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518.65</v>
      </c>
      <c r="D278" s="231">
        <v>522.68333333333328</v>
      </c>
      <c r="E278" s="231">
        <v>512.96666666666658</v>
      </c>
      <c r="F278" s="231">
        <v>507.2833333333333</v>
      </c>
      <c r="G278" s="231">
        <v>497.56666666666661</v>
      </c>
      <c r="H278" s="231">
        <v>528.36666666666656</v>
      </c>
      <c r="I278" s="231">
        <v>538.08333333333326</v>
      </c>
      <c r="J278" s="231">
        <v>543.76666666666654</v>
      </c>
      <c r="K278" s="230">
        <v>532.4</v>
      </c>
      <c r="L278" s="230">
        <v>517</v>
      </c>
      <c r="M278" s="230">
        <v>3.6358899999999998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106.1</v>
      </c>
      <c r="D279" s="231">
        <v>106.18333333333332</v>
      </c>
      <c r="E279" s="231">
        <v>104.76666666666665</v>
      </c>
      <c r="F279" s="231">
        <v>103.43333333333332</v>
      </c>
      <c r="G279" s="231">
        <v>102.01666666666665</v>
      </c>
      <c r="H279" s="231">
        <v>107.51666666666665</v>
      </c>
      <c r="I279" s="231">
        <v>108.93333333333331</v>
      </c>
      <c r="J279" s="231">
        <v>110.26666666666665</v>
      </c>
      <c r="K279" s="230">
        <v>107.6</v>
      </c>
      <c r="L279" s="230">
        <v>104.85</v>
      </c>
      <c r="M279" s="230">
        <v>36.801360000000003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389.9</v>
      </c>
      <c r="D280" s="231">
        <v>389.0333333333333</v>
      </c>
      <c r="E280" s="231">
        <v>386.86666666666662</v>
      </c>
      <c r="F280" s="231">
        <v>383.83333333333331</v>
      </c>
      <c r="G280" s="231">
        <v>381.66666666666663</v>
      </c>
      <c r="H280" s="231">
        <v>392.06666666666661</v>
      </c>
      <c r="I280" s="231">
        <v>394.23333333333335</v>
      </c>
      <c r="J280" s="231">
        <v>397.26666666666659</v>
      </c>
      <c r="K280" s="230">
        <v>391.2</v>
      </c>
      <c r="L280" s="230">
        <v>386</v>
      </c>
      <c r="M280" s="230">
        <v>0.53781999999999996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96.9</v>
      </c>
      <c r="D281" s="231">
        <v>98.216666666666654</v>
      </c>
      <c r="E281" s="231">
        <v>95.183333333333309</v>
      </c>
      <c r="F281" s="231">
        <v>93.466666666666654</v>
      </c>
      <c r="G281" s="231">
        <v>90.433333333333309</v>
      </c>
      <c r="H281" s="231">
        <v>99.933333333333309</v>
      </c>
      <c r="I281" s="231">
        <v>102.96666666666664</v>
      </c>
      <c r="J281" s="231">
        <v>104.68333333333331</v>
      </c>
      <c r="K281" s="230">
        <v>101.25</v>
      </c>
      <c r="L281" s="230">
        <v>96.5</v>
      </c>
      <c r="M281" s="230">
        <v>35.958030000000001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455</v>
      </c>
      <c r="D282" s="231">
        <v>453.08333333333331</v>
      </c>
      <c r="E282" s="231">
        <v>450.16666666666663</v>
      </c>
      <c r="F282" s="231">
        <v>445.33333333333331</v>
      </c>
      <c r="G282" s="231">
        <v>442.41666666666663</v>
      </c>
      <c r="H282" s="231">
        <v>457.91666666666663</v>
      </c>
      <c r="I282" s="231">
        <v>460.83333333333326</v>
      </c>
      <c r="J282" s="231">
        <v>465.66666666666663</v>
      </c>
      <c r="K282" s="230">
        <v>456</v>
      </c>
      <c r="L282" s="230">
        <v>448.25</v>
      </c>
      <c r="M282" s="230">
        <v>3.59382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1751.9</v>
      </c>
      <c r="D283" s="231">
        <v>1750.2166666666669</v>
      </c>
      <c r="E283" s="231">
        <v>1740.7333333333338</v>
      </c>
      <c r="F283" s="231">
        <v>1729.5666666666668</v>
      </c>
      <c r="G283" s="231">
        <v>1720.0833333333337</v>
      </c>
      <c r="H283" s="231">
        <v>1761.3833333333339</v>
      </c>
      <c r="I283" s="231">
        <v>1770.866666666667</v>
      </c>
      <c r="J283" s="231">
        <v>1782.033333333334</v>
      </c>
      <c r="K283" s="230">
        <v>1759.7</v>
      </c>
      <c r="L283" s="230">
        <v>1739.05</v>
      </c>
      <c r="M283" s="230">
        <v>25.263500000000001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1414.6</v>
      </c>
      <c r="D284" s="231">
        <v>1405.8666666666668</v>
      </c>
      <c r="E284" s="231">
        <v>1391.7333333333336</v>
      </c>
      <c r="F284" s="231">
        <v>1368.8666666666668</v>
      </c>
      <c r="G284" s="231">
        <v>1354.7333333333336</v>
      </c>
      <c r="H284" s="231">
        <v>1428.7333333333336</v>
      </c>
      <c r="I284" s="231">
        <v>1442.8666666666668</v>
      </c>
      <c r="J284" s="231">
        <v>1465.7333333333336</v>
      </c>
      <c r="K284" s="230">
        <v>1420</v>
      </c>
      <c r="L284" s="230">
        <v>1383</v>
      </c>
      <c r="M284" s="230">
        <v>1.0323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83.8</v>
      </c>
      <c r="D285" s="231">
        <v>83.7</v>
      </c>
      <c r="E285" s="231">
        <v>83.25</v>
      </c>
      <c r="F285" s="231">
        <v>82.7</v>
      </c>
      <c r="G285" s="231">
        <v>82.25</v>
      </c>
      <c r="H285" s="231">
        <v>84.25</v>
      </c>
      <c r="I285" s="231">
        <v>84.700000000000017</v>
      </c>
      <c r="J285" s="231">
        <v>85.25</v>
      </c>
      <c r="K285" s="230">
        <v>84.15</v>
      </c>
      <c r="L285" s="230">
        <v>83.15</v>
      </c>
      <c r="M285" s="230">
        <v>20.169049999999999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3652.5</v>
      </c>
      <c r="D286" s="231">
        <v>3584.9333333333329</v>
      </c>
      <c r="E286" s="231">
        <v>3477.8666666666659</v>
      </c>
      <c r="F286" s="231">
        <v>3303.2333333333331</v>
      </c>
      <c r="G286" s="231">
        <v>3196.1666666666661</v>
      </c>
      <c r="H286" s="231">
        <v>3759.5666666666657</v>
      </c>
      <c r="I286" s="231">
        <v>3866.6333333333323</v>
      </c>
      <c r="J286" s="231">
        <v>4041.2666666666655</v>
      </c>
      <c r="K286" s="230">
        <v>3692</v>
      </c>
      <c r="L286" s="230">
        <v>3410.3</v>
      </c>
      <c r="M286" s="230">
        <v>9.3370200000000008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328.35</v>
      </c>
      <c r="D287" s="231">
        <v>329.86666666666667</v>
      </c>
      <c r="E287" s="231">
        <v>325.48333333333335</v>
      </c>
      <c r="F287" s="231">
        <v>322.61666666666667</v>
      </c>
      <c r="G287" s="231">
        <v>318.23333333333335</v>
      </c>
      <c r="H287" s="231">
        <v>332.73333333333335</v>
      </c>
      <c r="I287" s="231">
        <v>337.11666666666667</v>
      </c>
      <c r="J287" s="231">
        <v>339.98333333333335</v>
      </c>
      <c r="K287" s="230">
        <v>334.25</v>
      </c>
      <c r="L287" s="230">
        <v>327</v>
      </c>
      <c r="M287" s="230">
        <v>8.7670600000000007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4833.45</v>
      </c>
      <c r="D288" s="231">
        <v>4797.416666666667</v>
      </c>
      <c r="E288" s="231">
        <v>4746.8333333333339</v>
      </c>
      <c r="F288" s="231">
        <v>4660.2166666666672</v>
      </c>
      <c r="G288" s="231">
        <v>4609.6333333333341</v>
      </c>
      <c r="H288" s="231">
        <v>4884.0333333333338</v>
      </c>
      <c r="I288" s="231">
        <v>4934.6166666666677</v>
      </c>
      <c r="J288" s="231">
        <v>5021.2333333333336</v>
      </c>
      <c r="K288" s="230">
        <v>4848</v>
      </c>
      <c r="L288" s="230">
        <v>4710.8</v>
      </c>
      <c r="M288" s="230">
        <v>4.3040700000000003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9998.7000000000007</v>
      </c>
      <c r="D289" s="231">
        <v>10035.983333333335</v>
      </c>
      <c r="E289" s="231">
        <v>9945.1166666666704</v>
      </c>
      <c r="F289" s="231">
        <v>9891.5333333333347</v>
      </c>
      <c r="G289" s="231">
        <v>9800.6666666666697</v>
      </c>
      <c r="H289" s="231">
        <v>10089.566666666671</v>
      </c>
      <c r="I289" s="231">
        <v>10180.433333333336</v>
      </c>
      <c r="J289" s="231">
        <v>10234.016666666672</v>
      </c>
      <c r="K289" s="230">
        <v>10126.85</v>
      </c>
      <c r="L289" s="230">
        <v>9982.4</v>
      </c>
      <c r="M289" s="230">
        <v>4.7989999999999998E-2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2257.75</v>
      </c>
      <c r="D290" s="231">
        <v>2228.4166666666665</v>
      </c>
      <c r="E290" s="231">
        <v>2194.333333333333</v>
      </c>
      <c r="F290" s="231">
        <v>2130.9166666666665</v>
      </c>
      <c r="G290" s="231">
        <v>2096.833333333333</v>
      </c>
      <c r="H290" s="231">
        <v>2291.833333333333</v>
      </c>
      <c r="I290" s="231">
        <v>2325.9166666666661</v>
      </c>
      <c r="J290" s="231">
        <v>2389.333333333333</v>
      </c>
      <c r="K290" s="230">
        <v>2262.5</v>
      </c>
      <c r="L290" s="230">
        <v>2165</v>
      </c>
      <c r="M290" s="230">
        <v>27.63363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342.55</v>
      </c>
      <c r="D291" s="231">
        <v>339.15</v>
      </c>
      <c r="E291" s="231">
        <v>334.54999999999995</v>
      </c>
      <c r="F291" s="231">
        <v>326.54999999999995</v>
      </c>
      <c r="G291" s="231">
        <v>321.94999999999993</v>
      </c>
      <c r="H291" s="231">
        <v>347.15</v>
      </c>
      <c r="I291" s="231">
        <v>351.75</v>
      </c>
      <c r="J291" s="231">
        <v>359.75</v>
      </c>
      <c r="K291" s="230">
        <v>343.75</v>
      </c>
      <c r="L291" s="230">
        <v>331.15</v>
      </c>
      <c r="M291" s="230">
        <v>2.56324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305.8</v>
      </c>
      <c r="D292" s="231">
        <v>304.96666666666664</v>
      </c>
      <c r="E292" s="231">
        <v>302.93333333333328</v>
      </c>
      <c r="F292" s="231">
        <v>300.06666666666666</v>
      </c>
      <c r="G292" s="231">
        <v>298.0333333333333</v>
      </c>
      <c r="H292" s="231">
        <v>307.83333333333326</v>
      </c>
      <c r="I292" s="231">
        <v>309.86666666666667</v>
      </c>
      <c r="J292" s="231">
        <v>312.73333333333323</v>
      </c>
      <c r="K292" s="230">
        <v>307</v>
      </c>
      <c r="L292" s="230">
        <v>302.10000000000002</v>
      </c>
      <c r="M292" s="230">
        <v>15.09491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251.8</v>
      </c>
      <c r="D293" s="231">
        <v>248.68333333333331</v>
      </c>
      <c r="E293" s="231">
        <v>243.56666666666661</v>
      </c>
      <c r="F293" s="231">
        <v>235.33333333333329</v>
      </c>
      <c r="G293" s="231">
        <v>230.21666666666658</v>
      </c>
      <c r="H293" s="231">
        <v>256.91666666666663</v>
      </c>
      <c r="I293" s="231">
        <v>262.03333333333336</v>
      </c>
      <c r="J293" s="231">
        <v>270.26666666666665</v>
      </c>
      <c r="K293" s="230">
        <v>253.8</v>
      </c>
      <c r="L293" s="230">
        <v>240.45</v>
      </c>
      <c r="M293" s="230">
        <v>20.645499999999998</v>
      </c>
      <c r="N293" s="1"/>
      <c r="O293" s="1"/>
    </row>
    <row r="294" spans="1:15" ht="12.75" customHeight="1">
      <c r="A294" s="30">
        <v>284</v>
      </c>
      <c r="B294" s="216" t="s">
        <v>882</v>
      </c>
      <c r="C294" s="230">
        <v>78</v>
      </c>
      <c r="D294" s="231">
        <v>78.283333333333346</v>
      </c>
      <c r="E294" s="231">
        <v>77.416666666666686</v>
      </c>
      <c r="F294" s="231">
        <v>76.833333333333343</v>
      </c>
      <c r="G294" s="231">
        <v>75.966666666666683</v>
      </c>
      <c r="H294" s="231">
        <v>78.866666666666688</v>
      </c>
      <c r="I294" s="231">
        <v>79.733333333333334</v>
      </c>
      <c r="J294" s="231">
        <v>80.316666666666691</v>
      </c>
      <c r="K294" s="230">
        <v>79.150000000000006</v>
      </c>
      <c r="L294" s="230">
        <v>77.7</v>
      </c>
      <c r="M294" s="230">
        <v>50.446289999999998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549.95000000000005</v>
      </c>
      <c r="D295" s="231">
        <v>550.69999999999993</v>
      </c>
      <c r="E295" s="231">
        <v>545.89999999999986</v>
      </c>
      <c r="F295" s="231">
        <v>541.84999999999991</v>
      </c>
      <c r="G295" s="231">
        <v>537.04999999999984</v>
      </c>
      <c r="H295" s="231">
        <v>554.74999999999989</v>
      </c>
      <c r="I295" s="231">
        <v>559.54999999999984</v>
      </c>
      <c r="J295" s="231">
        <v>563.59999999999991</v>
      </c>
      <c r="K295" s="230">
        <v>555.5</v>
      </c>
      <c r="L295" s="230">
        <v>546.65</v>
      </c>
      <c r="M295" s="230">
        <v>11.56963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4040.05</v>
      </c>
      <c r="D296" s="231">
        <v>4046.5333333333333</v>
      </c>
      <c r="E296" s="231">
        <v>4014.5166666666664</v>
      </c>
      <c r="F296" s="231">
        <v>3988.9833333333331</v>
      </c>
      <c r="G296" s="231">
        <v>3956.9666666666662</v>
      </c>
      <c r="H296" s="231">
        <v>4072.0666666666666</v>
      </c>
      <c r="I296" s="231">
        <v>4104.0833333333339</v>
      </c>
      <c r="J296" s="231">
        <v>4129.6166666666668</v>
      </c>
      <c r="K296" s="230">
        <v>4078.55</v>
      </c>
      <c r="L296" s="230">
        <v>4021</v>
      </c>
      <c r="M296" s="230">
        <v>0.22217999999999999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658.85</v>
      </c>
      <c r="D297" s="231">
        <v>656.28333333333342</v>
      </c>
      <c r="E297" s="231">
        <v>650.61666666666679</v>
      </c>
      <c r="F297" s="231">
        <v>642.38333333333333</v>
      </c>
      <c r="G297" s="231">
        <v>636.7166666666667</v>
      </c>
      <c r="H297" s="231">
        <v>664.51666666666688</v>
      </c>
      <c r="I297" s="231">
        <v>670.18333333333362</v>
      </c>
      <c r="J297" s="231">
        <v>678.41666666666697</v>
      </c>
      <c r="K297" s="230">
        <v>661.95</v>
      </c>
      <c r="L297" s="230">
        <v>648.04999999999995</v>
      </c>
      <c r="M297" s="230">
        <v>5.9968700000000004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1215</v>
      </c>
      <c r="D298" s="231">
        <v>1219.8</v>
      </c>
      <c r="E298" s="231">
        <v>1205.1999999999998</v>
      </c>
      <c r="F298" s="231">
        <v>1195.3999999999999</v>
      </c>
      <c r="G298" s="231">
        <v>1180.7999999999997</v>
      </c>
      <c r="H298" s="231">
        <v>1229.5999999999999</v>
      </c>
      <c r="I298" s="231">
        <v>1244.1999999999998</v>
      </c>
      <c r="J298" s="231">
        <v>1254</v>
      </c>
      <c r="K298" s="230">
        <v>1234.4000000000001</v>
      </c>
      <c r="L298" s="230">
        <v>1210</v>
      </c>
      <c r="M298" s="230">
        <v>0.35654999999999998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29.45</v>
      </c>
      <c r="D299" s="231">
        <v>29.416666666666668</v>
      </c>
      <c r="E299" s="231">
        <v>28.933333333333337</v>
      </c>
      <c r="F299" s="231">
        <v>28.416666666666668</v>
      </c>
      <c r="G299" s="231">
        <v>27.933333333333337</v>
      </c>
      <c r="H299" s="231">
        <v>29.933333333333337</v>
      </c>
      <c r="I299" s="231">
        <v>30.416666666666664</v>
      </c>
      <c r="J299" s="231">
        <v>30.933333333333337</v>
      </c>
      <c r="K299" s="230">
        <v>29.9</v>
      </c>
      <c r="L299" s="230">
        <v>28.9</v>
      </c>
      <c r="M299" s="230">
        <v>6.3307700000000002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145.94999999999999</v>
      </c>
      <c r="D300" s="231">
        <v>145.91666666666666</v>
      </c>
      <c r="E300" s="231">
        <v>144.98333333333332</v>
      </c>
      <c r="F300" s="231">
        <v>144.01666666666665</v>
      </c>
      <c r="G300" s="231">
        <v>143.08333333333331</v>
      </c>
      <c r="H300" s="231">
        <v>146.88333333333333</v>
      </c>
      <c r="I300" s="231">
        <v>147.81666666666666</v>
      </c>
      <c r="J300" s="231">
        <v>148.78333333333333</v>
      </c>
      <c r="K300" s="230">
        <v>146.85</v>
      </c>
      <c r="L300" s="230">
        <v>144.94999999999999</v>
      </c>
      <c r="M300" s="230">
        <v>0.95759000000000005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83949.9</v>
      </c>
      <c r="D301" s="231">
        <v>84175.46666666666</v>
      </c>
      <c r="E301" s="231">
        <v>83604.43333333332</v>
      </c>
      <c r="F301" s="231">
        <v>83258.96666666666</v>
      </c>
      <c r="G301" s="231">
        <v>82687.93333333332</v>
      </c>
      <c r="H301" s="231">
        <v>84520.93333333332</v>
      </c>
      <c r="I301" s="231">
        <v>85091.966666666674</v>
      </c>
      <c r="J301" s="231">
        <v>85437.43333333332</v>
      </c>
      <c r="K301" s="230">
        <v>84746.5</v>
      </c>
      <c r="L301" s="230">
        <v>83830</v>
      </c>
      <c r="M301" s="230">
        <v>2.9440000000000001E-2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1613.55</v>
      </c>
      <c r="D302" s="231">
        <v>1616.0833333333333</v>
      </c>
      <c r="E302" s="231">
        <v>1600.5166666666664</v>
      </c>
      <c r="F302" s="231">
        <v>1587.4833333333331</v>
      </c>
      <c r="G302" s="231">
        <v>1571.9166666666663</v>
      </c>
      <c r="H302" s="231">
        <v>1629.1166666666666</v>
      </c>
      <c r="I302" s="231">
        <v>1644.6833333333336</v>
      </c>
      <c r="J302" s="231">
        <v>1657.7166666666667</v>
      </c>
      <c r="K302" s="230">
        <v>1631.65</v>
      </c>
      <c r="L302" s="230">
        <v>1603.05</v>
      </c>
      <c r="M302" s="230">
        <v>1.1130599999999999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903</v>
      </c>
      <c r="D303" s="231">
        <v>911.66666666666663</v>
      </c>
      <c r="E303" s="231">
        <v>886.68333333333328</v>
      </c>
      <c r="F303" s="231">
        <v>870.36666666666667</v>
      </c>
      <c r="G303" s="231">
        <v>845.38333333333333</v>
      </c>
      <c r="H303" s="231">
        <v>927.98333333333323</v>
      </c>
      <c r="I303" s="231">
        <v>952.96666666666658</v>
      </c>
      <c r="J303" s="231">
        <v>969.28333333333319</v>
      </c>
      <c r="K303" s="230">
        <v>936.65</v>
      </c>
      <c r="L303" s="230">
        <v>895.35</v>
      </c>
      <c r="M303" s="230">
        <v>2.6944300000000001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957.6</v>
      </c>
      <c r="D304" s="231">
        <v>946.08333333333337</v>
      </c>
      <c r="E304" s="231">
        <v>931.66666666666674</v>
      </c>
      <c r="F304" s="231">
        <v>905.73333333333335</v>
      </c>
      <c r="G304" s="231">
        <v>891.31666666666672</v>
      </c>
      <c r="H304" s="231">
        <v>972.01666666666677</v>
      </c>
      <c r="I304" s="231">
        <v>986.43333333333351</v>
      </c>
      <c r="J304" s="231">
        <v>1012.3666666666668</v>
      </c>
      <c r="K304" s="230">
        <v>960.5</v>
      </c>
      <c r="L304" s="230">
        <v>920.15</v>
      </c>
      <c r="M304" s="230">
        <v>13.875249999999999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239.5</v>
      </c>
      <c r="D305" s="231">
        <v>241.04999999999998</v>
      </c>
      <c r="E305" s="231">
        <v>235.09999999999997</v>
      </c>
      <c r="F305" s="231">
        <v>230.7</v>
      </c>
      <c r="G305" s="231">
        <v>224.74999999999997</v>
      </c>
      <c r="H305" s="231">
        <v>245.44999999999996</v>
      </c>
      <c r="I305" s="231">
        <v>251.39999999999995</v>
      </c>
      <c r="J305" s="231">
        <v>255.79999999999995</v>
      </c>
      <c r="K305" s="230">
        <v>247</v>
      </c>
      <c r="L305" s="230">
        <v>236.65</v>
      </c>
      <c r="M305" s="230">
        <v>53.352989999999998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1155.45</v>
      </c>
      <c r="D306" s="231">
        <v>1160.2333333333333</v>
      </c>
      <c r="E306" s="231">
        <v>1147.1666666666667</v>
      </c>
      <c r="F306" s="231">
        <v>1138.8833333333334</v>
      </c>
      <c r="G306" s="231">
        <v>1125.8166666666668</v>
      </c>
      <c r="H306" s="231">
        <v>1168.5166666666667</v>
      </c>
      <c r="I306" s="231">
        <v>1181.5833333333333</v>
      </c>
      <c r="J306" s="231">
        <v>1189.8666666666666</v>
      </c>
      <c r="K306" s="230">
        <v>1173.3</v>
      </c>
      <c r="L306" s="230">
        <v>1151.95</v>
      </c>
      <c r="M306" s="230">
        <v>20.284690000000001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366.4</v>
      </c>
      <c r="D307" s="231">
        <v>366.55</v>
      </c>
      <c r="E307" s="231">
        <v>361.35</v>
      </c>
      <c r="F307" s="231">
        <v>356.3</v>
      </c>
      <c r="G307" s="231">
        <v>351.1</v>
      </c>
      <c r="H307" s="231">
        <v>371.6</v>
      </c>
      <c r="I307" s="231">
        <v>376.79999999999995</v>
      </c>
      <c r="J307" s="231">
        <v>381.85</v>
      </c>
      <c r="K307" s="230">
        <v>371.75</v>
      </c>
      <c r="L307" s="230">
        <v>361.5</v>
      </c>
      <c r="M307" s="230">
        <v>8.9172899999999995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280.2</v>
      </c>
      <c r="D308" s="231">
        <v>279.61666666666662</v>
      </c>
      <c r="E308" s="231">
        <v>277.13333333333321</v>
      </c>
      <c r="F308" s="231">
        <v>274.06666666666661</v>
      </c>
      <c r="G308" s="231">
        <v>271.5833333333332</v>
      </c>
      <c r="H308" s="231">
        <v>282.68333333333322</v>
      </c>
      <c r="I308" s="231">
        <v>285.16666666666669</v>
      </c>
      <c r="J308" s="231">
        <v>288.23333333333323</v>
      </c>
      <c r="K308" s="230">
        <v>282.10000000000002</v>
      </c>
      <c r="L308" s="230">
        <v>276.55</v>
      </c>
      <c r="M308" s="230">
        <v>1.09873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359.35</v>
      </c>
      <c r="D309" s="231">
        <v>360.38333333333338</v>
      </c>
      <c r="E309" s="231">
        <v>354.01666666666677</v>
      </c>
      <c r="F309" s="231">
        <v>348.68333333333339</v>
      </c>
      <c r="G309" s="231">
        <v>342.31666666666678</v>
      </c>
      <c r="H309" s="231">
        <v>365.71666666666675</v>
      </c>
      <c r="I309" s="231">
        <v>372.08333333333343</v>
      </c>
      <c r="J309" s="231">
        <v>377.41666666666674</v>
      </c>
      <c r="K309" s="230">
        <v>366.75</v>
      </c>
      <c r="L309" s="230">
        <v>355.05</v>
      </c>
      <c r="M309" s="230">
        <v>1.3300099999999999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373.95</v>
      </c>
      <c r="D310" s="231">
        <v>371.16666666666669</v>
      </c>
      <c r="E310" s="231">
        <v>363.88333333333338</v>
      </c>
      <c r="F310" s="231">
        <v>353.81666666666672</v>
      </c>
      <c r="G310" s="231">
        <v>346.53333333333342</v>
      </c>
      <c r="H310" s="231">
        <v>381.23333333333335</v>
      </c>
      <c r="I310" s="231">
        <v>388.51666666666665</v>
      </c>
      <c r="J310" s="231">
        <v>398.58333333333331</v>
      </c>
      <c r="K310" s="230">
        <v>378.45</v>
      </c>
      <c r="L310" s="230">
        <v>361.1</v>
      </c>
      <c r="M310" s="230">
        <v>1.86121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125</v>
      </c>
      <c r="D311" s="231">
        <v>125.06666666666668</v>
      </c>
      <c r="E311" s="231">
        <v>123.83333333333336</v>
      </c>
      <c r="F311" s="231">
        <v>122.66666666666669</v>
      </c>
      <c r="G311" s="231">
        <v>121.43333333333337</v>
      </c>
      <c r="H311" s="231">
        <v>126.23333333333335</v>
      </c>
      <c r="I311" s="231">
        <v>127.46666666666667</v>
      </c>
      <c r="J311" s="231">
        <v>128.63333333333333</v>
      </c>
      <c r="K311" s="230">
        <v>126.3</v>
      </c>
      <c r="L311" s="230">
        <v>123.9</v>
      </c>
      <c r="M311" s="230">
        <v>51.731780000000001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54.95</v>
      </c>
      <c r="D312" s="231">
        <v>55.283333333333331</v>
      </c>
      <c r="E312" s="231">
        <v>54.266666666666666</v>
      </c>
      <c r="F312" s="231">
        <v>53.583333333333336</v>
      </c>
      <c r="G312" s="231">
        <v>52.56666666666667</v>
      </c>
      <c r="H312" s="231">
        <v>55.966666666666661</v>
      </c>
      <c r="I312" s="231">
        <v>56.983333333333327</v>
      </c>
      <c r="J312" s="231">
        <v>57.666666666666657</v>
      </c>
      <c r="K312" s="230">
        <v>56.3</v>
      </c>
      <c r="L312" s="230">
        <v>54.6</v>
      </c>
      <c r="M312" s="230">
        <v>34.706440000000001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482.4</v>
      </c>
      <c r="D313" s="231">
        <v>482.55</v>
      </c>
      <c r="E313" s="231">
        <v>479.6</v>
      </c>
      <c r="F313" s="231">
        <v>476.8</v>
      </c>
      <c r="G313" s="231">
        <v>473.85</v>
      </c>
      <c r="H313" s="231">
        <v>485.35</v>
      </c>
      <c r="I313" s="231">
        <v>488.29999999999995</v>
      </c>
      <c r="J313" s="231">
        <v>491.1</v>
      </c>
      <c r="K313" s="230">
        <v>485.5</v>
      </c>
      <c r="L313" s="230">
        <v>479.75</v>
      </c>
      <c r="M313" s="230">
        <v>23.24531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8447.0499999999993</v>
      </c>
      <c r="D314" s="231">
        <v>8475.0166666666664</v>
      </c>
      <c r="E314" s="231">
        <v>8402.0333333333328</v>
      </c>
      <c r="F314" s="231">
        <v>8357.0166666666664</v>
      </c>
      <c r="G314" s="231">
        <v>8284.0333333333328</v>
      </c>
      <c r="H314" s="231">
        <v>8520.0333333333328</v>
      </c>
      <c r="I314" s="231">
        <v>8593.0166666666664</v>
      </c>
      <c r="J314" s="231">
        <v>8638.0333333333328</v>
      </c>
      <c r="K314" s="230">
        <v>8548</v>
      </c>
      <c r="L314" s="230">
        <v>8430</v>
      </c>
      <c r="M314" s="230">
        <v>2.7288800000000002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1557.05</v>
      </c>
      <c r="D315" s="231">
        <v>1557.7666666666664</v>
      </c>
      <c r="E315" s="231">
        <v>1525.6333333333328</v>
      </c>
      <c r="F315" s="231">
        <v>1494.2166666666662</v>
      </c>
      <c r="G315" s="231">
        <v>1462.0833333333326</v>
      </c>
      <c r="H315" s="231">
        <v>1589.1833333333329</v>
      </c>
      <c r="I315" s="231">
        <v>1621.3166666666666</v>
      </c>
      <c r="J315" s="231">
        <v>1652.7333333333331</v>
      </c>
      <c r="K315" s="230">
        <v>1589.9</v>
      </c>
      <c r="L315" s="230">
        <v>1526.35</v>
      </c>
      <c r="M315" s="230">
        <v>0.78537999999999997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618.9</v>
      </c>
      <c r="D316" s="231">
        <v>627.41666666666663</v>
      </c>
      <c r="E316" s="231">
        <v>608.88333333333321</v>
      </c>
      <c r="F316" s="231">
        <v>598.86666666666656</v>
      </c>
      <c r="G316" s="231">
        <v>580.33333333333314</v>
      </c>
      <c r="H316" s="231">
        <v>637.43333333333328</v>
      </c>
      <c r="I316" s="231">
        <v>655.96666666666681</v>
      </c>
      <c r="J316" s="231">
        <v>665.98333333333335</v>
      </c>
      <c r="K316" s="230">
        <v>645.95000000000005</v>
      </c>
      <c r="L316" s="230">
        <v>617.4</v>
      </c>
      <c r="M316" s="230">
        <v>9.8975399999999993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419.15</v>
      </c>
      <c r="D317" s="231">
        <v>421.38333333333338</v>
      </c>
      <c r="E317" s="231">
        <v>410.86666666666679</v>
      </c>
      <c r="F317" s="231">
        <v>402.58333333333343</v>
      </c>
      <c r="G317" s="231">
        <v>392.06666666666683</v>
      </c>
      <c r="H317" s="231">
        <v>429.66666666666674</v>
      </c>
      <c r="I317" s="231">
        <v>440.18333333333328</v>
      </c>
      <c r="J317" s="231">
        <v>448.4666666666667</v>
      </c>
      <c r="K317" s="230">
        <v>431.9</v>
      </c>
      <c r="L317" s="230">
        <v>413.1</v>
      </c>
      <c r="M317" s="230">
        <v>31.153220000000001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691.1</v>
      </c>
      <c r="D318" s="231">
        <v>681.7166666666667</v>
      </c>
      <c r="E318" s="231">
        <v>667.08333333333337</v>
      </c>
      <c r="F318" s="231">
        <v>643.06666666666672</v>
      </c>
      <c r="G318" s="231">
        <v>628.43333333333339</v>
      </c>
      <c r="H318" s="231">
        <v>705.73333333333335</v>
      </c>
      <c r="I318" s="231">
        <v>720.36666666666656</v>
      </c>
      <c r="J318" s="231">
        <v>744.38333333333333</v>
      </c>
      <c r="K318" s="230">
        <v>696.35</v>
      </c>
      <c r="L318" s="230">
        <v>657.7</v>
      </c>
      <c r="M318" s="230">
        <v>16.498460000000001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640.35</v>
      </c>
      <c r="D319" s="231">
        <v>637.06666666666672</v>
      </c>
      <c r="E319" s="231">
        <v>630.28333333333342</v>
      </c>
      <c r="F319" s="231">
        <v>620.2166666666667</v>
      </c>
      <c r="G319" s="231">
        <v>613.43333333333339</v>
      </c>
      <c r="H319" s="231">
        <v>647.13333333333344</v>
      </c>
      <c r="I319" s="231">
        <v>653.91666666666674</v>
      </c>
      <c r="J319" s="231">
        <v>663.98333333333346</v>
      </c>
      <c r="K319" s="230">
        <v>643.85</v>
      </c>
      <c r="L319" s="230">
        <v>627</v>
      </c>
      <c r="M319" s="230">
        <v>0.46278999999999998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812.15</v>
      </c>
      <c r="D320" s="231">
        <v>807.05000000000007</v>
      </c>
      <c r="E320" s="231">
        <v>799.10000000000014</v>
      </c>
      <c r="F320" s="231">
        <v>786.05000000000007</v>
      </c>
      <c r="G320" s="231">
        <v>778.10000000000014</v>
      </c>
      <c r="H320" s="231">
        <v>820.10000000000014</v>
      </c>
      <c r="I320" s="231">
        <v>828.05000000000018</v>
      </c>
      <c r="J320" s="231">
        <v>841.10000000000014</v>
      </c>
      <c r="K320" s="230">
        <v>815</v>
      </c>
      <c r="L320" s="230">
        <v>794</v>
      </c>
      <c r="M320" s="230">
        <v>0.78525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1252</v>
      </c>
      <c r="D321" s="231">
        <v>1252.7</v>
      </c>
      <c r="E321" s="231">
        <v>1230.75</v>
      </c>
      <c r="F321" s="231">
        <v>1209.5</v>
      </c>
      <c r="G321" s="231">
        <v>1187.55</v>
      </c>
      <c r="H321" s="231">
        <v>1273.95</v>
      </c>
      <c r="I321" s="231">
        <v>1295.9000000000003</v>
      </c>
      <c r="J321" s="231">
        <v>1317.15</v>
      </c>
      <c r="K321" s="230">
        <v>1274.6500000000001</v>
      </c>
      <c r="L321" s="230">
        <v>1231.45</v>
      </c>
      <c r="M321" s="230">
        <v>1.7512399999999999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49.65</v>
      </c>
      <c r="D322" s="231">
        <v>49.833333333333336</v>
      </c>
      <c r="E322" s="231">
        <v>49.216666666666669</v>
      </c>
      <c r="F322" s="231">
        <v>48.783333333333331</v>
      </c>
      <c r="G322" s="231">
        <v>48.166666666666664</v>
      </c>
      <c r="H322" s="231">
        <v>50.266666666666673</v>
      </c>
      <c r="I322" s="231">
        <v>50.883333333333333</v>
      </c>
      <c r="J322" s="231">
        <v>51.316666666666677</v>
      </c>
      <c r="K322" s="230">
        <v>50.45</v>
      </c>
      <c r="L322" s="230">
        <v>49.4</v>
      </c>
      <c r="M322" s="230">
        <v>30.023340000000001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619</v>
      </c>
      <c r="D323" s="231">
        <v>621.69999999999993</v>
      </c>
      <c r="E323" s="231">
        <v>613.44999999999982</v>
      </c>
      <c r="F323" s="231">
        <v>607.89999999999986</v>
      </c>
      <c r="G323" s="231">
        <v>599.64999999999975</v>
      </c>
      <c r="H323" s="231">
        <v>627.24999999999989</v>
      </c>
      <c r="I323" s="231">
        <v>635.50000000000011</v>
      </c>
      <c r="J323" s="231">
        <v>641.04999999999995</v>
      </c>
      <c r="K323" s="230">
        <v>629.95000000000005</v>
      </c>
      <c r="L323" s="230">
        <v>616.15</v>
      </c>
      <c r="M323" s="230">
        <v>0.48437999999999998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1815.65</v>
      </c>
      <c r="D324" s="231">
        <v>1809.8833333333332</v>
      </c>
      <c r="E324" s="231">
        <v>1792.7666666666664</v>
      </c>
      <c r="F324" s="231">
        <v>1769.8833333333332</v>
      </c>
      <c r="G324" s="231">
        <v>1752.7666666666664</v>
      </c>
      <c r="H324" s="231">
        <v>1832.7666666666664</v>
      </c>
      <c r="I324" s="231">
        <v>1849.8833333333332</v>
      </c>
      <c r="J324" s="231">
        <v>1872.7666666666664</v>
      </c>
      <c r="K324" s="230">
        <v>1827</v>
      </c>
      <c r="L324" s="230">
        <v>1787</v>
      </c>
      <c r="M324" s="230">
        <v>4.0099499999999999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1474.35</v>
      </c>
      <c r="D325" s="231">
        <v>1488.0666666666666</v>
      </c>
      <c r="E325" s="231">
        <v>1456.2833333333333</v>
      </c>
      <c r="F325" s="231">
        <v>1438.2166666666667</v>
      </c>
      <c r="G325" s="231">
        <v>1406.4333333333334</v>
      </c>
      <c r="H325" s="231">
        <v>1506.1333333333332</v>
      </c>
      <c r="I325" s="231">
        <v>1537.9166666666665</v>
      </c>
      <c r="J325" s="231">
        <v>1555.9833333333331</v>
      </c>
      <c r="K325" s="230">
        <v>1519.85</v>
      </c>
      <c r="L325" s="230">
        <v>1470</v>
      </c>
      <c r="M325" s="230">
        <v>3.2435299999999998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989.75</v>
      </c>
      <c r="D326" s="231">
        <v>988.16666666666663</v>
      </c>
      <c r="E326" s="231">
        <v>981.33333333333326</v>
      </c>
      <c r="F326" s="231">
        <v>972.91666666666663</v>
      </c>
      <c r="G326" s="231">
        <v>966.08333333333326</v>
      </c>
      <c r="H326" s="231">
        <v>996.58333333333326</v>
      </c>
      <c r="I326" s="231">
        <v>1003.4166666666665</v>
      </c>
      <c r="J326" s="231">
        <v>1011.8333333333333</v>
      </c>
      <c r="K326" s="230">
        <v>995</v>
      </c>
      <c r="L326" s="230">
        <v>979.75</v>
      </c>
      <c r="M326" s="230">
        <v>2.3982800000000002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577.9</v>
      </c>
      <c r="D327" s="231">
        <v>577.66666666666663</v>
      </c>
      <c r="E327" s="231">
        <v>572.33333333333326</v>
      </c>
      <c r="F327" s="231">
        <v>566.76666666666665</v>
      </c>
      <c r="G327" s="231">
        <v>561.43333333333328</v>
      </c>
      <c r="H327" s="231">
        <v>583.23333333333323</v>
      </c>
      <c r="I327" s="231">
        <v>588.56666666666649</v>
      </c>
      <c r="J327" s="231">
        <v>594.13333333333321</v>
      </c>
      <c r="K327" s="230">
        <v>583</v>
      </c>
      <c r="L327" s="230">
        <v>572.1</v>
      </c>
      <c r="M327" s="230">
        <v>3.2078199999999999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36.950000000000003</v>
      </c>
      <c r="D328" s="231">
        <v>37.050000000000004</v>
      </c>
      <c r="E328" s="231">
        <v>36.350000000000009</v>
      </c>
      <c r="F328" s="231">
        <v>35.750000000000007</v>
      </c>
      <c r="G328" s="231">
        <v>35.050000000000011</v>
      </c>
      <c r="H328" s="231">
        <v>37.650000000000006</v>
      </c>
      <c r="I328" s="231">
        <v>38.350000000000009</v>
      </c>
      <c r="J328" s="231">
        <v>38.950000000000003</v>
      </c>
      <c r="K328" s="230">
        <v>37.75</v>
      </c>
      <c r="L328" s="230">
        <v>36.450000000000003</v>
      </c>
      <c r="M328" s="230">
        <v>183.83528999999999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105.9</v>
      </c>
      <c r="D329" s="231">
        <v>106.13333333333334</v>
      </c>
      <c r="E329" s="231">
        <v>104.56666666666668</v>
      </c>
      <c r="F329" s="231">
        <v>103.23333333333333</v>
      </c>
      <c r="G329" s="231">
        <v>101.66666666666667</v>
      </c>
      <c r="H329" s="231">
        <v>107.46666666666668</v>
      </c>
      <c r="I329" s="231">
        <v>109.03333333333335</v>
      </c>
      <c r="J329" s="231">
        <v>110.36666666666669</v>
      </c>
      <c r="K329" s="230">
        <v>107.7</v>
      </c>
      <c r="L329" s="230">
        <v>104.8</v>
      </c>
      <c r="M329" s="230">
        <v>29.448160000000001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40.25</v>
      </c>
      <c r="D330" s="231">
        <v>40.25</v>
      </c>
      <c r="E330" s="231">
        <v>39.9</v>
      </c>
      <c r="F330" s="231">
        <v>39.549999999999997</v>
      </c>
      <c r="G330" s="231">
        <v>39.199999999999996</v>
      </c>
      <c r="H330" s="231">
        <v>40.6</v>
      </c>
      <c r="I330" s="231">
        <v>40.949999999999996</v>
      </c>
      <c r="J330" s="231">
        <v>41.300000000000004</v>
      </c>
      <c r="K330" s="230">
        <v>40.6</v>
      </c>
      <c r="L330" s="230">
        <v>39.9</v>
      </c>
      <c r="M330" s="230">
        <v>98.03125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77.7</v>
      </c>
      <c r="D331" s="231">
        <v>77.516666666666666</v>
      </c>
      <c r="E331" s="231">
        <v>76.683333333333337</v>
      </c>
      <c r="F331" s="231">
        <v>75.666666666666671</v>
      </c>
      <c r="G331" s="231">
        <v>74.833333333333343</v>
      </c>
      <c r="H331" s="231">
        <v>78.533333333333331</v>
      </c>
      <c r="I331" s="231">
        <v>79.366666666666674</v>
      </c>
      <c r="J331" s="231">
        <v>80.383333333333326</v>
      </c>
      <c r="K331" s="230">
        <v>78.349999999999994</v>
      </c>
      <c r="L331" s="230">
        <v>76.5</v>
      </c>
      <c r="M331" s="230">
        <v>6.8937200000000001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215.35</v>
      </c>
      <c r="D332" s="231">
        <v>213.18333333333331</v>
      </c>
      <c r="E332" s="231">
        <v>210.36666666666662</v>
      </c>
      <c r="F332" s="231">
        <v>205.3833333333333</v>
      </c>
      <c r="G332" s="231">
        <v>202.56666666666661</v>
      </c>
      <c r="H332" s="231">
        <v>218.16666666666663</v>
      </c>
      <c r="I332" s="231">
        <v>220.98333333333329</v>
      </c>
      <c r="J332" s="231">
        <v>225.96666666666664</v>
      </c>
      <c r="K332" s="230">
        <v>216</v>
      </c>
      <c r="L332" s="230">
        <v>208.2</v>
      </c>
      <c r="M332" s="230">
        <v>4.5507900000000001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175.9</v>
      </c>
      <c r="D333" s="231">
        <v>176.45000000000002</v>
      </c>
      <c r="E333" s="231">
        <v>174.60000000000002</v>
      </c>
      <c r="F333" s="231">
        <v>173.3</v>
      </c>
      <c r="G333" s="231">
        <v>171.45000000000002</v>
      </c>
      <c r="H333" s="231">
        <v>177.75000000000003</v>
      </c>
      <c r="I333" s="231">
        <v>179.6</v>
      </c>
      <c r="J333" s="231">
        <v>180.90000000000003</v>
      </c>
      <c r="K333" s="230">
        <v>178.3</v>
      </c>
      <c r="L333" s="230">
        <v>175.15</v>
      </c>
      <c r="M333" s="230">
        <v>108.29322999999999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759.7</v>
      </c>
      <c r="D334" s="231">
        <v>763.98333333333323</v>
      </c>
      <c r="E334" s="231">
        <v>752.96666666666647</v>
      </c>
      <c r="F334" s="231">
        <v>746.23333333333323</v>
      </c>
      <c r="G334" s="231">
        <v>735.21666666666647</v>
      </c>
      <c r="H334" s="231">
        <v>770.71666666666647</v>
      </c>
      <c r="I334" s="231">
        <v>781.73333333333312</v>
      </c>
      <c r="J334" s="231">
        <v>788.46666666666647</v>
      </c>
      <c r="K334" s="230">
        <v>775</v>
      </c>
      <c r="L334" s="230">
        <v>757.25</v>
      </c>
      <c r="M334" s="230">
        <v>1.35083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78.8</v>
      </c>
      <c r="D335" s="231">
        <v>78.716666666666654</v>
      </c>
      <c r="E335" s="231">
        <v>78.033333333333303</v>
      </c>
      <c r="F335" s="231">
        <v>77.266666666666652</v>
      </c>
      <c r="G335" s="231">
        <v>76.5833333333333</v>
      </c>
      <c r="H335" s="231">
        <v>79.483333333333306</v>
      </c>
      <c r="I335" s="231">
        <v>80.166666666666671</v>
      </c>
      <c r="J335" s="231">
        <v>80.933333333333309</v>
      </c>
      <c r="K335" s="230">
        <v>79.400000000000006</v>
      </c>
      <c r="L335" s="230">
        <v>77.95</v>
      </c>
      <c r="M335" s="230">
        <v>42.384880000000003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4244</v>
      </c>
      <c r="D336" s="231">
        <v>4234.3666666666668</v>
      </c>
      <c r="E336" s="231">
        <v>4205.6333333333332</v>
      </c>
      <c r="F336" s="231">
        <v>4167.2666666666664</v>
      </c>
      <c r="G336" s="231">
        <v>4138.5333333333328</v>
      </c>
      <c r="H336" s="231">
        <v>4272.7333333333336</v>
      </c>
      <c r="I336" s="231">
        <v>4301.4666666666672</v>
      </c>
      <c r="J336" s="231">
        <v>4339.8333333333339</v>
      </c>
      <c r="K336" s="230">
        <v>4263.1000000000004</v>
      </c>
      <c r="L336" s="230">
        <v>4196</v>
      </c>
      <c r="M336" s="230">
        <v>0.68396999999999997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548.15</v>
      </c>
      <c r="D337" s="231">
        <v>539.33333333333337</v>
      </c>
      <c r="E337" s="231">
        <v>526.9666666666667</v>
      </c>
      <c r="F337" s="231">
        <v>505.7833333333333</v>
      </c>
      <c r="G337" s="231">
        <v>493.41666666666663</v>
      </c>
      <c r="H337" s="231">
        <v>560.51666666666677</v>
      </c>
      <c r="I337" s="231">
        <v>572.88333333333333</v>
      </c>
      <c r="J337" s="231">
        <v>594.06666666666683</v>
      </c>
      <c r="K337" s="230">
        <v>551.70000000000005</v>
      </c>
      <c r="L337" s="230">
        <v>518.15</v>
      </c>
      <c r="M337" s="230">
        <v>8.6311300000000006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19822.05</v>
      </c>
      <c r="D338" s="231">
        <v>19765.350000000002</v>
      </c>
      <c r="E338" s="231">
        <v>19657.700000000004</v>
      </c>
      <c r="F338" s="231">
        <v>19493.350000000002</v>
      </c>
      <c r="G338" s="231">
        <v>19385.700000000004</v>
      </c>
      <c r="H338" s="231">
        <v>19929.700000000004</v>
      </c>
      <c r="I338" s="231">
        <v>20037.350000000006</v>
      </c>
      <c r="J338" s="231">
        <v>20201.700000000004</v>
      </c>
      <c r="K338" s="230">
        <v>19873</v>
      </c>
      <c r="L338" s="230">
        <v>19601</v>
      </c>
      <c r="M338" s="230">
        <v>0.47150999999999998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56.65</v>
      </c>
      <c r="D339" s="231">
        <v>56.54999999999999</v>
      </c>
      <c r="E339" s="231">
        <v>55.899999999999977</v>
      </c>
      <c r="F339" s="231">
        <v>55.149999999999984</v>
      </c>
      <c r="G339" s="231">
        <v>54.499999999999972</v>
      </c>
      <c r="H339" s="231">
        <v>57.299999999999983</v>
      </c>
      <c r="I339" s="231">
        <v>57.95</v>
      </c>
      <c r="J339" s="231">
        <v>58.699999999999989</v>
      </c>
      <c r="K339" s="230">
        <v>57.2</v>
      </c>
      <c r="L339" s="230">
        <v>55.8</v>
      </c>
      <c r="M339" s="230">
        <v>9.1390899999999995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219.4</v>
      </c>
      <c r="D340" s="231">
        <v>218.61666666666665</v>
      </c>
      <c r="E340" s="231">
        <v>216.98333333333329</v>
      </c>
      <c r="F340" s="231">
        <v>214.56666666666663</v>
      </c>
      <c r="G340" s="231">
        <v>212.93333333333328</v>
      </c>
      <c r="H340" s="231">
        <v>221.0333333333333</v>
      </c>
      <c r="I340" s="231">
        <v>222.66666666666669</v>
      </c>
      <c r="J340" s="231">
        <v>225.08333333333331</v>
      </c>
      <c r="K340" s="230">
        <v>220.25</v>
      </c>
      <c r="L340" s="230">
        <v>216.2</v>
      </c>
      <c r="M340" s="230">
        <v>2.83616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344.35</v>
      </c>
      <c r="D341" s="231">
        <v>346.84999999999997</v>
      </c>
      <c r="E341" s="231">
        <v>338.69999999999993</v>
      </c>
      <c r="F341" s="231">
        <v>333.04999999999995</v>
      </c>
      <c r="G341" s="231">
        <v>324.89999999999992</v>
      </c>
      <c r="H341" s="231">
        <v>352.49999999999994</v>
      </c>
      <c r="I341" s="231">
        <v>360.64999999999992</v>
      </c>
      <c r="J341" s="231">
        <v>366.29999999999995</v>
      </c>
      <c r="K341" s="230">
        <v>355</v>
      </c>
      <c r="L341" s="230">
        <v>341.2</v>
      </c>
      <c r="M341" s="230">
        <v>0.94784999999999997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862</v>
      </c>
      <c r="D342" s="231">
        <v>856.65</v>
      </c>
      <c r="E342" s="231">
        <v>846.8</v>
      </c>
      <c r="F342" s="231">
        <v>831.6</v>
      </c>
      <c r="G342" s="231">
        <v>821.75</v>
      </c>
      <c r="H342" s="231">
        <v>871.84999999999991</v>
      </c>
      <c r="I342" s="231">
        <v>881.7</v>
      </c>
      <c r="J342" s="231">
        <v>896.89999999999986</v>
      </c>
      <c r="K342" s="230">
        <v>866.5</v>
      </c>
      <c r="L342" s="230">
        <v>841.45</v>
      </c>
      <c r="M342" s="230">
        <v>6.1424399999999997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152.9</v>
      </c>
      <c r="D343" s="231">
        <v>154.26666666666668</v>
      </c>
      <c r="E343" s="231">
        <v>151.18333333333337</v>
      </c>
      <c r="F343" s="231">
        <v>149.4666666666667</v>
      </c>
      <c r="G343" s="231">
        <v>146.38333333333338</v>
      </c>
      <c r="H343" s="231">
        <v>155.98333333333335</v>
      </c>
      <c r="I343" s="231">
        <v>159.06666666666666</v>
      </c>
      <c r="J343" s="231">
        <v>160.78333333333333</v>
      </c>
      <c r="K343" s="230">
        <v>157.35</v>
      </c>
      <c r="L343" s="230">
        <v>152.55000000000001</v>
      </c>
      <c r="M343" s="230">
        <v>158.80396999999999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261.85000000000002</v>
      </c>
      <c r="D344" s="231">
        <v>262.90000000000003</v>
      </c>
      <c r="E344" s="231">
        <v>260.05000000000007</v>
      </c>
      <c r="F344" s="231">
        <v>258.25000000000006</v>
      </c>
      <c r="G344" s="231">
        <v>255.40000000000009</v>
      </c>
      <c r="H344" s="231">
        <v>264.70000000000005</v>
      </c>
      <c r="I344" s="231">
        <v>267.55000000000007</v>
      </c>
      <c r="J344" s="231">
        <v>269.35000000000002</v>
      </c>
      <c r="K344" s="230">
        <v>265.75</v>
      </c>
      <c r="L344" s="230">
        <v>261.10000000000002</v>
      </c>
      <c r="M344" s="230">
        <v>14.00276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639.54999999999995</v>
      </c>
      <c r="D345" s="231">
        <v>644.66666666666663</v>
      </c>
      <c r="E345" s="231">
        <v>629.43333333333328</v>
      </c>
      <c r="F345" s="231">
        <v>619.31666666666661</v>
      </c>
      <c r="G345" s="231">
        <v>604.08333333333326</v>
      </c>
      <c r="H345" s="231">
        <v>654.7833333333333</v>
      </c>
      <c r="I345" s="231">
        <v>670.01666666666665</v>
      </c>
      <c r="J345" s="231">
        <v>680.13333333333333</v>
      </c>
      <c r="K345" s="230">
        <v>659.9</v>
      </c>
      <c r="L345" s="230">
        <v>634.54999999999995</v>
      </c>
      <c r="M345" s="230">
        <v>8.8954799999999992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641.1</v>
      </c>
      <c r="D346" s="231">
        <v>642.43333333333328</v>
      </c>
      <c r="E346" s="231">
        <v>636.86666666666656</v>
      </c>
      <c r="F346" s="231">
        <v>632.63333333333333</v>
      </c>
      <c r="G346" s="231">
        <v>627.06666666666661</v>
      </c>
      <c r="H346" s="231">
        <v>646.66666666666652</v>
      </c>
      <c r="I346" s="231">
        <v>652.23333333333335</v>
      </c>
      <c r="J346" s="231">
        <v>656.46666666666647</v>
      </c>
      <c r="K346" s="230">
        <v>648</v>
      </c>
      <c r="L346" s="230">
        <v>638.20000000000005</v>
      </c>
      <c r="M346" s="230">
        <v>25.16676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3265.95</v>
      </c>
      <c r="D347" s="231">
        <v>3264.4666666666667</v>
      </c>
      <c r="E347" s="231">
        <v>3252.7333333333336</v>
      </c>
      <c r="F347" s="231">
        <v>3239.5166666666669</v>
      </c>
      <c r="G347" s="231">
        <v>3227.7833333333338</v>
      </c>
      <c r="H347" s="231">
        <v>3277.6833333333334</v>
      </c>
      <c r="I347" s="231">
        <v>3289.4166666666661</v>
      </c>
      <c r="J347" s="231">
        <v>3302.6333333333332</v>
      </c>
      <c r="K347" s="230">
        <v>3276.2</v>
      </c>
      <c r="L347" s="230">
        <v>3251.25</v>
      </c>
      <c r="M347" s="230">
        <v>0.56625000000000003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246.1</v>
      </c>
      <c r="D348" s="231">
        <v>249.46666666666667</v>
      </c>
      <c r="E348" s="231">
        <v>242.13333333333333</v>
      </c>
      <c r="F348" s="231">
        <v>238.16666666666666</v>
      </c>
      <c r="G348" s="231">
        <v>230.83333333333331</v>
      </c>
      <c r="H348" s="231">
        <v>253.43333333333334</v>
      </c>
      <c r="I348" s="231">
        <v>260.76666666666665</v>
      </c>
      <c r="J348" s="231">
        <v>264.73333333333335</v>
      </c>
      <c r="K348" s="230">
        <v>256.8</v>
      </c>
      <c r="L348" s="230">
        <v>245.5</v>
      </c>
      <c r="M348" s="230">
        <v>3.1885699999999999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601.1</v>
      </c>
      <c r="D349" s="231">
        <v>610.36666666666667</v>
      </c>
      <c r="E349" s="231">
        <v>588.73333333333335</v>
      </c>
      <c r="F349" s="231">
        <v>576.36666666666667</v>
      </c>
      <c r="G349" s="231">
        <v>554.73333333333335</v>
      </c>
      <c r="H349" s="231">
        <v>622.73333333333335</v>
      </c>
      <c r="I349" s="231">
        <v>644.36666666666679</v>
      </c>
      <c r="J349" s="231">
        <v>656.73333333333335</v>
      </c>
      <c r="K349" s="230">
        <v>632</v>
      </c>
      <c r="L349" s="230">
        <v>598</v>
      </c>
      <c r="M349" s="230">
        <v>33.133090000000003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115.7</v>
      </c>
      <c r="D350" s="231">
        <v>116.11666666666667</v>
      </c>
      <c r="E350" s="231">
        <v>114.73333333333335</v>
      </c>
      <c r="F350" s="231">
        <v>113.76666666666668</v>
      </c>
      <c r="G350" s="231">
        <v>112.38333333333335</v>
      </c>
      <c r="H350" s="231">
        <v>117.08333333333334</v>
      </c>
      <c r="I350" s="231">
        <v>118.46666666666667</v>
      </c>
      <c r="J350" s="231">
        <v>119.43333333333334</v>
      </c>
      <c r="K350" s="230">
        <v>117.5</v>
      </c>
      <c r="L350" s="230">
        <v>115.15</v>
      </c>
      <c r="M350" s="230">
        <v>6.0542199999999999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3028.9</v>
      </c>
      <c r="D351" s="231">
        <v>3011.0499999999997</v>
      </c>
      <c r="E351" s="231">
        <v>2986.6999999999994</v>
      </c>
      <c r="F351" s="231">
        <v>2944.4999999999995</v>
      </c>
      <c r="G351" s="231">
        <v>2920.1499999999992</v>
      </c>
      <c r="H351" s="231">
        <v>3053.2499999999995</v>
      </c>
      <c r="I351" s="231">
        <v>3077.6</v>
      </c>
      <c r="J351" s="231">
        <v>3119.7999999999997</v>
      </c>
      <c r="K351" s="230">
        <v>3035.4</v>
      </c>
      <c r="L351" s="230">
        <v>2968.85</v>
      </c>
      <c r="M351" s="230">
        <v>1.6896899999999999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463.15</v>
      </c>
      <c r="D352" s="231">
        <v>462.58333333333331</v>
      </c>
      <c r="E352" s="231">
        <v>445.71666666666664</v>
      </c>
      <c r="F352" s="231">
        <v>428.2833333333333</v>
      </c>
      <c r="G352" s="231">
        <v>411.41666666666663</v>
      </c>
      <c r="H352" s="231">
        <v>480.01666666666665</v>
      </c>
      <c r="I352" s="231">
        <v>496.88333333333333</v>
      </c>
      <c r="J352" s="231">
        <v>514.31666666666661</v>
      </c>
      <c r="K352" s="230">
        <v>479.45</v>
      </c>
      <c r="L352" s="230">
        <v>445.15</v>
      </c>
      <c r="M352" s="230">
        <v>33.49342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286.25</v>
      </c>
      <c r="D353" s="231">
        <v>285.95</v>
      </c>
      <c r="E353" s="231">
        <v>282.89999999999998</v>
      </c>
      <c r="F353" s="231">
        <v>279.55</v>
      </c>
      <c r="G353" s="231">
        <v>276.5</v>
      </c>
      <c r="H353" s="231">
        <v>289.29999999999995</v>
      </c>
      <c r="I353" s="231">
        <v>292.35000000000002</v>
      </c>
      <c r="J353" s="231">
        <v>295.69999999999993</v>
      </c>
      <c r="K353" s="230">
        <v>289</v>
      </c>
      <c r="L353" s="230">
        <v>282.60000000000002</v>
      </c>
      <c r="M353" s="230">
        <v>7.6618500000000003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1513.7</v>
      </c>
      <c r="D354" s="231">
        <v>1512.45</v>
      </c>
      <c r="E354" s="231">
        <v>1504</v>
      </c>
      <c r="F354" s="231">
        <v>1494.3</v>
      </c>
      <c r="G354" s="231">
        <v>1485.85</v>
      </c>
      <c r="H354" s="231">
        <v>1522.15</v>
      </c>
      <c r="I354" s="231">
        <v>1530.6000000000004</v>
      </c>
      <c r="J354" s="231">
        <v>1540.3000000000002</v>
      </c>
      <c r="K354" s="230">
        <v>1520.9</v>
      </c>
      <c r="L354" s="230">
        <v>1502.75</v>
      </c>
      <c r="M354" s="230">
        <v>5.6391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37373.599999999999</v>
      </c>
      <c r="D355" s="231">
        <v>37509.583333333336</v>
      </c>
      <c r="E355" s="231">
        <v>37042.916666666672</v>
      </c>
      <c r="F355" s="231">
        <v>36712.233333333337</v>
      </c>
      <c r="G355" s="231">
        <v>36245.566666666673</v>
      </c>
      <c r="H355" s="231">
        <v>37840.26666666667</v>
      </c>
      <c r="I355" s="231">
        <v>38306.933333333342</v>
      </c>
      <c r="J355" s="231">
        <v>38637.616666666669</v>
      </c>
      <c r="K355" s="230">
        <v>37976.25</v>
      </c>
      <c r="L355" s="230">
        <v>37178.9</v>
      </c>
      <c r="M355" s="230">
        <v>0.13295999999999999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967.1</v>
      </c>
      <c r="D356" s="231">
        <v>964.5333333333333</v>
      </c>
      <c r="E356" s="231">
        <v>947.06666666666661</v>
      </c>
      <c r="F356" s="231">
        <v>927.0333333333333</v>
      </c>
      <c r="G356" s="231">
        <v>909.56666666666661</v>
      </c>
      <c r="H356" s="231">
        <v>984.56666666666661</v>
      </c>
      <c r="I356" s="231">
        <v>1002.0333333333333</v>
      </c>
      <c r="J356" s="231">
        <v>1022.0666666666666</v>
      </c>
      <c r="K356" s="230">
        <v>982</v>
      </c>
      <c r="L356" s="230">
        <v>944.5</v>
      </c>
      <c r="M356" s="230">
        <v>2.7064300000000001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4550.55</v>
      </c>
      <c r="D357" s="231">
        <v>4531.8666666666668</v>
      </c>
      <c r="E357" s="231">
        <v>4488.7833333333338</v>
      </c>
      <c r="F357" s="231">
        <v>4427.0166666666673</v>
      </c>
      <c r="G357" s="231">
        <v>4383.9333333333343</v>
      </c>
      <c r="H357" s="231">
        <v>4593.6333333333332</v>
      </c>
      <c r="I357" s="231">
        <v>4636.7166666666653</v>
      </c>
      <c r="J357" s="231">
        <v>4698.4833333333327</v>
      </c>
      <c r="K357" s="230">
        <v>4574.95</v>
      </c>
      <c r="L357" s="230">
        <v>4470.1000000000004</v>
      </c>
      <c r="M357" s="230">
        <v>2.4694199999999999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235.7</v>
      </c>
      <c r="D358" s="231">
        <v>233.83333333333334</v>
      </c>
      <c r="E358" s="231">
        <v>231.56666666666669</v>
      </c>
      <c r="F358" s="231">
        <v>227.43333333333334</v>
      </c>
      <c r="G358" s="231">
        <v>225.16666666666669</v>
      </c>
      <c r="H358" s="231">
        <v>237.9666666666667</v>
      </c>
      <c r="I358" s="231">
        <v>240.23333333333335</v>
      </c>
      <c r="J358" s="231">
        <v>244.3666666666667</v>
      </c>
      <c r="K358" s="230">
        <v>236.1</v>
      </c>
      <c r="L358" s="230">
        <v>229.7</v>
      </c>
      <c r="M358" s="230">
        <v>30.907889999999998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3608.2</v>
      </c>
      <c r="D359" s="231">
        <v>3590.7666666666664</v>
      </c>
      <c r="E359" s="231">
        <v>3541.583333333333</v>
      </c>
      <c r="F359" s="231">
        <v>3474.9666666666667</v>
      </c>
      <c r="G359" s="231">
        <v>3425.7833333333333</v>
      </c>
      <c r="H359" s="231">
        <v>3657.3833333333328</v>
      </c>
      <c r="I359" s="231">
        <v>3706.5666666666662</v>
      </c>
      <c r="J359" s="231">
        <v>3773.1833333333325</v>
      </c>
      <c r="K359" s="230">
        <v>3639.95</v>
      </c>
      <c r="L359" s="230">
        <v>3524.15</v>
      </c>
      <c r="M359" s="230">
        <v>0.14036999999999999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1295.95</v>
      </c>
      <c r="D360" s="231">
        <v>1303.7</v>
      </c>
      <c r="E360" s="231">
        <v>1278.5</v>
      </c>
      <c r="F360" s="231">
        <v>1261.05</v>
      </c>
      <c r="G360" s="231">
        <v>1235.8499999999999</v>
      </c>
      <c r="H360" s="231">
        <v>1321.15</v>
      </c>
      <c r="I360" s="231">
        <v>1346.3500000000004</v>
      </c>
      <c r="J360" s="231">
        <v>1363.8000000000002</v>
      </c>
      <c r="K360" s="230">
        <v>1328.9</v>
      </c>
      <c r="L360" s="230">
        <v>1286.25</v>
      </c>
      <c r="M360" s="230">
        <v>1.61283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2322.4499999999998</v>
      </c>
      <c r="D361" s="231">
        <v>2321.2666666666664</v>
      </c>
      <c r="E361" s="231">
        <v>2307.583333333333</v>
      </c>
      <c r="F361" s="231">
        <v>2292.7166666666667</v>
      </c>
      <c r="G361" s="231">
        <v>2279.0333333333333</v>
      </c>
      <c r="H361" s="231">
        <v>2336.1333333333328</v>
      </c>
      <c r="I361" s="231">
        <v>2349.8166666666662</v>
      </c>
      <c r="J361" s="231">
        <v>2364.6833333333325</v>
      </c>
      <c r="K361" s="230">
        <v>2334.9499999999998</v>
      </c>
      <c r="L361" s="230">
        <v>2306.4</v>
      </c>
      <c r="M361" s="230">
        <v>2.26417</v>
      </c>
      <c r="N361" s="1"/>
      <c r="O361" s="1"/>
    </row>
    <row r="362" spans="1:15" ht="12.75" customHeight="1">
      <c r="A362" s="30">
        <v>352</v>
      </c>
      <c r="B362" s="216" t="s">
        <v>883</v>
      </c>
      <c r="C362" s="230">
        <v>71</v>
      </c>
      <c r="D362" s="231">
        <v>71.583333333333329</v>
      </c>
      <c r="E362" s="231">
        <v>69.916666666666657</v>
      </c>
      <c r="F362" s="231">
        <v>68.833333333333329</v>
      </c>
      <c r="G362" s="231">
        <v>67.166666666666657</v>
      </c>
      <c r="H362" s="231">
        <v>72.666666666666657</v>
      </c>
      <c r="I362" s="231">
        <v>74.333333333333314</v>
      </c>
      <c r="J362" s="231">
        <v>75.416666666666657</v>
      </c>
      <c r="K362" s="230">
        <v>73.25</v>
      </c>
      <c r="L362" s="230">
        <v>70.5</v>
      </c>
      <c r="M362" s="230">
        <v>38.031759999999998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941.35</v>
      </c>
      <c r="D363" s="231">
        <v>944.7833333333333</v>
      </c>
      <c r="E363" s="231">
        <v>929.56666666666661</v>
      </c>
      <c r="F363" s="231">
        <v>917.7833333333333</v>
      </c>
      <c r="G363" s="231">
        <v>902.56666666666661</v>
      </c>
      <c r="H363" s="231">
        <v>956.56666666666661</v>
      </c>
      <c r="I363" s="231">
        <v>971.7833333333333</v>
      </c>
      <c r="J363" s="231">
        <v>983.56666666666661</v>
      </c>
      <c r="K363" s="230">
        <v>960</v>
      </c>
      <c r="L363" s="230">
        <v>933</v>
      </c>
      <c r="M363" s="230">
        <v>0.47771999999999998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2937.85</v>
      </c>
      <c r="D364" s="231">
        <v>2941.75</v>
      </c>
      <c r="E364" s="231">
        <v>2913.55</v>
      </c>
      <c r="F364" s="231">
        <v>2889.25</v>
      </c>
      <c r="G364" s="231">
        <v>2861.05</v>
      </c>
      <c r="H364" s="231">
        <v>2966.05</v>
      </c>
      <c r="I364" s="231">
        <v>2994.25</v>
      </c>
      <c r="J364" s="231">
        <v>3018.55</v>
      </c>
      <c r="K364" s="230">
        <v>2969.95</v>
      </c>
      <c r="L364" s="230">
        <v>2917.45</v>
      </c>
      <c r="M364" s="230">
        <v>1.9085300000000001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1244.05</v>
      </c>
      <c r="D365" s="231">
        <v>1235.6833333333334</v>
      </c>
      <c r="E365" s="231">
        <v>1223.3666666666668</v>
      </c>
      <c r="F365" s="231">
        <v>1202.6833333333334</v>
      </c>
      <c r="G365" s="231">
        <v>1190.3666666666668</v>
      </c>
      <c r="H365" s="231">
        <v>1256.3666666666668</v>
      </c>
      <c r="I365" s="231">
        <v>1268.6833333333334</v>
      </c>
      <c r="J365" s="231">
        <v>1289.3666666666668</v>
      </c>
      <c r="K365" s="230">
        <v>1248</v>
      </c>
      <c r="L365" s="230">
        <v>1215</v>
      </c>
      <c r="M365" s="230">
        <v>1.21994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291.05</v>
      </c>
      <c r="D366" s="231">
        <v>294.51666666666665</v>
      </c>
      <c r="E366" s="231">
        <v>286.5333333333333</v>
      </c>
      <c r="F366" s="231">
        <v>282.01666666666665</v>
      </c>
      <c r="G366" s="231">
        <v>274.0333333333333</v>
      </c>
      <c r="H366" s="231">
        <v>299.0333333333333</v>
      </c>
      <c r="I366" s="231">
        <v>307.01666666666665</v>
      </c>
      <c r="J366" s="231">
        <v>311.5333333333333</v>
      </c>
      <c r="K366" s="230">
        <v>302.5</v>
      </c>
      <c r="L366" s="230">
        <v>290</v>
      </c>
      <c r="M366" s="230">
        <v>37.502899999999997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156.69999999999999</v>
      </c>
      <c r="D367" s="231">
        <v>155.65</v>
      </c>
      <c r="E367" s="231">
        <v>153.85000000000002</v>
      </c>
      <c r="F367" s="231">
        <v>151.00000000000003</v>
      </c>
      <c r="G367" s="231">
        <v>149.20000000000005</v>
      </c>
      <c r="H367" s="231">
        <v>158.5</v>
      </c>
      <c r="I367" s="231">
        <v>160.30000000000001</v>
      </c>
      <c r="J367" s="231">
        <v>163.14999999999998</v>
      </c>
      <c r="K367" s="230">
        <v>157.44999999999999</v>
      </c>
      <c r="L367" s="230">
        <v>152.80000000000001</v>
      </c>
      <c r="M367" s="230">
        <v>50.645820000000001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225.65</v>
      </c>
      <c r="D368" s="231">
        <v>225.31666666666669</v>
      </c>
      <c r="E368" s="231">
        <v>224.03333333333339</v>
      </c>
      <c r="F368" s="231">
        <v>222.41666666666669</v>
      </c>
      <c r="G368" s="231">
        <v>221.13333333333338</v>
      </c>
      <c r="H368" s="231">
        <v>226.93333333333339</v>
      </c>
      <c r="I368" s="231">
        <v>228.2166666666667</v>
      </c>
      <c r="J368" s="231">
        <v>229.8333333333334</v>
      </c>
      <c r="K368" s="230">
        <v>226.6</v>
      </c>
      <c r="L368" s="230">
        <v>223.7</v>
      </c>
      <c r="M368" s="230">
        <v>90.14537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347.85</v>
      </c>
      <c r="D369" s="231">
        <v>346.45</v>
      </c>
      <c r="E369" s="231">
        <v>342.9</v>
      </c>
      <c r="F369" s="231">
        <v>337.95</v>
      </c>
      <c r="G369" s="231">
        <v>334.4</v>
      </c>
      <c r="H369" s="231">
        <v>351.4</v>
      </c>
      <c r="I369" s="231">
        <v>354.95000000000005</v>
      </c>
      <c r="J369" s="231">
        <v>359.9</v>
      </c>
      <c r="K369" s="230">
        <v>350</v>
      </c>
      <c r="L369" s="230">
        <v>341.5</v>
      </c>
      <c r="M369" s="230">
        <v>4.9299099999999996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414.45</v>
      </c>
      <c r="D370" s="231">
        <v>414.5</v>
      </c>
      <c r="E370" s="231">
        <v>409</v>
      </c>
      <c r="F370" s="231">
        <v>403.55</v>
      </c>
      <c r="G370" s="231">
        <v>398.05</v>
      </c>
      <c r="H370" s="231">
        <v>419.95</v>
      </c>
      <c r="I370" s="231">
        <v>425.45</v>
      </c>
      <c r="J370" s="231">
        <v>430.9</v>
      </c>
      <c r="K370" s="230">
        <v>420</v>
      </c>
      <c r="L370" s="230">
        <v>409.05</v>
      </c>
      <c r="M370" s="230">
        <v>2.67387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570.95000000000005</v>
      </c>
      <c r="D371" s="231">
        <v>569.65</v>
      </c>
      <c r="E371" s="231">
        <v>560.29999999999995</v>
      </c>
      <c r="F371" s="231">
        <v>549.65</v>
      </c>
      <c r="G371" s="231">
        <v>540.29999999999995</v>
      </c>
      <c r="H371" s="231">
        <v>580.29999999999995</v>
      </c>
      <c r="I371" s="231">
        <v>589.65000000000009</v>
      </c>
      <c r="J371" s="231">
        <v>600.29999999999995</v>
      </c>
      <c r="K371" s="230">
        <v>579</v>
      </c>
      <c r="L371" s="230">
        <v>559</v>
      </c>
      <c r="M371" s="230">
        <v>1.46105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110.25</v>
      </c>
      <c r="D372" s="231">
        <v>109.95</v>
      </c>
      <c r="E372" s="231">
        <v>108.85000000000001</v>
      </c>
      <c r="F372" s="231">
        <v>107.45</v>
      </c>
      <c r="G372" s="231">
        <v>106.35000000000001</v>
      </c>
      <c r="H372" s="231">
        <v>111.35000000000001</v>
      </c>
      <c r="I372" s="231">
        <v>112.45</v>
      </c>
      <c r="J372" s="231">
        <v>113.85000000000001</v>
      </c>
      <c r="K372" s="230">
        <v>111.05</v>
      </c>
      <c r="L372" s="230">
        <v>108.55</v>
      </c>
      <c r="M372" s="230">
        <v>1.9052100000000001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1051.95</v>
      </c>
      <c r="D373" s="231">
        <v>1061.8</v>
      </c>
      <c r="E373" s="231">
        <v>1027.55</v>
      </c>
      <c r="F373" s="231">
        <v>1003.1500000000001</v>
      </c>
      <c r="G373" s="231">
        <v>968.90000000000009</v>
      </c>
      <c r="H373" s="231">
        <v>1086.1999999999998</v>
      </c>
      <c r="I373" s="231">
        <v>1120.4499999999998</v>
      </c>
      <c r="J373" s="231">
        <v>1144.8499999999997</v>
      </c>
      <c r="K373" s="230">
        <v>1096.05</v>
      </c>
      <c r="L373" s="230">
        <v>1037.4000000000001</v>
      </c>
      <c r="M373" s="230">
        <v>0.72740000000000005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4761.6000000000004</v>
      </c>
      <c r="D374" s="231">
        <v>4746.8833333333332</v>
      </c>
      <c r="E374" s="231">
        <v>4701.3666666666668</v>
      </c>
      <c r="F374" s="231">
        <v>4641.1333333333332</v>
      </c>
      <c r="G374" s="231">
        <v>4595.6166666666668</v>
      </c>
      <c r="H374" s="231">
        <v>4807.1166666666668</v>
      </c>
      <c r="I374" s="231">
        <v>4852.6333333333332</v>
      </c>
      <c r="J374" s="231">
        <v>4912.8666666666668</v>
      </c>
      <c r="K374" s="230">
        <v>4792.3999999999996</v>
      </c>
      <c r="L374" s="230">
        <v>4686.6499999999996</v>
      </c>
      <c r="M374" s="230">
        <v>4.2759999999999999E-2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14136.65</v>
      </c>
      <c r="D375" s="231">
        <v>14022.15</v>
      </c>
      <c r="E375" s="231">
        <v>13778.3</v>
      </c>
      <c r="F375" s="231">
        <v>13419.949999999999</v>
      </c>
      <c r="G375" s="231">
        <v>13176.099999999999</v>
      </c>
      <c r="H375" s="231">
        <v>14380.5</v>
      </c>
      <c r="I375" s="231">
        <v>14624.350000000002</v>
      </c>
      <c r="J375" s="231">
        <v>14982.7</v>
      </c>
      <c r="K375" s="230">
        <v>14266</v>
      </c>
      <c r="L375" s="230">
        <v>13663.8</v>
      </c>
      <c r="M375" s="230">
        <v>0.17685000000000001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46.7</v>
      </c>
      <c r="D376" s="231">
        <v>46.866666666666674</v>
      </c>
      <c r="E376" s="231">
        <v>46.283333333333346</v>
      </c>
      <c r="F376" s="231">
        <v>45.866666666666674</v>
      </c>
      <c r="G376" s="231">
        <v>45.283333333333346</v>
      </c>
      <c r="H376" s="231">
        <v>47.283333333333346</v>
      </c>
      <c r="I376" s="231">
        <v>47.866666666666674</v>
      </c>
      <c r="J376" s="231">
        <v>48.283333333333346</v>
      </c>
      <c r="K376" s="230">
        <v>47.45</v>
      </c>
      <c r="L376" s="230">
        <v>46.45</v>
      </c>
      <c r="M376" s="230">
        <v>248.82531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378.4</v>
      </c>
      <c r="D377" s="231">
        <v>376.38333333333327</v>
      </c>
      <c r="E377" s="231">
        <v>373.06666666666655</v>
      </c>
      <c r="F377" s="231">
        <v>367.73333333333329</v>
      </c>
      <c r="G377" s="231">
        <v>364.41666666666657</v>
      </c>
      <c r="H377" s="231">
        <v>381.71666666666653</v>
      </c>
      <c r="I377" s="231">
        <v>385.03333333333325</v>
      </c>
      <c r="J377" s="231">
        <v>390.3666666666665</v>
      </c>
      <c r="K377" s="230">
        <v>379.7</v>
      </c>
      <c r="L377" s="230">
        <v>371.05</v>
      </c>
      <c r="M377" s="230">
        <v>5.2059300000000004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140.69999999999999</v>
      </c>
      <c r="D378" s="231">
        <v>142.01666666666668</v>
      </c>
      <c r="E378" s="231">
        <v>138.38333333333335</v>
      </c>
      <c r="F378" s="231">
        <v>136.06666666666666</v>
      </c>
      <c r="G378" s="231">
        <v>132.43333333333334</v>
      </c>
      <c r="H378" s="231">
        <v>144.33333333333337</v>
      </c>
      <c r="I378" s="231">
        <v>147.9666666666667</v>
      </c>
      <c r="J378" s="231">
        <v>150.28333333333339</v>
      </c>
      <c r="K378" s="230">
        <v>145.65</v>
      </c>
      <c r="L378" s="230">
        <v>139.69999999999999</v>
      </c>
      <c r="M378" s="230">
        <v>95.406499999999994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117.7</v>
      </c>
      <c r="D379" s="231">
        <v>117.26666666666667</v>
      </c>
      <c r="E379" s="231">
        <v>116.43333333333334</v>
      </c>
      <c r="F379" s="231">
        <v>115.16666666666667</v>
      </c>
      <c r="G379" s="231">
        <v>114.33333333333334</v>
      </c>
      <c r="H379" s="231">
        <v>118.53333333333333</v>
      </c>
      <c r="I379" s="231">
        <v>119.36666666666667</v>
      </c>
      <c r="J379" s="231">
        <v>120.63333333333333</v>
      </c>
      <c r="K379" s="230">
        <v>118.1</v>
      </c>
      <c r="L379" s="230">
        <v>116</v>
      </c>
      <c r="M379" s="230">
        <v>47.465330000000002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614.5</v>
      </c>
      <c r="D380" s="231">
        <v>619.93333333333339</v>
      </c>
      <c r="E380" s="231">
        <v>604.41666666666674</v>
      </c>
      <c r="F380" s="231">
        <v>594.33333333333337</v>
      </c>
      <c r="G380" s="231">
        <v>578.81666666666672</v>
      </c>
      <c r="H380" s="231">
        <v>630.01666666666677</v>
      </c>
      <c r="I380" s="231">
        <v>645.53333333333342</v>
      </c>
      <c r="J380" s="231">
        <v>655.61666666666679</v>
      </c>
      <c r="K380" s="230">
        <v>635.45000000000005</v>
      </c>
      <c r="L380" s="230">
        <v>609.85</v>
      </c>
      <c r="M380" s="230">
        <v>1.3620300000000001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350.25</v>
      </c>
      <c r="D381" s="231">
        <v>352.59999999999997</v>
      </c>
      <c r="E381" s="231">
        <v>344.94999999999993</v>
      </c>
      <c r="F381" s="231">
        <v>339.65</v>
      </c>
      <c r="G381" s="231">
        <v>331.99999999999994</v>
      </c>
      <c r="H381" s="231">
        <v>357.89999999999992</v>
      </c>
      <c r="I381" s="231">
        <v>365.5499999999999</v>
      </c>
      <c r="J381" s="231">
        <v>370.84999999999991</v>
      </c>
      <c r="K381" s="230">
        <v>360.25</v>
      </c>
      <c r="L381" s="230">
        <v>347.3</v>
      </c>
      <c r="M381" s="230">
        <v>3.0959500000000002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1165.6500000000001</v>
      </c>
      <c r="D382" s="231">
        <v>1177.3500000000001</v>
      </c>
      <c r="E382" s="231">
        <v>1148.3000000000002</v>
      </c>
      <c r="F382" s="231">
        <v>1130.95</v>
      </c>
      <c r="G382" s="231">
        <v>1101.9000000000001</v>
      </c>
      <c r="H382" s="231">
        <v>1194.7000000000003</v>
      </c>
      <c r="I382" s="231">
        <v>1223.75</v>
      </c>
      <c r="J382" s="231">
        <v>1241.1000000000004</v>
      </c>
      <c r="K382" s="230">
        <v>1206.4000000000001</v>
      </c>
      <c r="L382" s="230">
        <v>1160</v>
      </c>
      <c r="M382" s="230">
        <v>2.2738399999999999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75.2</v>
      </c>
      <c r="D383" s="231">
        <v>75.63333333333334</v>
      </c>
      <c r="E383" s="231">
        <v>73.666666666666686</v>
      </c>
      <c r="F383" s="231">
        <v>72.13333333333334</v>
      </c>
      <c r="G383" s="231">
        <v>70.166666666666686</v>
      </c>
      <c r="H383" s="231">
        <v>77.166666666666686</v>
      </c>
      <c r="I383" s="231">
        <v>79.133333333333354</v>
      </c>
      <c r="J383" s="231">
        <v>80.666666666666686</v>
      </c>
      <c r="K383" s="230">
        <v>77.599999999999994</v>
      </c>
      <c r="L383" s="230">
        <v>74.099999999999994</v>
      </c>
      <c r="M383" s="230">
        <v>292.91753999999997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152.69999999999999</v>
      </c>
      <c r="D384" s="231">
        <v>152.20000000000002</v>
      </c>
      <c r="E384" s="231">
        <v>150.75000000000003</v>
      </c>
      <c r="F384" s="231">
        <v>148.80000000000001</v>
      </c>
      <c r="G384" s="231">
        <v>147.35000000000002</v>
      </c>
      <c r="H384" s="231">
        <v>154.15000000000003</v>
      </c>
      <c r="I384" s="231">
        <v>155.60000000000002</v>
      </c>
      <c r="J384" s="231">
        <v>157.55000000000004</v>
      </c>
      <c r="K384" s="230">
        <v>153.65</v>
      </c>
      <c r="L384" s="230">
        <v>150.25</v>
      </c>
      <c r="M384" s="230">
        <v>9.7388499999999993</v>
      </c>
      <c r="N384" s="1"/>
      <c r="O384" s="1"/>
    </row>
    <row r="385" spans="1:15" ht="12.75" customHeight="1">
      <c r="A385" s="30">
        <v>375</v>
      </c>
      <c r="B385" s="216" t="s">
        <v>884</v>
      </c>
      <c r="C385" s="230">
        <v>744.65</v>
      </c>
      <c r="D385" s="231">
        <v>744.56666666666661</v>
      </c>
      <c r="E385" s="231">
        <v>739.23333333333323</v>
      </c>
      <c r="F385" s="231">
        <v>733.81666666666661</v>
      </c>
      <c r="G385" s="231">
        <v>728.48333333333323</v>
      </c>
      <c r="H385" s="231">
        <v>749.98333333333323</v>
      </c>
      <c r="I385" s="231">
        <v>755.31666666666672</v>
      </c>
      <c r="J385" s="231">
        <v>760.73333333333323</v>
      </c>
      <c r="K385" s="230">
        <v>749.9</v>
      </c>
      <c r="L385" s="230">
        <v>739.15</v>
      </c>
      <c r="M385" s="230">
        <v>0.68420999999999998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623.45000000000005</v>
      </c>
      <c r="D386" s="231">
        <v>620.33333333333337</v>
      </c>
      <c r="E386" s="231">
        <v>612.16666666666674</v>
      </c>
      <c r="F386" s="231">
        <v>600.88333333333333</v>
      </c>
      <c r="G386" s="231">
        <v>592.7166666666667</v>
      </c>
      <c r="H386" s="231">
        <v>631.61666666666679</v>
      </c>
      <c r="I386" s="231">
        <v>639.78333333333353</v>
      </c>
      <c r="J386" s="231">
        <v>651.06666666666683</v>
      </c>
      <c r="K386" s="230">
        <v>628.5</v>
      </c>
      <c r="L386" s="230">
        <v>609.04999999999995</v>
      </c>
      <c r="M386" s="230">
        <v>1.42259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200</v>
      </c>
      <c r="D387" s="231">
        <v>199.26666666666665</v>
      </c>
      <c r="E387" s="231">
        <v>197.5333333333333</v>
      </c>
      <c r="F387" s="231">
        <v>195.06666666666666</v>
      </c>
      <c r="G387" s="231">
        <v>193.33333333333331</v>
      </c>
      <c r="H387" s="231">
        <v>201.73333333333329</v>
      </c>
      <c r="I387" s="231">
        <v>203.46666666666664</v>
      </c>
      <c r="J387" s="231">
        <v>205.93333333333328</v>
      </c>
      <c r="K387" s="230">
        <v>201</v>
      </c>
      <c r="L387" s="230">
        <v>196.8</v>
      </c>
      <c r="M387" s="230">
        <v>3.1694499999999999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98.9</v>
      </c>
      <c r="D388" s="231">
        <v>98.566666666666663</v>
      </c>
      <c r="E388" s="231">
        <v>97.533333333333331</v>
      </c>
      <c r="F388" s="231">
        <v>96.166666666666671</v>
      </c>
      <c r="G388" s="231">
        <v>95.13333333333334</v>
      </c>
      <c r="H388" s="231">
        <v>99.933333333333323</v>
      </c>
      <c r="I388" s="231">
        <v>100.96666666666665</v>
      </c>
      <c r="J388" s="231">
        <v>102.33333333333331</v>
      </c>
      <c r="K388" s="230">
        <v>99.6</v>
      </c>
      <c r="L388" s="230">
        <v>97.2</v>
      </c>
      <c r="M388" s="230">
        <v>21.575980000000001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2024.4</v>
      </c>
      <c r="D389" s="231">
        <v>2015.2</v>
      </c>
      <c r="E389" s="231">
        <v>1994.4</v>
      </c>
      <c r="F389" s="231">
        <v>1964.4</v>
      </c>
      <c r="G389" s="231">
        <v>1943.6000000000001</v>
      </c>
      <c r="H389" s="231">
        <v>2045.2</v>
      </c>
      <c r="I389" s="231">
        <v>2066</v>
      </c>
      <c r="J389" s="231">
        <v>2096</v>
      </c>
      <c r="K389" s="230">
        <v>2036</v>
      </c>
      <c r="L389" s="230">
        <v>1985.2</v>
      </c>
      <c r="M389" s="230">
        <v>0.38857000000000003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39.5</v>
      </c>
      <c r="D390" s="231">
        <v>39.083333333333336</v>
      </c>
      <c r="E390" s="231">
        <v>37.916666666666671</v>
      </c>
      <c r="F390" s="231">
        <v>36.333333333333336</v>
      </c>
      <c r="G390" s="231">
        <v>35.166666666666671</v>
      </c>
      <c r="H390" s="231">
        <v>40.666666666666671</v>
      </c>
      <c r="I390" s="231">
        <v>41.833333333333343</v>
      </c>
      <c r="J390" s="231">
        <v>43.416666666666671</v>
      </c>
      <c r="K390" s="230">
        <v>40.25</v>
      </c>
      <c r="L390" s="230">
        <v>37.5</v>
      </c>
      <c r="M390" s="230">
        <v>26.442119999999999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1228.7</v>
      </c>
      <c r="D391" s="231">
        <v>1218.2833333333333</v>
      </c>
      <c r="E391" s="231">
        <v>1194.5666666666666</v>
      </c>
      <c r="F391" s="231">
        <v>1160.4333333333334</v>
      </c>
      <c r="G391" s="231">
        <v>1136.7166666666667</v>
      </c>
      <c r="H391" s="231">
        <v>1252.4166666666665</v>
      </c>
      <c r="I391" s="231">
        <v>1276.1333333333332</v>
      </c>
      <c r="J391" s="231">
        <v>1310.2666666666664</v>
      </c>
      <c r="K391" s="230">
        <v>1242</v>
      </c>
      <c r="L391" s="230">
        <v>1184.1500000000001</v>
      </c>
      <c r="M391" s="230">
        <v>2.7043200000000001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169.9</v>
      </c>
      <c r="D392" s="231">
        <v>169.63333333333333</v>
      </c>
      <c r="E392" s="231">
        <v>168.36666666666665</v>
      </c>
      <c r="F392" s="231">
        <v>166.83333333333331</v>
      </c>
      <c r="G392" s="231">
        <v>165.56666666666663</v>
      </c>
      <c r="H392" s="231">
        <v>171.16666666666666</v>
      </c>
      <c r="I392" s="231">
        <v>172.43333333333331</v>
      </c>
      <c r="J392" s="231">
        <v>173.96666666666667</v>
      </c>
      <c r="K392" s="230">
        <v>170.9</v>
      </c>
      <c r="L392" s="230">
        <v>168.1</v>
      </c>
      <c r="M392" s="230">
        <v>7.6511199999999997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838.95</v>
      </c>
      <c r="D393" s="231">
        <v>841.1</v>
      </c>
      <c r="E393" s="231">
        <v>833.15000000000009</v>
      </c>
      <c r="F393" s="231">
        <v>827.35</v>
      </c>
      <c r="G393" s="231">
        <v>819.40000000000009</v>
      </c>
      <c r="H393" s="231">
        <v>846.90000000000009</v>
      </c>
      <c r="I393" s="231">
        <v>854.85000000000014</v>
      </c>
      <c r="J393" s="231">
        <v>860.65000000000009</v>
      </c>
      <c r="K393" s="230">
        <v>849.05</v>
      </c>
      <c r="L393" s="230">
        <v>835.3</v>
      </c>
      <c r="M393" s="230">
        <v>0.50700999999999996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2325.85</v>
      </c>
      <c r="D394" s="231">
        <v>2327.4666666666667</v>
      </c>
      <c r="E394" s="231">
        <v>2306.9333333333334</v>
      </c>
      <c r="F394" s="231">
        <v>2288.0166666666669</v>
      </c>
      <c r="G394" s="231">
        <v>2267.4833333333336</v>
      </c>
      <c r="H394" s="231">
        <v>2346.3833333333332</v>
      </c>
      <c r="I394" s="231">
        <v>2366.916666666667</v>
      </c>
      <c r="J394" s="231">
        <v>2385.833333333333</v>
      </c>
      <c r="K394" s="230">
        <v>2348</v>
      </c>
      <c r="L394" s="230">
        <v>2308.5500000000002</v>
      </c>
      <c r="M394" s="230">
        <v>75.053389999999993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94.5</v>
      </c>
      <c r="D395" s="231">
        <v>93.766666666666666</v>
      </c>
      <c r="E395" s="231">
        <v>92.733333333333334</v>
      </c>
      <c r="F395" s="231">
        <v>90.966666666666669</v>
      </c>
      <c r="G395" s="231">
        <v>89.933333333333337</v>
      </c>
      <c r="H395" s="231">
        <v>95.533333333333331</v>
      </c>
      <c r="I395" s="231">
        <v>96.566666666666663</v>
      </c>
      <c r="J395" s="231">
        <v>98.333333333333329</v>
      </c>
      <c r="K395" s="230">
        <v>94.8</v>
      </c>
      <c r="L395" s="230">
        <v>92</v>
      </c>
      <c r="M395" s="230">
        <v>3.24532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606</v>
      </c>
      <c r="D396" s="231">
        <v>611.66666666666663</v>
      </c>
      <c r="E396" s="231">
        <v>589.33333333333326</v>
      </c>
      <c r="F396" s="231">
        <v>572.66666666666663</v>
      </c>
      <c r="G396" s="231">
        <v>550.33333333333326</v>
      </c>
      <c r="H396" s="231">
        <v>628.33333333333326</v>
      </c>
      <c r="I396" s="231">
        <v>650.66666666666652</v>
      </c>
      <c r="J396" s="231">
        <v>667.33333333333326</v>
      </c>
      <c r="K396" s="230">
        <v>634</v>
      </c>
      <c r="L396" s="230">
        <v>595</v>
      </c>
      <c r="M396" s="230">
        <v>3.1312799999999998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1330.1</v>
      </c>
      <c r="D397" s="231">
        <v>1343.3999999999999</v>
      </c>
      <c r="E397" s="231">
        <v>1307.7999999999997</v>
      </c>
      <c r="F397" s="231">
        <v>1285.4999999999998</v>
      </c>
      <c r="G397" s="231">
        <v>1249.8999999999996</v>
      </c>
      <c r="H397" s="231">
        <v>1365.6999999999998</v>
      </c>
      <c r="I397" s="231">
        <v>1401.2999999999997</v>
      </c>
      <c r="J397" s="231">
        <v>1423.6</v>
      </c>
      <c r="K397" s="230">
        <v>1379</v>
      </c>
      <c r="L397" s="230">
        <v>1321.1</v>
      </c>
      <c r="M397" s="230">
        <v>1.3263400000000001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740.1</v>
      </c>
      <c r="D398" s="231">
        <v>743.1</v>
      </c>
      <c r="E398" s="231">
        <v>736</v>
      </c>
      <c r="F398" s="231">
        <v>731.9</v>
      </c>
      <c r="G398" s="231">
        <v>724.8</v>
      </c>
      <c r="H398" s="231">
        <v>747.2</v>
      </c>
      <c r="I398" s="231">
        <v>754.30000000000018</v>
      </c>
      <c r="J398" s="231">
        <v>758.40000000000009</v>
      </c>
      <c r="K398" s="230">
        <v>750.2</v>
      </c>
      <c r="L398" s="230">
        <v>739</v>
      </c>
      <c r="M398" s="230">
        <v>6.3639200000000002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1105.55</v>
      </c>
      <c r="D399" s="231">
        <v>1108.3</v>
      </c>
      <c r="E399" s="231">
        <v>1097.6999999999998</v>
      </c>
      <c r="F399" s="231">
        <v>1089.8499999999999</v>
      </c>
      <c r="G399" s="231">
        <v>1079.2499999999998</v>
      </c>
      <c r="H399" s="231">
        <v>1116.1499999999999</v>
      </c>
      <c r="I399" s="231">
        <v>1126.7499999999998</v>
      </c>
      <c r="J399" s="231">
        <v>1134.5999999999999</v>
      </c>
      <c r="K399" s="230">
        <v>1118.9000000000001</v>
      </c>
      <c r="L399" s="230">
        <v>1100.45</v>
      </c>
      <c r="M399" s="230">
        <v>7.13828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352.15</v>
      </c>
      <c r="D400" s="231">
        <v>349.7</v>
      </c>
      <c r="E400" s="231">
        <v>342.7</v>
      </c>
      <c r="F400" s="231">
        <v>333.25</v>
      </c>
      <c r="G400" s="231">
        <v>326.25</v>
      </c>
      <c r="H400" s="231">
        <v>359.15</v>
      </c>
      <c r="I400" s="231">
        <v>366.15</v>
      </c>
      <c r="J400" s="231">
        <v>375.59999999999997</v>
      </c>
      <c r="K400" s="230">
        <v>356.7</v>
      </c>
      <c r="L400" s="230">
        <v>340.25</v>
      </c>
      <c r="M400" s="230">
        <v>1.5713200000000001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32.799999999999997</v>
      </c>
      <c r="D401" s="231">
        <v>32.816666666666663</v>
      </c>
      <c r="E401" s="231">
        <v>32.583333333333329</v>
      </c>
      <c r="F401" s="231">
        <v>32.366666666666667</v>
      </c>
      <c r="G401" s="231">
        <v>32.133333333333333</v>
      </c>
      <c r="H401" s="231">
        <v>33.033333333333324</v>
      </c>
      <c r="I401" s="231">
        <v>33.266666666666659</v>
      </c>
      <c r="J401" s="231">
        <v>33.48333333333332</v>
      </c>
      <c r="K401" s="230">
        <v>33.049999999999997</v>
      </c>
      <c r="L401" s="230">
        <v>32.6</v>
      </c>
      <c r="M401" s="230">
        <v>15.21541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4344.3999999999996</v>
      </c>
      <c r="D402" s="231">
        <v>4325.6166666666659</v>
      </c>
      <c r="E402" s="231">
        <v>4288.8333333333321</v>
      </c>
      <c r="F402" s="231">
        <v>4233.2666666666664</v>
      </c>
      <c r="G402" s="231">
        <v>4196.4833333333327</v>
      </c>
      <c r="H402" s="231">
        <v>4381.1833333333316</v>
      </c>
      <c r="I402" s="231">
        <v>4417.9666666666662</v>
      </c>
      <c r="J402" s="231">
        <v>4473.533333333331</v>
      </c>
      <c r="K402" s="230">
        <v>4362.3999999999996</v>
      </c>
      <c r="L402" s="230">
        <v>4270.05</v>
      </c>
      <c r="M402" s="230">
        <v>9.6939999999999998E-2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2376.15</v>
      </c>
      <c r="D403" s="231">
        <v>2371.2999999999997</v>
      </c>
      <c r="E403" s="231">
        <v>2359.2499999999995</v>
      </c>
      <c r="F403" s="231">
        <v>2342.35</v>
      </c>
      <c r="G403" s="231">
        <v>2330.2999999999997</v>
      </c>
      <c r="H403" s="231">
        <v>2388.1999999999994</v>
      </c>
      <c r="I403" s="231">
        <v>2400.2499999999995</v>
      </c>
      <c r="J403" s="231">
        <v>2417.1499999999992</v>
      </c>
      <c r="K403" s="230">
        <v>2383.35</v>
      </c>
      <c r="L403" s="230">
        <v>2354.4</v>
      </c>
      <c r="M403" s="230">
        <v>4.1718099999999998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67.55</v>
      </c>
      <c r="D404" s="231">
        <v>67.45</v>
      </c>
      <c r="E404" s="231">
        <v>66.95</v>
      </c>
      <c r="F404" s="231">
        <v>66.349999999999994</v>
      </c>
      <c r="G404" s="231">
        <v>65.849999999999994</v>
      </c>
      <c r="H404" s="231">
        <v>68.050000000000011</v>
      </c>
      <c r="I404" s="231">
        <v>68.550000000000011</v>
      </c>
      <c r="J404" s="231">
        <v>69.15000000000002</v>
      </c>
      <c r="K404" s="230">
        <v>67.95</v>
      </c>
      <c r="L404" s="230">
        <v>66.849999999999994</v>
      </c>
      <c r="M404" s="230">
        <v>57.047240000000002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5858.7</v>
      </c>
      <c r="D405" s="231">
        <v>5836.0333333333328</v>
      </c>
      <c r="E405" s="231">
        <v>5802.1666666666661</v>
      </c>
      <c r="F405" s="231">
        <v>5745.6333333333332</v>
      </c>
      <c r="G405" s="231">
        <v>5711.7666666666664</v>
      </c>
      <c r="H405" s="231">
        <v>5892.5666666666657</v>
      </c>
      <c r="I405" s="231">
        <v>5926.4333333333325</v>
      </c>
      <c r="J405" s="231">
        <v>5982.9666666666653</v>
      </c>
      <c r="K405" s="230">
        <v>5869.9</v>
      </c>
      <c r="L405" s="230">
        <v>5779.5</v>
      </c>
      <c r="M405" s="230">
        <v>0.30480000000000002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1199.3499999999999</v>
      </c>
      <c r="D406" s="231">
        <v>1205.2</v>
      </c>
      <c r="E406" s="231">
        <v>1185.45</v>
      </c>
      <c r="F406" s="231">
        <v>1171.55</v>
      </c>
      <c r="G406" s="231">
        <v>1151.8</v>
      </c>
      <c r="H406" s="231">
        <v>1219.1000000000001</v>
      </c>
      <c r="I406" s="231">
        <v>1238.8500000000001</v>
      </c>
      <c r="J406" s="231">
        <v>1252.7500000000002</v>
      </c>
      <c r="K406" s="230">
        <v>1224.95</v>
      </c>
      <c r="L406" s="230">
        <v>1191.3</v>
      </c>
      <c r="M406" s="230">
        <v>0.12296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2953.2</v>
      </c>
      <c r="D407" s="231">
        <v>2928.75</v>
      </c>
      <c r="E407" s="231">
        <v>2888.5</v>
      </c>
      <c r="F407" s="231">
        <v>2823.8</v>
      </c>
      <c r="G407" s="231">
        <v>2783.55</v>
      </c>
      <c r="H407" s="231">
        <v>2993.45</v>
      </c>
      <c r="I407" s="231">
        <v>3033.7</v>
      </c>
      <c r="J407" s="231">
        <v>3098.3999999999996</v>
      </c>
      <c r="K407" s="230">
        <v>2969</v>
      </c>
      <c r="L407" s="230">
        <v>2864.05</v>
      </c>
      <c r="M407" s="230">
        <v>0.97123000000000004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495.3</v>
      </c>
      <c r="D408" s="231">
        <v>495.2833333333333</v>
      </c>
      <c r="E408" s="231">
        <v>490.51666666666659</v>
      </c>
      <c r="F408" s="231">
        <v>485.73333333333329</v>
      </c>
      <c r="G408" s="231">
        <v>480.96666666666658</v>
      </c>
      <c r="H408" s="231">
        <v>500.06666666666661</v>
      </c>
      <c r="I408" s="231">
        <v>504.83333333333326</v>
      </c>
      <c r="J408" s="231">
        <v>509.61666666666662</v>
      </c>
      <c r="K408" s="230">
        <v>500.05</v>
      </c>
      <c r="L408" s="230">
        <v>490.5</v>
      </c>
      <c r="M408" s="230">
        <v>0.55871000000000004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1010.65</v>
      </c>
      <c r="D409" s="231">
        <v>1009.9</v>
      </c>
      <c r="E409" s="231">
        <v>994.8</v>
      </c>
      <c r="F409" s="231">
        <v>978.94999999999993</v>
      </c>
      <c r="G409" s="231">
        <v>963.84999999999991</v>
      </c>
      <c r="H409" s="231">
        <v>1025.75</v>
      </c>
      <c r="I409" s="231">
        <v>1040.8500000000001</v>
      </c>
      <c r="J409" s="231">
        <v>1056.7</v>
      </c>
      <c r="K409" s="230">
        <v>1025</v>
      </c>
      <c r="L409" s="230">
        <v>994.05</v>
      </c>
      <c r="M409" s="230">
        <v>0.16189999999999999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237.05</v>
      </c>
      <c r="D410" s="231">
        <v>236.86666666666667</v>
      </c>
      <c r="E410" s="231">
        <v>232.53333333333336</v>
      </c>
      <c r="F410" s="231">
        <v>228.01666666666668</v>
      </c>
      <c r="G410" s="231">
        <v>223.68333333333337</v>
      </c>
      <c r="H410" s="231">
        <v>241.38333333333335</v>
      </c>
      <c r="I410" s="231">
        <v>245.71666666666667</v>
      </c>
      <c r="J410" s="231">
        <v>250.23333333333335</v>
      </c>
      <c r="K410" s="230">
        <v>241.2</v>
      </c>
      <c r="L410" s="230">
        <v>232.35</v>
      </c>
      <c r="M410" s="230">
        <v>7.3502299999999998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635.6</v>
      </c>
      <c r="D411" s="231">
        <v>639</v>
      </c>
      <c r="E411" s="231">
        <v>628.6</v>
      </c>
      <c r="F411" s="231">
        <v>621.6</v>
      </c>
      <c r="G411" s="231">
        <v>611.20000000000005</v>
      </c>
      <c r="H411" s="231">
        <v>646</v>
      </c>
      <c r="I411" s="231">
        <v>656.40000000000009</v>
      </c>
      <c r="J411" s="231">
        <v>663.4</v>
      </c>
      <c r="K411" s="230">
        <v>649.4</v>
      </c>
      <c r="L411" s="230">
        <v>632</v>
      </c>
      <c r="M411" s="230">
        <v>0.24623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26534.95</v>
      </c>
      <c r="D412" s="231">
        <v>26428.283333333336</v>
      </c>
      <c r="E412" s="231">
        <v>26256.666666666672</v>
      </c>
      <c r="F412" s="231">
        <v>25978.383333333335</v>
      </c>
      <c r="G412" s="231">
        <v>25806.76666666667</v>
      </c>
      <c r="H412" s="231">
        <v>26706.566666666673</v>
      </c>
      <c r="I412" s="231">
        <v>26878.183333333334</v>
      </c>
      <c r="J412" s="231">
        <v>27156.466666666674</v>
      </c>
      <c r="K412" s="230">
        <v>26599.9</v>
      </c>
      <c r="L412" s="230">
        <v>26150</v>
      </c>
      <c r="M412" s="230">
        <v>0.21471000000000001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45.45</v>
      </c>
      <c r="D413" s="231">
        <v>45.566666666666663</v>
      </c>
      <c r="E413" s="231">
        <v>44.933333333333323</v>
      </c>
      <c r="F413" s="231">
        <v>44.416666666666657</v>
      </c>
      <c r="G413" s="231">
        <v>43.783333333333317</v>
      </c>
      <c r="H413" s="231">
        <v>46.083333333333329</v>
      </c>
      <c r="I413" s="231">
        <v>46.716666666666669</v>
      </c>
      <c r="J413" s="231">
        <v>47.233333333333334</v>
      </c>
      <c r="K413" s="230">
        <v>46.2</v>
      </c>
      <c r="L413" s="230">
        <v>45.05</v>
      </c>
      <c r="M413" s="230">
        <v>66.06317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1289.05</v>
      </c>
      <c r="D414" s="231">
        <v>1285.8999999999999</v>
      </c>
      <c r="E414" s="231">
        <v>1277.5999999999997</v>
      </c>
      <c r="F414" s="231">
        <v>1266.1499999999999</v>
      </c>
      <c r="G414" s="231">
        <v>1257.8499999999997</v>
      </c>
      <c r="H414" s="231">
        <v>1297.3499999999997</v>
      </c>
      <c r="I414" s="231">
        <v>1305.6499999999999</v>
      </c>
      <c r="J414" s="231">
        <v>1317.0999999999997</v>
      </c>
      <c r="K414" s="230">
        <v>1294.2</v>
      </c>
      <c r="L414" s="230">
        <v>1274.45</v>
      </c>
      <c r="M414" s="230">
        <v>3.4210600000000002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275.39999999999998</v>
      </c>
      <c r="D415" s="277">
        <v>274.13333333333333</v>
      </c>
      <c r="E415" s="277">
        <v>271.26666666666665</v>
      </c>
      <c r="F415" s="277">
        <v>267.13333333333333</v>
      </c>
      <c r="G415" s="277">
        <v>264.26666666666665</v>
      </c>
      <c r="H415" s="277">
        <v>278.26666666666665</v>
      </c>
      <c r="I415" s="277">
        <v>281.13333333333333</v>
      </c>
      <c r="J415" s="277">
        <v>285.26666666666665</v>
      </c>
      <c r="K415" s="276">
        <v>277</v>
      </c>
      <c r="L415" s="276">
        <v>270</v>
      </c>
      <c r="M415" s="276">
        <v>0.79905000000000004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3351.15</v>
      </c>
      <c r="D416" s="231">
        <v>3350.8666666666668</v>
      </c>
      <c r="E416" s="231">
        <v>3324.1333333333337</v>
      </c>
      <c r="F416" s="231">
        <v>3297.1166666666668</v>
      </c>
      <c r="G416" s="231">
        <v>3270.3833333333337</v>
      </c>
      <c r="H416" s="231">
        <v>3377.8833333333337</v>
      </c>
      <c r="I416" s="231">
        <v>3404.6166666666672</v>
      </c>
      <c r="J416" s="231">
        <v>3431.6333333333337</v>
      </c>
      <c r="K416" s="230">
        <v>3377.6</v>
      </c>
      <c r="L416" s="230">
        <v>3323.85</v>
      </c>
      <c r="M416" s="230">
        <v>2.4371299999999998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441.75</v>
      </c>
      <c r="D417" s="231">
        <v>438.48333333333335</v>
      </c>
      <c r="E417" s="231">
        <v>429.4666666666667</v>
      </c>
      <c r="F417" s="231">
        <v>417.18333333333334</v>
      </c>
      <c r="G417" s="231">
        <v>408.16666666666669</v>
      </c>
      <c r="H417" s="231">
        <v>450.76666666666671</v>
      </c>
      <c r="I417" s="231">
        <v>459.78333333333336</v>
      </c>
      <c r="J417" s="231">
        <v>472.06666666666672</v>
      </c>
      <c r="K417" s="230">
        <v>447.5</v>
      </c>
      <c r="L417" s="230">
        <v>426.2</v>
      </c>
      <c r="M417" s="230">
        <v>7.2505199999999999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3710.75</v>
      </c>
      <c r="D418" s="231">
        <v>3708.1333333333332</v>
      </c>
      <c r="E418" s="231">
        <v>3678.3166666666666</v>
      </c>
      <c r="F418" s="231">
        <v>3645.8833333333332</v>
      </c>
      <c r="G418" s="231">
        <v>3616.0666666666666</v>
      </c>
      <c r="H418" s="231">
        <v>3740.5666666666666</v>
      </c>
      <c r="I418" s="231">
        <v>3770.3833333333332</v>
      </c>
      <c r="J418" s="231">
        <v>3802.8166666666666</v>
      </c>
      <c r="K418" s="230">
        <v>3737.95</v>
      </c>
      <c r="L418" s="230">
        <v>3675.7</v>
      </c>
      <c r="M418" s="230">
        <v>0.42825000000000002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421.75</v>
      </c>
      <c r="D419" s="231">
        <v>421.75</v>
      </c>
      <c r="E419" s="231">
        <v>419.1</v>
      </c>
      <c r="F419" s="231">
        <v>416.45000000000005</v>
      </c>
      <c r="G419" s="231">
        <v>413.80000000000007</v>
      </c>
      <c r="H419" s="231">
        <v>424.4</v>
      </c>
      <c r="I419" s="231">
        <v>427.04999999999995</v>
      </c>
      <c r="J419" s="231">
        <v>429.69999999999993</v>
      </c>
      <c r="K419" s="230">
        <v>424.4</v>
      </c>
      <c r="L419" s="230">
        <v>419.1</v>
      </c>
      <c r="M419" s="230">
        <v>9.2866900000000001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841.3</v>
      </c>
      <c r="D420" s="231">
        <v>841.1</v>
      </c>
      <c r="E420" s="231">
        <v>823.2</v>
      </c>
      <c r="F420" s="231">
        <v>805.1</v>
      </c>
      <c r="G420" s="231">
        <v>787.2</v>
      </c>
      <c r="H420" s="231">
        <v>859.2</v>
      </c>
      <c r="I420" s="231">
        <v>877.09999999999991</v>
      </c>
      <c r="J420" s="231">
        <v>895.2</v>
      </c>
      <c r="K420" s="230">
        <v>859</v>
      </c>
      <c r="L420" s="230">
        <v>823</v>
      </c>
      <c r="M420" s="230">
        <v>12.05593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553.54999999999995</v>
      </c>
      <c r="D421" s="231">
        <v>547.75</v>
      </c>
      <c r="E421" s="231">
        <v>536.5</v>
      </c>
      <c r="F421" s="231">
        <v>519.45000000000005</v>
      </c>
      <c r="G421" s="231">
        <v>508.20000000000005</v>
      </c>
      <c r="H421" s="231">
        <v>564.79999999999995</v>
      </c>
      <c r="I421" s="231">
        <v>576.04999999999995</v>
      </c>
      <c r="J421" s="231">
        <v>593.09999999999991</v>
      </c>
      <c r="K421" s="230">
        <v>559</v>
      </c>
      <c r="L421" s="230">
        <v>530.70000000000005</v>
      </c>
      <c r="M421" s="230">
        <v>4.4016400000000004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523</v>
      </c>
      <c r="D422" s="231">
        <v>523.21666666666658</v>
      </c>
      <c r="E422" s="231">
        <v>518.83333333333314</v>
      </c>
      <c r="F422" s="231">
        <v>514.66666666666652</v>
      </c>
      <c r="G422" s="231">
        <v>510.28333333333308</v>
      </c>
      <c r="H422" s="231">
        <v>527.38333333333321</v>
      </c>
      <c r="I422" s="231">
        <v>531.76666666666665</v>
      </c>
      <c r="J422" s="231">
        <v>535.93333333333328</v>
      </c>
      <c r="K422" s="230">
        <v>527.6</v>
      </c>
      <c r="L422" s="230">
        <v>519.04999999999995</v>
      </c>
      <c r="M422" s="230">
        <v>135.74800999999999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82.5</v>
      </c>
      <c r="D423" s="231">
        <v>82.683333333333323</v>
      </c>
      <c r="E423" s="231">
        <v>81.916666666666643</v>
      </c>
      <c r="F423" s="231">
        <v>81.333333333333314</v>
      </c>
      <c r="G423" s="231">
        <v>80.566666666666634</v>
      </c>
      <c r="H423" s="231">
        <v>83.266666666666652</v>
      </c>
      <c r="I423" s="231">
        <v>84.033333333333331</v>
      </c>
      <c r="J423" s="231">
        <v>84.61666666666666</v>
      </c>
      <c r="K423" s="230">
        <v>83.45</v>
      </c>
      <c r="L423" s="230">
        <v>82.1</v>
      </c>
      <c r="M423" s="230">
        <v>85.592849999999999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298.60000000000002</v>
      </c>
      <c r="D424" s="231">
        <v>299.08333333333331</v>
      </c>
      <c r="E424" s="231">
        <v>296.71666666666664</v>
      </c>
      <c r="F424" s="231">
        <v>294.83333333333331</v>
      </c>
      <c r="G424" s="231">
        <v>292.46666666666664</v>
      </c>
      <c r="H424" s="231">
        <v>300.96666666666664</v>
      </c>
      <c r="I424" s="231">
        <v>303.33333333333331</v>
      </c>
      <c r="J424" s="231">
        <v>305.21666666666664</v>
      </c>
      <c r="K424" s="230">
        <v>301.45</v>
      </c>
      <c r="L424" s="230">
        <v>297.2</v>
      </c>
      <c r="M424" s="230">
        <v>1.58683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155.6</v>
      </c>
      <c r="D425" s="231">
        <v>155.36666666666665</v>
      </c>
      <c r="E425" s="231">
        <v>153.68333333333328</v>
      </c>
      <c r="F425" s="231">
        <v>151.76666666666662</v>
      </c>
      <c r="G425" s="231">
        <v>150.08333333333326</v>
      </c>
      <c r="H425" s="231">
        <v>157.2833333333333</v>
      </c>
      <c r="I425" s="231">
        <v>158.96666666666664</v>
      </c>
      <c r="J425" s="231">
        <v>160.88333333333333</v>
      </c>
      <c r="K425" s="230">
        <v>157.05000000000001</v>
      </c>
      <c r="L425" s="230">
        <v>153.44999999999999</v>
      </c>
      <c r="M425" s="230">
        <v>3.6943199999999998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412.8</v>
      </c>
      <c r="D426" s="231">
        <v>406.16666666666669</v>
      </c>
      <c r="E426" s="231">
        <v>398.33333333333337</v>
      </c>
      <c r="F426" s="231">
        <v>383.86666666666667</v>
      </c>
      <c r="G426" s="231">
        <v>376.03333333333336</v>
      </c>
      <c r="H426" s="231">
        <v>420.63333333333338</v>
      </c>
      <c r="I426" s="231">
        <v>428.46666666666675</v>
      </c>
      <c r="J426" s="231">
        <v>442.93333333333339</v>
      </c>
      <c r="K426" s="230">
        <v>414</v>
      </c>
      <c r="L426" s="230">
        <v>391.7</v>
      </c>
      <c r="M426" s="230">
        <v>1.7060900000000001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426.6</v>
      </c>
      <c r="D427" s="231">
        <v>427.7833333333333</v>
      </c>
      <c r="E427" s="231">
        <v>423.06666666666661</v>
      </c>
      <c r="F427" s="231">
        <v>419.5333333333333</v>
      </c>
      <c r="G427" s="231">
        <v>414.81666666666661</v>
      </c>
      <c r="H427" s="231">
        <v>431.31666666666661</v>
      </c>
      <c r="I427" s="231">
        <v>436.0333333333333</v>
      </c>
      <c r="J427" s="231">
        <v>439.56666666666661</v>
      </c>
      <c r="K427" s="230">
        <v>432.5</v>
      </c>
      <c r="L427" s="230">
        <v>424.25</v>
      </c>
      <c r="M427" s="230">
        <v>2.9834499999999999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181.85</v>
      </c>
      <c r="D428" s="231">
        <v>181.61666666666665</v>
      </c>
      <c r="E428" s="231">
        <v>178.5333333333333</v>
      </c>
      <c r="F428" s="231">
        <v>175.21666666666667</v>
      </c>
      <c r="G428" s="231">
        <v>172.13333333333333</v>
      </c>
      <c r="H428" s="231">
        <v>184.93333333333328</v>
      </c>
      <c r="I428" s="231">
        <v>188.01666666666659</v>
      </c>
      <c r="J428" s="231">
        <v>191.33333333333326</v>
      </c>
      <c r="K428" s="230">
        <v>184.7</v>
      </c>
      <c r="L428" s="230">
        <v>178.3</v>
      </c>
      <c r="M428" s="230">
        <v>8.9674800000000001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997.15</v>
      </c>
      <c r="D429" s="231">
        <v>990.48333333333323</v>
      </c>
      <c r="E429" s="231">
        <v>981.96666666666647</v>
      </c>
      <c r="F429" s="231">
        <v>966.78333333333319</v>
      </c>
      <c r="G429" s="231">
        <v>958.26666666666642</v>
      </c>
      <c r="H429" s="231">
        <v>1005.6666666666665</v>
      </c>
      <c r="I429" s="231">
        <v>1014.1833333333332</v>
      </c>
      <c r="J429" s="231">
        <v>1029.3666666666666</v>
      </c>
      <c r="K429" s="230">
        <v>999</v>
      </c>
      <c r="L429" s="230">
        <v>975.3</v>
      </c>
      <c r="M429" s="230">
        <v>15.44121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421.25</v>
      </c>
      <c r="D430" s="231">
        <v>420.43333333333334</v>
      </c>
      <c r="E430" s="231">
        <v>417.56666666666666</v>
      </c>
      <c r="F430" s="231">
        <v>413.88333333333333</v>
      </c>
      <c r="G430" s="231">
        <v>411.01666666666665</v>
      </c>
      <c r="H430" s="231">
        <v>424.11666666666667</v>
      </c>
      <c r="I430" s="231">
        <v>426.98333333333335</v>
      </c>
      <c r="J430" s="231">
        <v>430.66666666666669</v>
      </c>
      <c r="K430" s="230">
        <v>423.3</v>
      </c>
      <c r="L430" s="230">
        <v>416.75</v>
      </c>
      <c r="M430" s="230">
        <v>6.3453299999999997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2354.0500000000002</v>
      </c>
      <c r="D431" s="231">
        <v>2341.8166666666671</v>
      </c>
      <c r="E431" s="231">
        <v>2314.8833333333341</v>
      </c>
      <c r="F431" s="231">
        <v>2275.7166666666672</v>
      </c>
      <c r="G431" s="231">
        <v>2248.7833333333342</v>
      </c>
      <c r="H431" s="231">
        <v>2380.983333333334</v>
      </c>
      <c r="I431" s="231">
        <v>2407.9166666666674</v>
      </c>
      <c r="J431" s="231">
        <v>2447.0833333333339</v>
      </c>
      <c r="K431" s="230">
        <v>2368.75</v>
      </c>
      <c r="L431" s="230">
        <v>2302.65</v>
      </c>
      <c r="M431" s="230">
        <v>0.44705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994.65</v>
      </c>
      <c r="D432" s="231">
        <v>996.31666666666661</v>
      </c>
      <c r="E432" s="231">
        <v>986.63333333333321</v>
      </c>
      <c r="F432" s="231">
        <v>978.61666666666656</v>
      </c>
      <c r="G432" s="231">
        <v>968.93333333333317</v>
      </c>
      <c r="H432" s="231">
        <v>1004.3333333333333</v>
      </c>
      <c r="I432" s="231">
        <v>1014.0166666666667</v>
      </c>
      <c r="J432" s="231">
        <v>1022.0333333333333</v>
      </c>
      <c r="K432" s="230">
        <v>1006</v>
      </c>
      <c r="L432" s="230">
        <v>988.3</v>
      </c>
      <c r="M432" s="230">
        <v>0.61270000000000002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290.55</v>
      </c>
      <c r="D433" s="231">
        <v>291.21666666666664</v>
      </c>
      <c r="E433" s="231">
        <v>287.48333333333329</v>
      </c>
      <c r="F433" s="231">
        <v>284.41666666666663</v>
      </c>
      <c r="G433" s="231">
        <v>280.68333333333328</v>
      </c>
      <c r="H433" s="231">
        <v>294.2833333333333</v>
      </c>
      <c r="I433" s="231">
        <v>298.01666666666665</v>
      </c>
      <c r="J433" s="231">
        <v>301.08333333333331</v>
      </c>
      <c r="K433" s="230">
        <v>294.95</v>
      </c>
      <c r="L433" s="230">
        <v>288.14999999999998</v>
      </c>
      <c r="M433" s="230">
        <v>1.2861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350.05</v>
      </c>
      <c r="D434" s="231">
        <v>349.18333333333339</v>
      </c>
      <c r="E434" s="231">
        <v>345.76666666666677</v>
      </c>
      <c r="F434" s="231">
        <v>341.48333333333335</v>
      </c>
      <c r="G434" s="231">
        <v>338.06666666666672</v>
      </c>
      <c r="H434" s="231">
        <v>353.46666666666681</v>
      </c>
      <c r="I434" s="231">
        <v>356.88333333333344</v>
      </c>
      <c r="J434" s="231">
        <v>361.16666666666686</v>
      </c>
      <c r="K434" s="230">
        <v>352.6</v>
      </c>
      <c r="L434" s="230">
        <v>344.9</v>
      </c>
      <c r="M434" s="230">
        <v>0.54293000000000002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2535.4499999999998</v>
      </c>
      <c r="D435" s="231">
        <v>2525.15</v>
      </c>
      <c r="E435" s="231">
        <v>2510.3000000000002</v>
      </c>
      <c r="F435" s="231">
        <v>2485.15</v>
      </c>
      <c r="G435" s="231">
        <v>2470.3000000000002</v>
      </c>
      <c r="H435" s="231">
        <v>2550.3000000000002</v>
      </c>
      <c r="I435" s="231">
        <v>2565.1499999999996</v>
      </c>
      <c r="J435" s="231">
        <v>2590.3000000000002</v>
      </c>
      <c r="K435" s="230">
        <v>2540</v>
      </c>
      <c r="L435" s="230">
        <v>2500</v>
      </c>
      <c r="M435" s="230">
        <v>0.28610000000000002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468.35</v>
      </c>
      <c r="D436" s="231">
        <v>468.81666666666661</v>
      </c>
      <c r="E436" s="231">
        <v>465.68333333333322</v>
      </c>
      <c r="F436" s="231">
        <v>463.01666666666659</v>
      </c>
      <c r="G436" s="231">
        <v>459.88333333333321</v>
      </c>
      <c r="H436" s="231">
        <v>471.48333333333323</v>
      </c>
      <c r="I436" s="231">
        <v>474.61666666666667</v>
      </c>
      <c r="J436" s="231">
        <v>477.28333333333325</v>
      </c>
      <c r="K436" s="230">
        <v>471.95</v>
      </c>
      <c r="L436" s="230">
        <v>466.15</v>
      </c>
      <c r="M436" s="230">
        <v>6.6524599999999996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</v>
      </c>
      <c r="D437" s="231">
        <v>8.1333333333333329</v>
      </c>
      <c r="E437" s="231">
        <v>7.966666666666665</v>
      </c>
      <c r="F437" s="231">
        <v>7.8333333333333321</v>
      </c>
      <c r="G437" s="231">
        <v>7.6666666666666643</v>
      </c>
      <c r="H437" s="231">
        <v>8.2666666666666657</v>
      </c>
      <c r="I437" s="231">
        <v>8.4333333333333336</v>
      </c>
      <c r="J437" s="231">
        <v>8.5666666666666664</v>
      </c>
      <c r="K437" s="230">
        <v>8.3000000000000007</v>
      </c>
      <c r="L437" s="230">
        <v>8</v>
      </c>
      <c r="M437" s="230">
        <v>340.55806999999999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217.85</v>
      </c>
      <c r="D438" s="231">
        <v>216.65</v>
      </c>
      <c r="E438" s="231">
        <v>212.3</v>
      </c>
      <c r="F438" s="231">
        <v>206.75</v>
      </c>
      <c r="G438" s="231">
        <v>202.4</v>
      </c>
      <c r="H438" s="231">
        <v>222.20000000000002</v>
      </c>
      <c r="I438" s="231">
        <v>226.54999999999998</v>
      </c>
      <c r="J438" s="231">
        <v>232.10000000000002</v>
      </c>
      <c r="K438" s="230">
        <v>221</v>
      </c>
      <c r="L438" s="230">
        <v>211.1</v>
      </c>
      <c r="M438" s="230">
        <v>4.5402199999999997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1002.4</v>
      </c>
      <c r="D439" s="231">
        <v>1004.85</v>
      </c>
      <c r="E439" s="231">
        <v>995.55000000000007</v>
      </c>
      <c r="F439" s="231">
        <v>988.7</v>
      </c>
      <c r="G439" s="231">
        <v>979.40000000000009</v>
      </c>
      <c r="H439" s="231">
        <v>1011.7</v>
      </c>
      <c r="I439" s="231">
        <v>1021</v>
      </c>
      <c r="J439" s="231">
        <v>1027.8499999999999</v>
      </c>
      <c r="K439" s="230">
        <v>1014.15</v>
      </c>
      <c r="L439" s="230">
        <v>998</v>
      </c>
      <c r="M439" s="230">
        <v>0.44090000000000001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594.95000000000005</v>
      </c>
      <c r="D440" s="231">
        <v>591.86666666666667</v>
      </c>
      <c r="E440" s="231">
        <v>585.63333333333333</v>
      </c>
      <c r="F440" s="231">
        <v>576.31666666666661</v>
      </c>
      <c r="G440" s="231">
        <v>570.08333333333326</v>
      </c>
      <c r="H440" s="231">
        <v>601.18333333333339</v>
      </c>
      <c r="I440" s="231">
        <v>607.41666666666674</v>
      </c>
      <c r="J440" s="231">
        <v>616.73333333333346</v>
      </c>
      <c r="K440" s="230">
        <v>598.1</v>
      </c>
      <c r="L440" s="230">
        <v>582.54999999999995</v>
      </c>
      <c r="M440" s="230">
        <v>5.13436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1491.05</v>
      </c>
      <c r="D441" s="231">
        <v>1508.6333333333332</v>
      </c>
      <c r="E441" s="231">
        <v>1467.4166666666665</v>
      </c>
      <c r="F441" s="231">
        <v>1443.7833333333333</v>
      </c>
      <c r="G441" s="231">
        <v>1402.5666666666666</v>
      </c>
      <c r="H441" s="231">
        <v>1532.2666666666664</v>
      </c>
      <c r="I441" s="231">
        <v>1573.4833333333331</v>
      </c>
      <c r="J441" s="231">
        <v>1597.1166666666663</v>
      </c>
      <c r="K441" s="230">
        <v>1549.85</v>
      </c>
      <c r="L441" s="230">
        <v>1485</v>
      </c>
      <c r="M441" s="230">
        <v>0.13149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443.05</v>
      </c>
      <c r="D442" s="231">
        <v>441.63333333333338</v>
      </c>
      <c r="E442" s="231">
        <v>435.41666666666674</v>
      </c>
      <c r="F442" s="231">
        <v>427.78333333333336</v>
      </c>
      <c r="G442" s="231">
        <v>421.56666666666672</v>
      </c>
      <c r="H442" s="231">
        <v>449.26666666666677</v>
      </c>
      <c r="I442" s="231">
        <v>455.48333333333335</v>
      </c>
      <c r="J442" s="231">
        <v>463.11666666666679</v>
      </c>
      <c r="K442" s="230">
        <v>447.85</v>
      </c>
      <c r="L442" s="230">
        <v>434</v>
      </c>
      <c r="M442" s="230">
        <v>0.39951999999999999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730.55</v>
      </c>
      <c r="D443" s="231">
        <v>725.5333333333333</v>
      </c>
      <c r="E443" s="231">
        <v>719.06666666666661</v>
      </c>
      <c r="F443" s="231">
        <v>707.58333333333326</v>
      </c>
      <c r="G443" s="231">
        <v>701.11666666666656</v>
      </c>
      <c r="H443" s="231">
        <v>737.01666666666665</v>
      </c>
      <c r="I443" s="231">
        <v>743.48333333333335</v>
      </c>
      <c r="J443" s="231">
        <v>754.9666666666667</v>
      </c>
      <c r="K443" s="230">
        <v>732</v>
      </c>
      <c r="L443" s="230">
        <v>714.05</v>
      </c>
      <c r="M443" s="230">
        <v>0.50087000000000004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30.2</v>
      </c>
      <c r="D444" s="231">
        <v>30.099999999999998</v>
      </c>
      <c r="E444" s="231">
        <v>29.599999999999994</v>
      </c>
      <c r="F444" s="231">
        <v>28.999999999999996</v>
      </c>
      <c r="G444" s="231">
        <v>28.499999999999993</v>
      </c>
      <c r="H444" s="231">
        <v>30.699999999999996</v>
      </c>
      <c r="I444" s="231">
        <v>31.200000000000003</v>
      </c>
      <c r="J444" s="231">
        <v>31.799999999999997</v>
      </c>
      <c r="K444" s="230">
        <v>30.6</v>
      </c>
      <c r="L444" s="230">
        <v>29.5</v>
      </c>
      <c r="M444" s="230">
        <v>70.695719999999994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1089.95</v>
      </c>
      <c r="D445" s="231">
        <v>1091.0333333333335</v>
      </c>
      <c r="E445" s="231">
        <v>1082.366666666667</v>
      </c>
      <c r="F445" s="231">
        <v>1074.7833333333335</v>
      </c>
      <c r="G445" s="231">
        <v>1066.116666666667</v>
      </c>
      <c r="H445" s="231">
        <v>1098.616666666667</v>
      </c>
      <c r="I445" s="231">
        <v>1107.2833333333335</v>
      </c>
      <c r="J445" s="231">
        <v>1114.866666666667</v>
      </c>
      <c r="K445" s="230">
        <v>1099.7</v>
      </c>
      <c r="L445" s="230">
        <v>1083.45</v>
      </c>
      <c r="M445" s="230">
        <v>7.3979999999999997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576.35</v>
      </c>
      <c r="D446" s="231">
        <v>571.65</v>
      </c>
      <c r="E446" s="231">
        <v>561.15</v>
      </c>
      <c r="F446" s="231">
        <v>545.95000000000005</v>
      </c>
      <c r="G446" s="231">
        <v>535.45000000000005</v>
      </c>
      <c r="H446" s="231">
        <v>586.84999999999991</v>
      </c>
      <c r="I446" s="231">
        <v>597.34999999999991</v>
      </c>
      <c r="J446" s="231">
        <v>612.54999999999984</v>
      </c>
      <c r="K446" s="230">
        <v>582.15</v>
      </c>
      <c r="L446" s="230">
        <v>556.45000000000005</v>
      </c>
      <c r="M446" s="230">
        <v>4.5993700000000004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975.6</v>
      </c>
      <c r="D447" s="231">
        <v>970.61666666666667</v>
      </c>
      <c r="E447" s="231">
        <v>964.23333333333335</v>
      </c>
      <c r="F447" s="231">
        <v>952.86666666666667</v>
      </c>
      <c r="G447" s="231">
        <v>946.48333333333335</v>
      </c>
      <c r="H447" s="231">
        <v>981.98333333333335</v>
      </c>
      <c r="I447" s="231">
        <v>988.36666666666679</v>
      </c>
      <c r="J447" s="231">
        <v>999.73333333333335</v>
      </c>
      <c r="K447" s="230">
        <v>977</v>
      </c>
      <c r="L447" s="230">
        <v>959.25</v>
      </c>
      <c r="M447" s="230">
        <v>4.7987500000000001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211.3</v>
      </c>
      <c r="D448" s="231">
        <v>210.45000000000002</v>
      </c>
      <c r="E448" s="231">
        <v>209.15000000000003</v>
      </c>
      <c r="F448" s="231">
        <v>207.00000000000003</v>
      </c>
      <c r="G448" s="231">
        <v>205.70000000000005</v>
      </c>
      <c r="H448" s="231">
        <v>212.60000000000002</v>
      </c>
      <c r="I448" s="231">
        <v>213.90000000000003</v>
      </c>
      <c r="J448" s="231">
        <v>216.05</v>
      </c>
      <c r="K448" s="230">
        <v>211.75</v>
      </c>
      <c r="L448" s="230">
        <v>208.3</v>
      </c>
      <c r="M448" s="230">
        <v>2.2542499999999999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1270.95</v>
      </c>
      <c r="D449" s="231">
        <v>1262.6500000000001</v>
      </c>
      <c r="E449" s="231">
        <v>1248.4000000000001</v>
      </c>
      <c r="F449" s="231">
        <v>1225.8499999999999</v>
      </c>
      <c r="G449" s="231">
        <v>1211.5999999999999</v>
      </c>
      <c r="H449" s="231">
        <v>1285.2000000000003</v>
      </c>
      <c r="I449" s="231">
        <v>1299.4500000000003</v>
      </c>
      <c r="J449" s="231">
        <v>1322.0000000000005</v>
      </c>
      <c r="K449" s="230">
        <v>1276.9000000000001</v>
      </c>
      <c r="L449" s="230">
        <v>1240.0999999999999</v>
      </c>
      <c r="M449" s="230">
        <v>2.0418799999999999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3239.8</v>
      </c>
      <c r="D450" s="231">
        <v>3229.8833333333332</v>
      </c>
      <c r="E450" s="231">
        <v>3195.4166666666665</v>
      </c>
      <c r="F450" s="231">
        <v>3151.0333333333333</v>
      </c>
      <c r="G450" s="231">
        <v>3116.5666666666666</v>
      </c>
      <c r="H450" s="231">
        <v>3274.2666666666664</v>
      </c>
      <c r="I450" s="231">
        <v>3308.7333333333336</v>
      </c>
      <c r="J450" s="231">
        <v>3353.1166666666663</v>
      </c>
      <c r="K450" s="230">
        <v>3264.35</v>
      </c>
      <c r="L450" s="230">
        <v>3185.5</v>
      </c>
      <c r="M450" s="230">
        <v>26.550650000000001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727.4</v>
      </c>
      <c r="D451" s="231">
        <v>723.6</v>
      </c>
      <c r="E451" s="231">
        <v>718.80000000000007</v>
      </c>
      <c r="F451" s="231">
        <v>710.2</v>
      </c>
      <c r="G451" s="231">
        <v>705.40000000000009</v>
      </c>
      <c r="H451" s="231">
        <v>732.2</v>
      </c>
      <c r="I451" s="231">
        <v>737</v>
      </c>
      <c r="J451" s="231">
        <v>745.6</v>
      </c>
      <c r="K451" s="230">
        <v>728.4</v>
      </c>
      <c r="L451" s="230">
        <v>715</v>
      </c>
      <c r="M451" s="230">
        <v>9.4774100000000008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6099.2</v>
      </c>
      <c r="D452" s="231">
        <v>6093.7333333333336</v>
      </c>
      <c r="E452" s="231">
        <v>6025.4666666666672</v>
      </c>
      <c r="F452" s="231">
        <v>5951.7333333333336</v>
      </c>
      <c r="G452" s="231">
        <v>5883.4666666666672</v>
      </c>
      <c r="H452" s="231">
        <v>6167.4666666666672</v>
      </c>
      <c r="I452" s="231">
        <v>6235.7333333333336</v>
      </c>
      <c r="J452" s="231">
        <v>6309.4666666666672</v>
      </c>
      <c r="K452" s="230">
        <v>6162</v>
      </c>
      <c r="L452" s="230">
        <v>6020</v>
      </c>
      <c r="M452" s="230">
        <v>1.4654799999999999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1940.9</v>
      </c>
      <c r="D453" s="231">
        <v>1893.3</v>
      </c>
      <c r="E453" s="231">
        <v>1821.6</v>
      </c>
      <c r="F453" s="231">
        <v>1702.3</v>
      </c>
      <c r="G453" s="231">
        <v>1630.6</v>
      </c>
      <c r="H453" s="231">
        <v>2012.6</v>
      </c>
      <c r="I453" s="231">
        <v>2084.3000000000002</v>
      </c>
      <c r="J453" s="231">
        <v>2203.6</v>
      </c>
      <c r="K453" s="230">
        <v>1965</v>
      </c>
      <c r="L453" s="230">
        <v>1774</v>
      </c>
      <c r="M453" s="230">
        <v>3.2194500000000001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210.5</v>
      </c>
      <c r="D454" s="231">
        <v>211.46666666666667</v>
      </c>
      <c r="E454" s="231">
        <v>209.03333333333333</v>
      </c>
      <c r="F454" s="231">
        <v>207.56666666666666</v>
      </c>
      <c r="G454" s="231">
        <v>205.13333333333333</v>
      </c>
      <c r="H454" s="231">
        <v>212.93333333333334</v>
      </c>
      <c r="I454" s="231">
        <v>215.36666666666667</v>
      </c>
      <c r="J454" s="231">
        <v>216.83333333333334</v>
      </c>
      <c r="K454" s="230">
        <v>213.9</v>
      </c>
      <c r="L454" s="230">
        <v>210</v>
      </c>
      <c r="M454" s="230">
        <v>31.983059999999998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426.55</v>
      </c>
      <c r="D455" s="231">
        <v>426.14999999999992</v>
      </c>
      <c r="E455" s="231">
        <v>423.54999999999984</v>
      </c>
      <c r="F455" s="231">
        <v>420.5499999999999</v>
      </c>
      <c r="G455" s="231">
        <v>417.94999999999982</v>
      </c>
      <c r="H455" s="231">
        <v>429.14999999999986</v>
      </c>
      <c r="I455" s="231">
        <v>431.74999999999989</v>
      </c>
      <c r="J455" s="231">
        <v>434.74999999999989</v>
      </c>
      <c r="K455" s="230">
        <v>428.75</v>
      </c>
      <c r="L455" s="230">
        <v>423.15</v>
      </c>
      <c r="M455" s="230">
        <v>88.213260000000005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194.6</v>
      </c>
      <c r="D456" s="231">
        <v>194.01666666666665</v>
      </c>
      <c r="E456" s="231">
        <v>193.08333333333331</v>
      </c>
      <c r="F456" s="231">
        <v>191.56666666666666</v>
      </c>
      <c r="G456" s="231">
        <v>190.63333333333333</v>
      </c>
      <c r="H456" s="231">
        <v>195.5333333333333</v>
      </c>
      <c r="I456" s="231">
        <v>196.46666666666664</v>
      </c>
      <c r="J456" s="231">
        <v>197.98333333333329</v>
      </c>
      <c r="K456" s="230">
        <v>194.95</v>
      </c>
      <c r="L456" s="230">
        <v>192.5</v>
      </c>
      <c r="M456" s="230">
        <v>78.025769999999994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104.85</v>
      </c>
      <c r="D457" s="231">
        <v>104.35000000000001</v>
      </c>
      <c r="E457" s="231">
        <v>103.70000000000002</v>
      </c>
      <c r="F457" s="231">
        <v>102.55000000000001</v>
      </c>
      <c r="G457" s="231">
        <v>101.90000000000002</v>
      </c>
      <c r="H457" s="231">
        <v>105.50000000000001</v>
      </c>
      <c r="I457" s="231">
        <v>106.15000000000002</v>
      </c>
      <c r="J457" s="231">
        <v>107.30000000000001</v>
      </c>
      <c r="K457" s="230">
        <v>105</v>
      </c>
      <c r="L457" s="230">
        <v>103.2</v>
      </c>
      <c r="M457" s="230">
        <v>251.94802000000001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61.1</v>
      </c>
      <c r="D458" s="231">
        <v>60.333333333333336</v>
      </c>
      <c r="E458" s="231">
        <v>59.56666666666667</v>
      </c>
      <c r="F458" s="231">
        <v>58.033333333333331</v>
      </c>
      <c r="G458" s="231">
        <v>57.266666666666666</v>
      </c>
      <c r="H458" s="231">
        <v>61.866666666666674</v>
      </c>
      <c r="I458" s="231">
        <v>62.63333333333334</v>
      </c>
      <c r="J458" s="231">
        <v>64.166666666666686</v>
      </c>
      <c r="K458" s="230">
        <v>61.1</v>
      </c>
      <c r="L458" s="230">
        <v>58.8</v>
      </c>
      <c r="M458" s="230">
        <v>14.24356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2156.15</v>
      </c>
      <c r="D459" s="231">
        <v>2173.3666666666668</v>
      </c>
      <c r="E459" s="231">
        <v>2132.7833333333338</v>
      </c>
      <c r="F459" s="231">
        <v>2109.416666666667</v>
      </c>
      <c r="G459" s="231">
        <v>2068.8333333333339</v>
      </c>
      <c r="H459" s="231">
        <v>2196.7333333333336</v>
      </c>
      <c r="I459" s="231">
        <v>2237.3166666666666</v>
      </c>
      <c r="J459" s="231">
        <v>2260.6833333333334</v>
      </c>
      <c r="K459" s="230">
        <v>2213.9499999999998</v>
      </c>
      <c r="L459" s="230">
        <v>2150</v>
      </c>
      <c r="M459" s="230">
        <v>0.14701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1103.5</v>
      </c>
      <c r="D460" s="231">
        <v>1105.7</v>
      </c>
      <c r="E460" s="231">
        <v>1096.4000000000001</v>
      </c>
      <c r="F460" s="231">
        <v>1089.3</v>
      </c>
      <c r="G460" s="231">
        <v>1080</v>
      </c>
      <c r="H460" s="231">
        <v>1112.8000000000002</v>
      </c>
      <c r="I460" s="231">
        <v>1122.0999999999999</v>
      </c>
      <c r="J460" s="231">
        <v>1129.2000000000003</v>
      </c>
      <c r="K460" s="230">
        <v>1115</v>
      </c>
      <c r="L460" s="230">
        <v>1098.5999999999999</v>
      </c>
      <c r="M460" s="230">
        <v>19.476050000000001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623.20000000000005</v>
      </c>
      <c r="D461" s="231">
        <v>623.06666666666672</v>
      </c>
      <c r="E461" s="231">
        <v>612.13333333333344</v>
      </c>
      <c r="F461" s="231">
        <v>601.06666666666672</v>
      </c>
      <c r="G461" s="231">
        <v>590.13333333333344</v>
      </c>
      <c r="H461" s="231">
        <v>634.13333333333344</v>
      </c>
      <c r="I461" s="231">
        <v>645.06666666666661</v>
      </c>
      <c r="J461" s="231">
        <v>656.13333333333344</v>
      </c>
      <c r="K461" s="230">
        <v>634</v>
      </c>
      <c r="L461" s="230">
        <v>612</v>
      </c>
      <c r="M461" s="230">
        <v>8.1494999999999997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101.75</v>
      </c>
      <c r="D462" s="231">
        <v>101.35000000000001</v>
      </c>
      <c r="E462" s="231">
        <v>99.200000000000017</v>
      </c>
      <c r="F462" s="231">
        <v>96.65</v>
      </c>
      <c r="G462" s="231">
        <v>94.500000000000014</v>
      </c>
      <c r="H462" s="231">
        <v>103.90000000000002</v>
      </c>
      <c r="I462" s="231">
        <v>106.05000000000003</v>
      </c>
      <c r="J462" s="231">
        <v>108.60000000000002</v>
      </c>
      <c r="K462" s="230">
        <v>103.5</v>
      </c>
      <c r="L462" s="230">
        <v>98.8</v>
      </c>
      <c r="M462" s="230">
        <v>9.2535399999999992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761</v>
      </c>
      <c r="D463" s="231">
        <v>756.01666666666677</v>
      </c>
      <c r="E463" s="231">
        <v>750.03333333333353</v>
      </c>
      <c r="F463" s="231">
        <v>739.06666666666672</v>
      </c>
      <c r="G463" s="231">
        <v>733.08333333333348</v>
      </c>
      <c r="H463" s="231">
        <v>766.98333333333358</v>
      </c>
      <c r="I463" s="231">
        <v>772.96666666666692</v>
      </c>
      <c r="J463" s="231">
        <v>783.93333333333362</v>
      </c>
      <c r="K463" s="230">
        <v>762</v>
      </c>
      <c r="L463" s="230">
        <v>745.05</v>
      </c>
      <c r="M463" s="230">
        <v>3.6157499999999998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2324.4</v>
      </c>
      <c r="D464" s="231">
        <v>2340.2999999999997</v>
      </c>
      <c r="E464" s="231">
        <v>2295.5999999999995</v>
      </c>
      <c r="F464" s="231">
        <v>2266.7999999999997</v>
      </c>
      <c r="G464" s="231">
        <v>2222.0999999999995</v>
      </c>
      <c r="H464" s="231">
        <v>2369.0999999999995</v>
      </c>
      <c r="I464" s="231">
        <v>2413.7999999999993</v>
      </c>
      <c r="J464" s="231">
        <v>2442.5999999999995</v>
      </c>
      <c r="K464" s="230">
        <v>2385</v>
      </c>
      <c r="L464" s="230">
        <v>2311.5</v>
      </c>
      <c r="M464" s="230">
        <v>0.46078999999999998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440.1</v>
      </c>
      <c r="D465" s="231">
        <v>439.33333333333331</v>
      </c>
      <c r="E465" s="231">
        <v>434.81666666666661</v>
      </c>
      <c r="F465" s="231">
        <v>429.5333333333333</v>
      </c>
      <c r="G465" s="231">
        <v>425.01666666666659</v>
      </c>
      <c r="H465" s="231">
        <v>444.61666666666662</v>
      </c>
      <c r="I465" s="231">
        <v>449.13333333333338</v>
      </c>
      <c r="J465" s="231">
        <v>454.41666666666663</v>
      </c>
      <c r="K465" s="230">
        <v>443.85</v>
      </c>
      <c r="L465" s="230">
        <v>434.05</v>
      </c>
      <c r="M465" s="230">
        <v>0.35282000000000002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2880.2</v>
      </c>
      <c r="D466" s="231">
        <v>2838.3666666666663</v>
      </c>
      <c r="E466" s="231">
        <v>2787.7833333333328</v>
      </c>
      <c r="F466" s="231">
        <v>2695.3666666666663</v>
      </c>
      <c r="G466" s="231">
        <v>2644.7833333333328</v>
      </c>
      <c r="H466" s="231">
        <v>2930.7833333333328</v>
      </c>
      <c r="I466" s="231">
        <v>2981.3666666666659</v>
      </c>
      <c r="J466" s="231">
        <v>3073.7833333333328</v>
      </c>
      <c r="K466" s="230">
        <v>2888.95</v>
      </c>
      <c r="L466" s="230">
        <v>2745.95</v>
      </c>
      <c r="M466" s="230">
        <v>0.70989999999999998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2572.6999999999998</v>
      </c>
      <c r="D467" s="231">
        <v>2568.1</v>
      </c>
      <c r="E467" s="231">
        <v>2554.6999999999998</v>
      </c>
      <c r="F467" s="231">
        <v>2536.6999999999998</v>
      </c>
      <c r="G467" s="231">
        <v>2523.2999999999997</v>
      </c>
      <c r="H467" s="231">
        <v>2586.1</v>
      </c>
      <c r="I467" s="231">
        <v>2599.5000000000005</v>
      </c>
      <c r="J467" s="231">
        <v>2617.5</v>
      </c>
      <c r="K467" s="230">
        <v>2581.5</v>
      </c>
      <c r="L467" s="230">
        <v>2550.1</v>
      </c>
      <c r="M467" s="230">
        <v>14.38377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1578.1</v>
      </c>
      <c r="D468" s="231">
        <v>1566.2166666666665</v>
      </c>
      <c r="E468" s="231">
        <v>1548.9833333333329</v>
      </c>
      <c r="F468" s="231">
        <v>1519.8666666666663</v>
      </c>
      <c r="G468" s="231">
        <v>1502.6333333333328</v>
      </c>
      <c r="H468" s="231">
        <v>1595.333333333333</v>
      </c>
      <c r="I468" s="231">
        <v>1612.5666666666666</v>
      </c>
      <c r="J468" s="231">
        <v>1641.6833333333332</v>
      </c>
      <c r="K468" s="230">
        <v>1583.45</v>
      </c>
      <c r="L468" s="230">
        <v>1537.1</v>
      </c>
      <c r="M468" s="230">
        <v>4.4833600000000002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522.15</v>
      </c>
      <c r="D469" s="231">
        <v>520.36666666666667</v>
      </c>
      <c r="E469" s="231">
        <v>515.7833333333333</v>
      </c>
      <c r="F469" s="231">
        <v>509.41666666666663</v>
      </c>
      <c r="G469" s="231">
        <v>504.83333333333326</v>
      </c>
      <c r="H469" s="231">
        <v>526.73333333333335</v>
      </c>
      <c r="I469" s="231">
        <v>531.31666666666661</v>
      </c>
      <c r="J469" s="231">
        <v>537.68333333333339</v>
      </c>
      <c r="K469" s="230">
        <v>524.95000000000005</v>
      </c>
      <c r="L469" s="230">
        <v>514</v>
      </c>
      <c r="M469" s="230">
        <v>4.8832599999999999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619.20000000000005</v>
      </c>
      <c r="D470" s="231">
        <v>622.08333333333337</v>
      </c>
      <c r="E470" s="231">
        <v>609.41666666666674</v>
      </c>
      <c r="F470" s="231">
        <v>599.63333333333333</v>
      </c>
      <c r="G470" s="231">
        <v>586.9666666666667</v>
      </c>
      <c r="H470" s="231">
        <v>631.86666666666679</v>
      </c>
      <c r="I470" s="231">
        <v>644.53333333333353</v>
      </c>
      <c r="J470" s="231">
        <v>654.31666666666683</v>
      </c>
      <c r="K470" s="230">
        <v>634.75</v>
      </c>
      <c r="L470" s="230">
        <v>612.29999999999995</v>
      </c>
      <c r="M470" s="230">
        <v>0.38561000000000001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1364.8</v>
      </c>
      <c r="D471" s="231">
        <v>1362.6000000000001</v>
      </c>
      <c r="E471" s="231">
        <v>1352.2000000000003</v>
      </c>
      <c r="F471" s="231">
        <v>1339.6000000000001</v>
      </c>
      <c r="G471" s="231">
        <v>1329.2000000000003</v>
      </c>
      <c r="H471" s="231">
        <v>1375.2000000000003</v>
      </c>
      <c r="I471" s="231">
        <v>1385.6000000000004</v>
      </c>
      <c r="J471" s="231">
        <v>1398.2000000000003</v>
      </c>
      <c r="K471" s="230">
        <v>1373</v>
      </c>
      <c r="L471" s="230">
        <v>1350</v>
      </c>
      <c r="M471" s="230">
        <v>2.1299000000000001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28.8</v>
      </c>
      <c r="D472" s="231">
        <v>28.566666666666663</v>
      </c>
      <c r="E472" s="231">
        <v>28.133333333333326</v>
      </c>
      <c r="F472" s="231">
        <v>27.466666666666661</v>
      </c>
      <c r="G472" s="231">
        <v>27.033333333333324</v>
      </c>
      <c r="H472" s="231">
        <v>29.233333333333327</v>
      </c>
      <c r="I472" s="231">
        <v>29.666666666666664</v>
      </c>
      <c r="J472" s="231">
        <v>30.333333333333329</v>
      </c>
      <c r="K472" s="230">
        <v>29</v>
      </c>
      <c r="L472" s="230">
        <v>27.9</v>
      </c>
      <c r="M472" s="230">
        <v>84.414479999999998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278.25</v>
      </c>
      <c r="D473" s="231">
        <v>279.7</v>
      </c>
      <c r="E473" s="231">
        <v>275.54999999999995</v>
      </c>
      <c r="F473" s="231">
        <v>272.84999999999997</v>
      </c>
      <c r="G473" s="231">
        <v>268.69999999999993</v>
      </c>
      <c r="H473" s="231">
        <v>282.39999999999998</v>
      </c>
      <c r="I473" s="231">
        <v>286.54999999999995</v>
      </c>
      <c r="J473" s="231">
        <v>289.25</v>
      </c>
      <c r="K473" s="230">
        <v>283.85000000000002</v>
      </c>
      <c r="L473" s="230">
        <v>277</v>
      </c>
      <c r="M473" s="230">
        <v>4.1631900000000002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333.35</v>
      </c>
      <c r="D474" s="231">
        <v>332.13333333333333</v>
      </c>
      <c r="E474" s="231">
        <v>326.56666666666666</v>
      </c>
      <c r="F474" s="231">
        <v>319.78333333333336</v>
      </c>
      <c r="G474" s="231">
        <v>314.2166666666667</v>
      </c>
      <c r="H474" s="231">
        <v>338.91666666666663</v>
      </c>
      <c r="I474" s="231">
        <v>344.48333333333323</v>
      </c>
      <c r="J474" s="231">
        <v>351.26666666666659</v>
      </c>
      <c r="K474" s="230">
        <v>337.7</v>
      </c>
      <c r="L474" s="230">
        <v>325.35000000000002</v>
      </c>
      <c r="M474" s="230">
        <v>11.692489999999999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2597.1</v>
      </c>
      <c r="D475" s="231">
        <v>2591.85</v>
      </c>
      <c r="E475" s="231">
        <v>2555.2999999999997</v>
      </c>
      <c r="F475" s="231">
        <v>2513.5</v>
      </c>
      <c r="G475" s="231">
        <v>2476.9499999999998</v>
      </c>
      <c r="H475" s="231">
        <v>2633.6499999999996</v>
      </c>
      <c r="I475" s="231">
        <v>2670.2</v>
      </c>
      <c r="J475" s="231">
        <v>2711.9999999999995</v>
      </c>
      <c r="K475" s="230">
        <v>2628.4</v>
      </c>
      <c r="L475" s="230">
        <v>2550.0500000000002</v>
      </c>
      <c r="M475" s="230">
        <v>2.3986999999999998</v>
      </c>
      <c r="N475" s="1"/>
      <c r="O475" s="1"/>
    </row>
    <row r="476" spans="1:15" ht="12.75" customHeight="1">
      <c r="A476" s="30">
        <v>466</v>
      </c>
      <c r="B476" s="216" t="s">
        <v>885</v>
      </c>
      <c r="C476" s="230">
        <v>25.4</v>
      </c>
      <c r="D476" s="231">
        <v>25.650000000000002</v>
      </c>
      <c r="E476" s="231">
        <v>24.950000000000003</v>
      </c>
      <c r="F476" s="231">
        <v>24.5</v>
      </c>
      <c r="G476" s="231">
        <v>23.8</v>
      </c>
      <c r="H476" s="231">
        <v>26.100000000000005</v>
      </c>
      <c r="I476" s="231">
        <v>26.8</v>
      </c>
      <c r="J476" s="231">
        <v>27.250000000000007</v>
      </c>
      <c r="K476" s="230">
        <v>26.35</v>
      </c>
      <c r="L476" s="230">
        <v>25.2</v>
      </c>
      <c r="M476" s="230">
        <v>122.46550000000001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361.15</v>
      </c>
      <c r="D477" s="231">
        <v>356.45</v>
      </c>
      <c r="E477" s="231">
        <v>345.75</v>
      </c>
      <c r="F477" s="231">
        <v>330.35</v>
      </c>
      <c r="G477" s="231">
        <v>319.65000000000003</v>
      </c>
      <c r="H477" s="231">
        <v>371.84999999999997</v>
      </c>
      <c r="I477" s="231">
        <v>382.5499999999999</v>
      </c>
      <c r="J477" s="231">
        <v>397.94999999999993</v>
      </c>
      <c r="K477" s="230">
        <v>367.15</v>
      </c>
      <c r="L477" s="230">
        <v>341.05</v>
      </c>
      <c r="M477" s="230">
        <v>10.675689999999999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470.95</v>
      </c>
      <c r="D478" s="231">
        <v>468.90000000000003</v>
      </c>
      <c r="E478" s="231">
        <v>464.05000000000007</v>
      </c>
      <c r="F478" s="231">
        <v>457.15000000000003</v>
      </c>
      <c r="G478" s="231">
        <v>452.30000000000007</v>
      </c>
      <c r="H478" s="231">
        <v>475.80000000000007</v>
      </c>
      <c r="I478" s="231">
        <v>480.65000000000009</v>
      </c>
      <c r="J478" s="231">
        <v>487.55000000000007</v>
      </c>
      <c r="K478" s="230">
        <v>473.75</v>
      </c>
      <c r="L478" s="230">
        <v>462</v>
      </c>
      <c r="M478" s="230">
        <v>1.4504699999999999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732.3</v>
      </c>
      <c r="D479" s="231">
        <v>731.4666666666667</v>
      </c>
      <c r="E479" s="231">
        <v>726.73333333333335</v>
      </c>
      <c r="F479" s="231">
        <v>721.16666666666663</v>
      </c>
      <c r="G479" s="231">
        <v>716.43333333333328</v>
      </c>
      <c r="H479" s="231">
        <v>737.03333333333342</v>
      </c>
      <c r="I479" s="231">
        <v>741.76666666666677</v>
      </c>
      <c r="J479" s="231">
        <v>747.33333333333348</v>
      </c>
      <c r="K479" s="230">
        <v>736.2</v>
      </c>
      <c r="L479" s="230">
        <v>725.9</v>
      </c>
      <c r="M479" s="230">
        <v>15.00202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660.75</v>
      </c>
      <c r="D480" s="231">
        <v>657.38333333333333</v>
      </c>
      <c r="E480" s="231">
        <v>651.76666666666665</v>
      </c>
      <c r="F480" s="231">
        <v>642.7833333333333</v>
      </c>
      <c r="G480" s="231">
        <v>637.16666666666663</v>
      </c>
      <c r="H480" s="231">
        <v>666.36666666666667</v>
      </c>
      <c r="I480" s="231">
        <v>671.98333333333323</v>
      </c>
      <c r="J480" s="231">
        <v>680.9666666666667</v>
      </c>
      <c r="K480" s="230">
        <v>663</v>
      </c>
      <c r="L480" s="230">
        <v>648.4</v>
      </c>
      <c r="M480" s="230">
        <v>0.57923999999999998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7691.95</v>
      </c>
      <c r="D481" s="231">
        <v>7655.5333333333328</v>
      </c>
      <c r="E481" s="231">
        <v>7611.4166666666661</v>
      </c>
      <c r="F481" s="231">
        <v>7530.8833333333332</v>
      </c>
      <c r="G481" s="231">
        <v>7486.7666666666664</v>
      </c>
      <c r="H481" s="231">
        <v>7736.0666666666657</v>
      </c>
      <c r="I481" s="231">
        <v>7780.1833333333325</v>
      </c>
      <c r="J481" s="231">
        <v>7860.7166666666653</v>
      </c>
      <c r="K481" s="230">
        <v>7699.65</v>
      </c>
      <c r="L481" s="230">
        <v>7575</v>
      </c>
      <c r="M481" s="230">
        <v>2.3348900000000001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67.3</v>
      </c>
      <c r="D482" s="231">
        <v>67.5</v>
      </c>
      <c r="E482" s="231">
        <v>66.8</v>
      </c>
      <c r="F482" s="231">
        <v>66.3</v>
      </c>
      <c r="G482" s="231">
        <v>65.599999999999994</v>
      </c>
      <c r="H482" s="231">
        <v>68</v>
      </c>
      <c r="I482" s="231">
        <v>68.699999999999989</v>
      </c>
      <c r="J482" s="231">
        <v>69.2</v>
      </c>
      <c r="K482" s="230">
        <v>68.2</v>
      </c>
      <c r="L482" s="230">
        <v>67</v>
      </c>
      <c r="M482" s="230">
        <v>50.299019999999999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1422.3</v>
      </c>
      <c r="D483" s="231">
        <v>1425.2</v>
      </c>
      <c r="E483" s="231">
        <v>1417.1000000000001</v>
      </c>
      <c r="F483" s="231">
        <v>1411.9</v>
      </c>
      <c r="G483" s="231">
        <v>1403.8000000000002</v>
      </c>
      <c r="H483" s="231">
        <v>1430.4</v>
      </c>
      <c r="I483" s="231">
        <v>1438.5</v>
      </c>
      <c r="J483" s="231">
        <v>1443.7</v>
      </c>
      <c r="K483" s="230">
        <v>1433.3</v>
      </c>
      <c r="L483" s="230">
        <v>1420</v>
      </c>
      <c r="M483" s="230">
        <v>1.36056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755.55</v>
      </c>
      <c r="D484" s="241">
        <v>751.88333333333333</v>
      </c>
      <c r="E484" s="241">
        <v>746.66666666666663</v>
      </c>
      <c r="F484" s="241">
        <v>737.7833333333333</v>
      </c>
      <c r="G484" s="241">
        <v>732.56666666666661</v>
      </c>
      <c r="H484" s="241">
        <v>760.76666666666665</v>
      </c>
      <c r="I484" s="241">
        <v>765.98333333333335</v>
      </c>
      <c r="J484" s="240">
        <v>774.86666666666667</v>
      </c>
      <c r="K484" s="240">
        <v>757.1</v>
      </c>
      <c r="L484" s="240">
        <v>743</v>
      </c>
      <c r="M484" s="216">
        <v>9.13185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252.6</v>
      </c>
      <c r="D485" s="241">
        <v>252.79999999999998</v>
      </c>
      <c r="E485" s="241">
        <v>250.79999999999995</v>
      </c>
      <c r="F485" s="241">
        <v>248.99999999999997</v>
      </c>
      <c r="G485" s="241">
        <v>246.99999999999994</v>
      </c>
      <c r="H485" s="241">
        <v>254.59999999999997</v>
      </c>
      <c r="I485" s="241">
        <v>256.60000000000002</v>
      </c>
      <c r="J485" s="240">
        <v>258.39999999999998</v>
      </c>
      <c r="K485" s="240">
        <v>254.8</v>
      </c>
      <c r="L485" s="240">
        <v>251</v>
      </c>
      <c r="M485" s="216">
        <v>0.55723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2138.5500000000002</v>
      </c>
      <c r="D486" s="231">
        <v>2154.1333333333332</v>
      </c>
      <c r="E486" s="231">
        <v>2112.2666666666664</v>
      </c>
      <c r="F486" s="231">
        <v>2085.9833333333331</v>
      </c>
      <c r="G486" s="231">
        <v>2044.1166666666663</v>
      </c>
      <c r="H486" s="231">
        <v>2180.4166666666665</v>
      </c>
      <c r="I486" s="231">
        <v>2222.2833333333333</v>
      </c>
      <c r="J486" s="231">
        <v>2248.5666666666666</v>
      </c>
      <c r="K486" s="230">
        <v>2196</v>
      </c>
      <c r="L486" s="230">
        <v>2127.85</v>
      </c>
      <c r="M486" s="230">
        <v>0.19767000000000001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571.5</v>
      </c>
      <c r="D487" s="241">
        <v>571.86666666666667</v>
      </c>
      <c r="E487" s="241">
        <v>566.63333333333333</v>
      </c>
      <c r="F487" s="241">
        <v>561.76666666666665</v>
      </c>
      <c r="G487" s="241">
        <v>556.5333333333333</v>
      </c>
      <c r="H487" s="241">
        <v>576.73333333333335</v>
      </c>
      <c r="I487" s="241">
        <v>581.9666666666667</v>
      </c>
      <c r="J487" s="240">
        <v>586.83333333333337</v>
      </c>
      <c r="K487" s="240">
        <v>577.1</v>
      </c>
      <c r="L487" s="240">
        <v>567</v>
      </c>
      <c r="M487" s="216">
        <v>1.99217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299.35000000000002</v>
      </c>
      <c r="D488" s="231">
        <v>302.68333333333334</v>
      </c>
      <c r="E488" s="231">
        <v>292.56666666666666</v>
      </c>
      <c r="F488" s="231">
        <v>285.7833333333333</v>
      </c>
      <c r="G488" s="231">
        <v>275.66666666666663</v>
      </c>
      <c r="H488" s="231">
        <v>309.4666666666667</v>
      </c>
      <c r="I488" s="231">
        <v>319.58333333333337</v>
      </c>
      <c r="J488" s="231">
        <v>326.36666666666673</v>
      </c>
      <c r="K488" s="230">
        <v>312.8</v>
      </c>
      <c r="L488" s="230">
        <v>295.89999999999998</v>
      </c>
      <c r="M488" s="230">
        <v>9.0205199999999994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307.45</v>
      </c>
      <c r="D489" s="241">
        <v>305.13333333333333</v>
      </c>
      <c r="E489" s="231">
        <v>301.46666666666664</v>
      </c>
      <c r="F489" s="231">
        <v>295.48333333333329</v>
      </c>
      <c r="G489" s="231">
        <v>291.81666666666661</v>
      </c>
      <c r="H489" s="231">
        <v>311.11666666666667</v>
      </c>
      <c r="I489" s="231">
        <v>314.78333333333342</v>
      </c>
      <c r="J489" s="231">
        <v>320.76666666666671</v>
      </c>
      <c r="K489" s="230">
        <v>308.8</v>
      </c>
      <c r="L489" s="230">
        <v>299.14999999999998</v>
      </c>
      <c r="M489" s="230">
        <v>1.9230700000000001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254.45</v>
      </c>
      <c r="D490" s="231">
        <v>254.71666666666667</v>
      </c>
      <c r="E490" s="231">
        <v>251.38333333333333</v>
      </c>
      <c r="F490" s="231">
        <v>248.31666666666666</v>
      </c>
      <c r="G490" s="231">
        <v>244.98333333333332</v>
      </c>
      <c r="H490" s="231">
        <v>257.7833333333333</v>
      </c>
      <c r="I490" s="231">
        <v>261.11666666666667</v>
      </c>
      <c r="J490" s="231">
        <v>264.18333333333334</v>
      </c>
      <c r="K490" s="230">
        <v>258.05</v>
      </c>
      <c r="L490" s="230">
        <v>251.65</v>
      </c>
      <c r="M490" s="230">
        <v>1.33335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1454</v>
      </c>
      <c r="D491" s="241">
        <v>1448.9166666666667</v>
      </c>
      <c r="E491" s="231">
        <v>1423.8333333333335</v>
      </c>
      <c r="F491" s="231">
        <v>1393.6666666666667</v>
      </c>
      <c r="G491" s="231">
        <v>1368.5833333333335</v>
      </c>
      <c r="H491" s="231">
        <v>1479.0833333333335</v>
      </c>
      <c r="I491" s="231">
        <v>1504.166666666667</v>
      </c>
      <c r="J491" s="231">
        <v>1534.3333333333335</v>
      </c>
      <c r="K491" s="230">
        <v>1474</v>
      </c>
      <c r="L491" s="230">
        <v>1418.75</v>
      </c>
      <c r="M491" s="230">
        <v>33.998710000000003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1132.25</v>
      </c>
      <c r="D492" s="231">
        <v>1136.4333333333334</v>
      </c>
      <c r="E492" s="231">
        <v>1117.9666666666667</v>
      </c>
      <c r="F492" s="231">
        <v>1103.6833333333334</v>
      </c>
      <c r="G492" s="231">
        <v>1085.2166666666667</v>
      </c>
      <c r="H492" s="231">
        <v>1150.7166666666667</v>
      </c>
      <c r="I492" s="231">
        <v>1169.1833333333334</v>
      </c>
      <c r="J492" s="231">
        <v>1183.4666666666667</v>
      </c>
      <c r="K492" s="230">
        <v>1154.9000000000001</v>
      </c>
      <c r="L492" s="230">
        <v>1122.1500000000001</v>
      </c>
      <c r="M492" s="230">
        <v>0.56725999999999999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286.25</v>
      </c>
      <c r="D493" s="241">
        <v>284.63333333333333</v>
      </c>
      <c r="E493" s="231">
        <v>282.01666666666665</v>
      </c>
      <c r="F493" s="231">
        <v>277.7833333333333</v>
      </c>
      <c r="G493" s="231">
        <v>275.16666666666663</v>
      </c>
      <c r="H493" s="231">
        <v>288.86666666666667</v>
      </c>
      <c r="I493" s="231">
        <v>291.48333333333335</v>
      </c>
      <c r="J493" s="231">
        <v>295.7166666666667</v>
      </c>
      <c r="K493" s="230">
        <v>287.25</v>
      </c>
      <c r="L493" s="230">
        <v>280.39999999999998</v>
      </c>
      <c r="M493" s="230">
        <v>162.8854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397.25</v>
      </c>
      <c r="D494" s="231">
        <v>406.01666666666665</v>
      </c>
      <c r="E494" s="231">
        <v>383.48333333333329</v>
      </c>
      <c r="F494" s="231">
        <v>369.71666666666664</v>
      </c>
      <c r="G494" s="231">
        <v>347.18333333333328</v>
      </c>
      <c r="H494" s="231">
        <v>419.7833333333333</v>
      </c>
      <c r="I494" s="231">
        <v>442.31666666666661</v>
      </c>
      <c r="J494" s="231">
        <v>456.08333333333331</v>
      </c>
      <c r="K494" s="230">
        <v>428.55</v>
      </c>
      <c r="L494" s="230">
        <v>392.25</v>
      </c>
      <c r="M494" s="230">
        <v>12.36548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1810.8</v>
      </c>
      <c r="D495" s="241">
        <v>1815.3999999999999</v>
      </c>
      <c r="E495" s="231">
        <v>1798.4499999999998</v>
      </c>
      <c r="F495" s="231">
        <v>1786.1</v>
      </c>
      <c r="G495" s="231">
        <v>1769.1499999999999</v>
      </c>
      <c r="H495" s="231">
        <v>1827.7499999999998</v>
      </c>
      <c r="I495" s="231">
        <v>1844.7</v>
      </c>
      <c r="J495" s="231">
        <v>1857.0499999999997</v>
      </c>
      <c r="K495" s="230">
        <v>1832.35</v>
      </c>
      <c r="L495" s="230">
        <v>1803.05</v>
      </c>
      <c r="M495" s="230">
        <v>0.16736000000000001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6.25</v>
      </c>
      <c r="D496" s="241">
        <v>6.2166666666666659</v>
      </c>
      <c r="E496" s="231">
        <v>6.0833333333333321</v>
      </c>
      <c r="F496" s="231">
        <v>5.9166666666666661</v>
      </c>
      <c r="G496" s="231">
        <v>5.7833333333333323</v>
      </c>
      <c r="H496" s="231">
        <v>6.383333333333332</v>
      </c>
      <c r="I496" s="231">
        <v>6.5166666666666666</v>
      </c>
      <c r="J496" s="231">
        <v>6.6833333333333318</v>
      </c>
      <c r="K496" s="230">
        <v>6.35</v>
      </c>
      <c r="L496" s="230">
        <v>6.05</v>
      </c>
      <c r="M496" s="230">
        <v>1093.5843600000001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818.15</v>
      </c>
      <c r="D497" s="241">
        <v>819.7166666666667</v>
      </c>
      <c r="E497" s="231">
        <v>813.78333333333342</v>
      </c>
      <c r="F497" s="231">
        <v>809.41666666666674</v>
      </c>
      <c r="G497" s="231">
        <v>803.48333333333346</v>
      </c>
      <c r="H497" s="231">
        <v>824.08333333333337</v>
      </c>
      <c r="I497" s="231">
        <v>830.01666666666677</v>
      </c>
      <c r="J497" s="231">
        <v>834.38333333333333</v>
      </c>
      <c r="K497" s="230">
        <v>825.65</v>
      </c>
      <c r="L497" s="230">
        <v>815.35</v>
      </c>
      <c r="M497" s="230">
        <v>6.1577900000000003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213.45</v>
      </c>
      <c r="D498" s="241">
        <v>212.05000000000004</v>
      </c>
      <c r="E498" s="231">
        <v>209.45000000000007</v>
      </c>
      <c r="F498" s="231">
        <v>205.45000000000005</v>
      </c>
      <c r="G498" s="231">
        <v>202.85000000000008</v>
      </c>
      <c r="H498" s="231">
        <v>216.05000000000007</v>
      </c>
      <c r="I498" s="231">
        <v>218.65000000000003</v>
      </c>
      <c r="J498" s="231">
        <v>222.65000000000006</v>
      </c>
      <c r="K498" s="230">
        <v>214.65</v>
      </c>
      <c r="L498" s="230">
        <v>208.05</v>
      </c>
      <c r="M498" s="230">
        <v>9.7121600000000008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71</v>
      </c>
      <c r="D499" s="241">
        <v>70</v>
      </c>
      <c r="E499" s="231">
        <v>68</v>
      </c>
      <c r="F499" s="231">
        <v>65</v>
      </c>
      <c r="G499" s="231">
        <v>63</v>
      </c>
      <c r="H499" s="231">
        <v>73</v>
      </c>
      <c r="I499" s="231">
        <v>75</v>
      </c>
      <c r="J499" s="231">
        <v>78</v>
      </c>
      <c r="K499" s="230">
        <v>72</v>
      </c>
      <c r="L499" s="230">
        <v>67</v>
      </c>
      <c r="M499" s="230">
        <v>30.936959999999999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719.65</v>
      </c>
      <c r="D500" s="241">
        <v>720.65</v>
      </c>
      <c r="E500" s="231">
        <v>686.3</v>
      </c>
      <c r="F500" s="231">
        <v>652.94999999999993</v>
      </c>
      <c r="G500" s="231">
        <v>618.59999999999991</v>
      </c>
      <c r="H500" s="231">
        <v>754</v>
      </c>
      <c r="I500" s="231">
        <v>788.35000000000014</v>
      </c>
      <c r="J500" s="231">
        <v>821.7</v>
      </c>
      <c r="K500" s="230">
        <v>755</v>
      </c>
      <c r="L500" s="230">
        <v>687.3</v>
      </c>
      <c r="M500" s="230">
        <v>1.8731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1325.25</v>
      </c>
      <c r="D501" s="241">
        <v>1324.1499999999999</v>
      </c>
      <c r="E501" s="231">
        <v>1314.8999999999996</v>
      </c>
      <c r="F501" s="231">
        <v>1304.5499999999997</v>
      </c>
      <c r="G501" s="231">
        <v>1295.2999999999995</v>
      </c>
      <c r="H501" s="231">
        <v>1334.4999999999998</v>
      </c>
      <c r="I501" s="231">
        <v>1343.7500000000002</v>
      </c>
      <c r="J501" s="231">
        <v>1354.1</v>
      </c>
      <c r="K501" s="230">
        <v>1333.4</v>
      </c>
      <c r="L501" s="230">
        <v>1313.8</v>
      </c>
      <c r="M501" s="230">
        <v>1.41479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369.75</v>
      </c>
      <c r="D502" s="241">
        <v>369.61666666666662</v>
      </c>
      <c r="E502" s="231">
        <v>367.33333333333326</v>
      </c>
      <c r="F502" s="231">
        <v>364.91666666666663</v>
      </c>
      <c r="G502" s="231">
        <v>362.63333333333327</v>
      </c>
      <c r="H502" s="231">
        <v>372.03333333333325</v>
      </c>
      <c r="I502" s="231">
        <v>374.31666666666666</v>
      </c>
      <c r="J502" s="231">
        <v>376.73333333333323</v>
      </c>
      <c r="K502" s="230">
        <v>371.9</v>
      </c>
      <c r="L502" s="230">
        <v>367.2</v>
      </c>
      <c r="M502" s="230">
        <v>32.21555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160.65</v>
      </c>
      <c r="D503" s="241">
        <v>160.76666666666668</v>
      </c>
      <c r="E503" s="231">
        <v>158.88333333333335</v>
      </c>
      <c r="F503" s="231">
        <v>157.11666666666667</v>
      </c>
      <c r="G503" s="231">
        <v>155.23333333333335</v>
      </c>
      <c r="H503" s="231">
        <v>162.53333333333336</v>
      </c>
      <c r="I503" s="231">
        <v>164.41666666666669</v>
      </c>
      <c r="J503" s="231">
        <v>166.18333333333337</v>
      </c>
      <c r="K503" s="230">
        <v>162.65</v>
      </c>
      <c r="L503" s="230">
        <v>159</v>
      </c>
      <c r="M503" s="230">
        <v>8.3450699999999998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15.25</v>
      </c>
      <c r="D504" s="241">
        <v>15.316666666666668</v>
      </c>
      <c r="E504" s="231">
        <v>15.083333333333336</v>
      </c>
      <c r="F504" s="231">
        <v>14.916666666666668</v>
      </c>
      <c r="G504" s="231">
        <v>14.683333333333335</v>
      </c>
      <c r="H504" s="231">
        <v>15.483333333333336</v>
      </c>
      <c r="I504" s="231">
        <v>15.716666666666667</v>
      </c>
      <c r="J504" s="231">
        <v>15.883333333333336</v>
      </c>
      <c r="K504" s="230">
        <v>15.55</v>
      </c>
      <c r="L504" s="230">
        <v>15.15</v>
      </c>
      <c r="M504" s="230">
        <v>577.95926999999995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10158.15</v>
      </c>
      <c r="D505" s="241">
        <v>10152.516666666666</v>
      </c>
      <c r="E505" s="231">
        <v>10015.633333333333</v>
      </c>
      <c r="F505" s="231">
        <v>9873.1166666666668</v>
      </c>
      <c r="G505" s="231">
        <v>9736.2333333333336</v>
      </c>
      <c r="H505" s="231">
        <v>10295.033333333333</v>
      </c>
      <c r="I505" s="231">
        <v>10431.916666666664</v>
      </c>
      <c r="J505" s="231">
        <v>10574.433333333332</v>
      </c>
      <c r="K505" s="230">
        <v>10289.4</v>
      </c>
      <c r="L505" s="230">
        <v>10010</v>
      </c>
      <c r="M505" s="230">
        <v>5.697E-2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214.05</v>
      </c>
      <c r="D506" s="231">
        <v>213.86666666666667</v>
      </c>
      <c r="E506" s="231">
        <v>212.98333333333335</v>
      </c>
      <c r="F506" s="231">
        <v>211.91666666666669</v>
      </c>
      <c r="G506" s="231">
        <v>211.03333333333336</v>
      </c>
      <c r="H506" s="231">
        <v>214.93333333333334</v>
      </c>
      <c r="I506" s="231">
        <v>215.81666666666666</v>
      </c>
      <c r="J506" s="230">
        <v>216.88333333333333</v>
      </c>
      <c r="K506" s="230">
        <v>214.75</v>
      </c>
      <c r="L506" s="230">
        <v>212.8</v>
      </c>
      <c r="M506" s="216">
        <v>16.503029999999999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276</v>
      </c>
      <c r="D507" s="231">
        <v>276.98333333333335</v>
      </c>
      <c r="E507" s="231">
        <v>274.01666666666671</v>
      </c>
      <c r="F507" s="231">
        <v>272.03333333333336</v>
      </c>
      <c r="G507" s="231">
        <v>269.06666666666672</v>
      </c>
      <c r="H507" s="231">
        <v>278.9666666666667</v>
      </c>
      <c r="I507" s="231">
        <v>281.93333333333339</v>
      </c>
      <c r="J507" s="230">
        <v>283.91666666666669</v>
      </c>
      <c r="K507" s="230">
        <v>279.95</v>
      </c>
      <c r="L507" s="230">
        <v>275</v>
      </c>
      <c r="M507" s="216">
        <v>4.3337700000000003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51.7</v>
      </c>
      <c r="D508" s="241">
        <v>52.04999999999999</v>
      </c>
      <c r="E508" s="231">
        <v>51.199999999999982</v>
      </c>
      <c r="F508" s="231">
        <v>50.699999999999989</v>
      </c>
      <c r="G508" s="231">
        <v>49.84999999999998</v>
      </c>
      <c r="H508" s="231">
        <v>52.549999999999983</v>
      </c>
      <c r="I508" s="231">
        <v>53.399999999999991</v>
      </c>
      <c r="J508" s="231">
        <v>53.899999999999984</v>
      </c>
      <c r="K508" s="230">
        <v>52.9</v>
      </c>
      <c r="L508" s="230">
        <v>51.55</v>
      </c>
      <c r="M508" s="230">
        <v>254.97114999999999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493.1</v>
      </c>
      <c r="D509" s="241">
        <v>491.09999999999997</v>
      </c>
      <c r="E509" s="231">
        <v>487.99999999999994</v>
      </c>
      <c r="F509" s="231">
        <v>482.9</v>
      </c>
      <c r="G509" s="231">
        <v>479.79999999999995</v>
      </c>
      <c r="H509" s="231">
        <v>496.19999999999993</v>
      </c>
      <c r="I509" s="231">
        <v>499.29999999999995</v>
      </c>
      <c r="J509" s="231">
        <v>504.39999999999992</v>
      </c>
      <c r="K509" s="230">
        <v>494.2</v>
      </c>
      <c r="L509" s="230">
        <v>486</v>
      </c>
      <c r="M509" s="230">
        <v>6.9098800000000002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1540.65</v>
      </c>
      <c r="D510" s="231">
        <v>1545.8166666666668</v>
      </c>
      <c r="E510" s="231">
        <v>1526.9333333333336</v>
      </c>
      <c r="F510" s="231">
        <v>1513.2166666666667</v>
      </c>
      <c r="G510" s="231">
        <v>1494.3333333333335</v>
      </c>
      <c r="H510" s="231">
        <v>1559.5333333333338</v>
      </c>
      <c r="I510" s="231">
        <v>1578.416666666667</v>
      </c>
      <c r="J510" s="230">
        <v>1592.1333333333339</v>
      </c>
      <c r="K510" s="230">
        <v>1564.7</v>
      </c>
      <c r="L510" s="230">
        <v>1532.1</v>
      </c>
      <c r="M510" s="216">
        <v>6.5299999999999997E-2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1354.4</v>
      </c>
      <c r="D511" s="241">
        <v>1337.7</v>
      </c>
      <c r="E511" s="231">
        <v>1312.0500000000002</v>
      </c>
      <c r="F511" s="231">
        <v>1269.7</v>
      </c>
      <c r="G511" s="231">
        <v>1244.0500000000002</v>
      </c>
      <c r="H511" s="231">
        <v>1380.0500000000002</v>
      </c>
      <c r="I511" s="231">
        <v>1405.7000000000003</v>
      </c>
      <c r="J511" s="231">
        <v>1448.0500000000002</v>
      </c>
      <c r="K511" s="230">
        <v>1363.35</v>
      </c>
      <c r="L511" s="230">
        <v>1295.3499999999999</v>
      </c>
      <c r="M511" s="230">
        <v>0.55408999999999997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8"/>
      <c r="B5" s="359"/>
      <c r="C5" s="358"/>
      <c r="D5" s="35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0" t="s">
        <v>511</v>
      </c>
      <c r="C7" s="359"/>
      <c r="D7" s="7">
        <f>Main!B10</f>
        <v>45022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45021</v>
      </c>
      <c r="B10" s="29">
        <v>539773</v>
      </c>
      <c r="C10" s="28" t="s">
        <v>950</v>
      </c>
      <c r="D10" s="28" t="s">
        <v>951</v>
      </c>
      <c r="E10" s="28" t="s">
        <v>521</v>
      </c>
      <c r="F10" s="85">
        <v>1158261</v>
      </c>
      <c r="G10" s="29">
        <v>3.39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45021</v>
      </c>
      <c r="B11" s="29">
        <v>539773</v>
      </c>
      <c r="C11" s="28" t="s">
        <v>950</v>
      </c>
      <c r="D11" s="28" t="s">
        <v>951</v>
      </c>
      <c r="E11" s="28" t="s">
        <v>520</v>
      </c>
      <c r="F11" s="85">
        <v>1158261</v>
      </c>
      <c r="G11" s="29">
        <v>3.22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45021</v>
      </c>
      <c r="B12" s="29">
        <v>532335</v>
      </c>
      <c r="C12" s="28" t="s">
        <v>909</v>
      </c>
      <c r="D12" s="28" t="s">
        <v>911</v>
      </c>
      <c r="E12" s="28" t="s">
        <v>521</v>
      </c>
      <c r="F12" s="85">
        <v>103780</v>
      </c>
      <c r="G12" s="29">
        <v>21.38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45021</v>
      </c>
      <c r="B13" s="29">
        <v>540135</v>
      </c>
      <c r="C13" s="28" t="s">
        <v>952</v>
      </c>
      <c r="D13" s="28" t="s">
        <v>953</v>
      </c>
      <c r="E13" s="28" t="s">
        <v>521</v>
      </c>
      <c r="F13" s="85">
        <v>3350000</v>
      </c>
      <c r="G13" s="29">
        <v>0.66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45021</v>
      </c>
      <c r="B14" s="29">
        <v>537069</v>
      </c>
      <c r="C14" s="28" t="s">
        <v>954</v>
      </c>
      <c r="D14" s="28" t="s">
        <v>955</v>
      </c>
      <c r="E14" s="28" t="s">
        <v>520</v>
      </c>
      <c r="F14" s="85">
        <v>500000</v>
      </c>
      <c r="G14" s="29">
        <v>23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45021</v>
      </c>
      <c r="B15" s="29">
        <v>537069</v>
      </c>
      <c r="C15" s="28" t="s">
        <v>954</v>
      </c>
      <c r="D15" s="28" t="s">
        <v>956</v>
      </c>
      <c r="E15" s="28" t="s">
        <v>521</v>
      </c>
      <c r="F15" s="85">
        <v>500000</v>
      </c>
      <c r="G15" s="29">
        <v>23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45021</v>
      </c>
      <c r="B16" s="29">
        <v>539288</v>
      </c>
      <c r="C16" s="28" t="s">
        <v>957</v>
      </c>
      <c r="D16" s="28" t="s">
        <v>958</v>
      </c>
      <c r="E16" s="28" t="s">
        <v>521</v>
      </c>
      <c r="F16" s="85">
        <v>36423</v>
      </c>
      <c r="G16" s="29">
        <v>10.7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45021</v>
      </c>
      <c r="B17" s="29">
        <v>543439</v>
      </c>
      <c r="C17" s="28" t="s">
        <v>959</v>
      </c>
      <c r="D17" s="28" t="s">
        <v>960</v>
      </c>
      <c r="E17" s="28" t="s">
        <v>520</v>
      </c>
      <c r="F17" s="85">
        <v>24000</v>
      </c>
      <c r="G17" s="29">
        <v>20.43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45021</v>
      </c>
      <c r="B18" s="29">
        <v>543439</v>
      </c>
      <c r="C18" s="28" t="s">
        <v>959</v>
      </c>
      <c r="D18" s="28" t="s">
        <v>961</v>
      </c>
      <c r="E18" s="28" t="s">
        <v>521</v>
      </c>
      <c r="F18" s="85">
        <v>20000</v>
      </c>
      <c r="G18" s="29">
        <v>20.43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45021</v>
      </c>
      <c r="B19" s="29">
        <v>543439</v>
      </c>
      <c r="C19" s="28" t="s">
        <v>959</v>
      </c>
      <c r="D19" s="28" t="s">
        <v>961</v>
      </c>
      <c r="E19" s="28" t="s">
        <v>520</v>
      </c>
      <c r="F19" s="85">
        <v>18000</v>
      </c>
      <c r="G19" s="29">
        <v>20.76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45021</v>
      </c>
      <c r="B20" s="29">
        <v>543439</v>
      </c>
      <c r="C20" s="28" t="s">
        <v>959</v>
      </c>
      <c r="D20" s="28" t="s">
        <v>962</v>
      </c>
      <c r="E20" s="28" t="s">
        <v>521</v>
      </c>
      <c r="F20" s="85">
        <v>60000</v>
      </c>
      <c r="G20" s="29">
        <v>21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45021</v>
      </c>
      <c r="B21" s="29">
        <v>517170</v>
      </c>
      <c r="C21" s="28" t="s">
        <v>963</v>
      </c>
      <c r="D21" s="28" t="s">
        <v>964</v>
      </c>
      <c r="E21" s="28" t="s">
        <v>521</v>
      </c>
      <c r="F21" s="85">
        <v>381593</v>
      </c>
      <c r="G21" s="29">
        <v>40.67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45021</v>
      </c>
      <c r="B22" s="29">
        <v>531137</v>
      </c>
      <c r="C22" s="28" t="s">
        <v>965</v>
      </c>
      <c r="D22" s="28" t="s">
        <v>966</v>
      </c>
      <c r="E22" s="28" t="s">
        <v>521</v>
      </c>
      <c r="F22" s="85">
        <v>448808</v>
      </c>
      <c r="G22" s="29">
        <v>0.64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45021</v>
      </c>
      <c r="B23" s="29">
        <v>526967</v>
      </c>
      <c r="C23" s="28" t="s">
        <v>967</v>
      </c>
      <c r="D23" s="28" t="s">
        <v>968</v>
      </c>
      <c r="E23" s="28" t="s">
        <v>521</v>
      </c>
      <c r="F23" s="85">
        <v>265578</v>
      </c>
      <c r="G23" s="29">
        <v>11.75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45021</v>
      </c>
      <c r="B24" s="29">
        <v>526967</v>
      </c>
      <c r="C24" s="28" t="s">
        <v>967</v>
      </c>
      <c r="D24" s="28" t="s">
        <v>969</v>
      </c>
      <c r="E24" s="28" t="s">
        <v>521</v>
      </c>
      <c r="F24" s="85">
        <v>33500</v>
      </c>
      <c r="G24" s="29">
        <v>11.57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45021</v>
      </c>
      <c r="B25" s="29">
        <v>526967</v>
      </c>
      <c r="C25" s="28" t="s">
        <v>967</v>
      </c>
      <c r="D25" s="28" t="s">
        <v>970</v>
      </c>
      <c r="E25" s="28" t="s">
        <v>521</v>
      </c>
      <c r="F25" s="85">
        <v>64000</v>
      </c>
      <c r="G25" s="29">
        <v>11.57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45021</v>
      </c>
      <c r="B26" s="29">
        <v>526967</v>
      </c>
      <c r="C26" s="28" t="s">
        <v>967</v>
      </c>
      <c r="D26" s="28" t="s">
        <v>971</v>
      </c>
      <c r="E26" s="28" t="s">
        <v>521</v>
      </c>
      <c r="F26" s="85">
        <v>60030</v>
      </c>
      <c r="G26" s="29">
        <v>11.57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45021</v>
      </c>
      <c r="B27" s="29">
        <v>526967</v>
      </c>
      <c r="C27" s="28" t="s">
        <v>967</v>
      </c>
      <c r="D27" s="28" t="s">
        <v>971</v>
      </c>
      <c r="E27" s="28" t="s">
        <v>520</v>
      </c>
      <c r="F27" s="85">
        <v>5000</v>
      </c>
      <c r="G27" s="29">
        <v>11.87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45021</v>
      </c>
      <c r="B28" s="29">
        <v>526967</v>
      </c>
      <c r="C28" s="28" t="s">
        <v>967</v>
      </c>
      <c r="D28" s="28" t="s">
        <v>972</v>
      </c>
      <c r="E28" s="28" t="s">
        <v>521</v>
      </c>
      <c r="F28" s="85">
        <v>37500</v>
      </c>
      <c r="G28" s="29">
        <v>12.21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45021</v>
      </c>
      <c r="B29" s="29">
        <v>526967</v>
      </c>
      <c r="C29" s="28" t="s">
        <v>967</v>
      </c>
      <c r="D29" s="28" t="s">
        <v>973</v>
      </c>
      <c r="E29" s="28" t="s">
        <v>521</v>
      </c>
      <c r="F29" s="85">
        <v>71000</v>
      </c>
      <c r="G29" s="29">
        <v>12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45021</v>
      </c>
      <c r="B30" s="29">
        <v>526967</v>
      </c>
      <c r="C30" s="28" t="s">
        <v>967</v>
      </c>
      <c r="D30" s="28" t="s">
        <v>974</v>
      </c>
      <c r="E30" s="28" t="s">
        <v>520</v>
      </c>
      <c r="F30" s="85">
        <v>33400</v>
      </c>
      <c r="G30" s="29">
        <v>11.95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45021</v>
      </c>
      <c r="B31" s="29">
        <v>526967</v>
      </c>
      <c r="C31" s="28" t="s">
        <v>967</v>
      </c>
      <c r="D31" s="28" t="s">
        <v>975</v>
      </c>
      <c r="E31" s="28" t="s">
        <v>520</v>
      </c>
      <c r="F31" s="85">
        <v>106691</v>
      </c>
      <c r="G31" s="29">
        <v>11.57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45021</v>
      </c>
      <c r="B32" s="29">
        <v>526967</v>
      </c>
      <c r="C32" s="28" t="s">
        <v>967</v>
      </c>
      <c r="D32" s="28" t="s">
        <v>976</v>
      </c>
      <c r="E32" s="28" t="s">
        <v>521</v>
      </c>
      <c r="F32" s="85">
        <v>40000</v>
      </c>
      <c r="G32" s="29">
        <v>11.57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45021</v>
      </c>
      <c r="B33" s="29">
        <v>526967</v>
      </c>
      <c r="C33" s="28" t="s">
        <v>967</v>
      </c>
      <c r="D33" s="28" t="s">
        <v>977</v>
      </c>
      <c r="E33" s="28" t="s">
        <v>520</v>
      </c>
      <c r="F33" s="85">
        <v>38160</v>
      </c>
      <c r="G33" s="29">
        <v>11.99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45021</v>
      </c>
      <c r="B34" s="29">
        <v>526967</v>
      </c>
      <c r="C34" s="28" t="s">
        <v>967</v>
      </c>
      <c r="D34" s="28" t="s">
        <v>978</v>
      </c>
      <c r="E34" s="28" t="s">
        <v>520</v>
      </c>
      <c r="F34" s="85">
        <v>82400</v>
      </c>
      <c r="G34" s="29">
        <v>11.57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45021</v>
      </c>
      <c r="B35" s="29">
        <v>526967</v>
      </c>
      <c r="C35" s="28" t="s">
        <v>967</v>
      </c>
      <c r="D35" s="28" t="s">
        <v>979</v>
      </c>
      <c r="E35" s="28" t="s">
        <v>520</v>
      </c>
      <c r="F35" s="85">
        <v>31000</v>
      </c>
      <c r="G35" s="29">
        <v>11.57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45021</v>
      </c>
      <c r="B36" s="29">
        <v>526967</v>
      </c>
      <c r="C36" s="28" t="s">
        <v>967</v>
      </c>
      <c r="D36" s="28" t="s">
        <v>980</v>
      </c>
      <c r="E36" s="28" t="s">
        <v>520</v>
      </c>
      <c r="F36" s="85">
        <v>31470</v>
      </c>
      <c r="G36" s="29">
        <v>11.57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45021</v>
      </c>
      <c r="B37" s="29">
        <v>526967</v>
      </c>
      <c r="C37" s="28" t="s">
        <v>967</v>
      </c>
      <c r="D37" s="28" t="s">
        <v>962</v>
      </c>
      <c r="E37" s="28" t="s">
        <v>520</v>
      </c>
      <c r="F37" s="85">
        <v>84655</v>
      </c>
      <c r="G37" s="29">
        <v>11.91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45021</v>
      </c>
      <c r="B38" s="29">
        <v>526967</v>
      </c>
      <c r="C38" s="28" t="s">
        <v>967</v>
      </c>
      <c r="D38" s="28" t="s">
        <v>981</v>
      </c>
      <c r="E38" s="28" t="s">
        <v>520</v>
      </c>
      <c r="F38" s="85">
        <v>104311</v>
      </c>
      <c r="G38" s="29">
        <v>12.02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45021</v>
      </c>
      <c r="B39" s="29">
        <v>526967</v>
      </c>
      <c r="C39" s="28" t="s">
        <v>967</v>
      </c>
      <c r="D39" s="28" t="s">
        <v>982</v>
      </c>
      <c r="E39" s="28" t="s">
        <v>521</v>
      </c>
      <c r="F39" s="85">
        <v>35000</v>
      </c>
      <c r="G39" s="29">
        <v>12.5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45021</v>
      </c>
      <c r="B40" s="29">
        <v>524458</v>
      </c>
      <c r="C40" s="28" t="s">
        <v>983</v>
      </c>
      <c r="D40" s="28" t="s">
        <v>984</v>
      </c>
      <c r="E40" s="28" t="s">
        <v>521</v>
      </c>
      <c r="F40" s="85">
        <v>120472</v>
      </c>
      <c r="G40" s="29">
        <v>18.600000000000001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45021</v>
      </c>
      <c r="B41" s="29">
        <v>524458</v>
      </c>
      <c r="C41" s="28" t="s">
        <v>983</v>
      </c>
      <c r="D41" s="28" t="s">
        <v>985</v>
      </c>
      <c r="E41" s="28" t="s">
        <v>520</v>
      </c>
      <c r="F41" s="85">
        <v>99750</v>
      </c>
      <c r="G41" s="29">
        <v>18.600000000000001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45021</v>
      </c>
      <c r="B42" s="29">
        <v>538794</v>
      </c>
      <c r="C42" s="28" t="s">
        <v>986</v>
      </c>
      <c r="D42" s="28" t="s">
        <v>987</v>
      </c>
      <c r="E42" s="28" t="s">
        <v>521</v>
      </c>
      <c r="F42" s="85">
        <v>26000</v>
      </c>
      <c r="G42" s="29">
        <v>31.6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45021</v>
      </c>
      <c r="B43" s="29">
        <v>540696</v>
      </c>
      <c r="C43" s="28" t="s">
        <v>988</v>
      </c>
      <c r="D43" s="28" t="s">
        <v>989</v>
      </c>
      <c r="E43" s="28" t="s">
        <v>520</v>
      </c>
      <c r="F43" s="85">
        <v>92500</v>
      </c>
      <c r="G43" s="29">
        <v>19.37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45021</v>
      </c>
      <c r="B44" s="29">
        <v>540243</v>
      </c>
      <c r="C44" s="28" t="s">
        <v>903</v>
      </c>
      <c r="D44" s="28" t="s">
        <v>990</v>
      </c>
      <c r="E44" s="28" t="s">
        <v>520</v>
      </c>
      <c r="F44" s="85">
        <v>2410</v>
      </c>
      <c r="G44" s="29">
        <v>18.98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45021</v>
      </c>
      <c r="B45" s="29">
        <v>540243</v>
      </c>
      <c r="C45" s="28" t="s">
        <v>903</v>
      </c>
      <c r="D45" s="28" t="s">
        <v>990</v>
      </c>
      <c r="E45" s="28" t="s">
        <v>521</v>
      </c>
      <c r="F45" s="85">
        <v>21815</v>
      </c>
      <c r="G45" s="29">
        <v>19.989999999999998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45021</v>
      </c>
      <c r="B46" s="29">
        <v>540243</v>
      </c>
      <c r="C46" s="28" t="s">
        <v>903</v>
      </c>
      <c r="D46" s="28" t="s">
        <v>991</v>
      </c>
      <c r="E46" s="28" t="s">
        <v>520</v>
      </c>
      <c r="F46" s="85">
        <v>14815</v>
      </c>
      <c r="G46" s="29">
        <v>20.09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45021</v>
      </c>
      <c r="B47" s="29">
        <v>540243</v>
      </c>
      <c r="C47" s="28" t="s">
        <v>903</v>
      </c>
      <c r="D47" s="28" t="s">
        <v>992</v>
      </c>
      <c r="E47" s="28" t="s">
        <v>520</v>
      </c>
      <c r="F47" s="85">
        <v>17000</v>
      </c>
      <c r="G47" s="29">
        <v>19.7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45021</v>
      </c>
      <c r="B48" s="29">
        <v>543522</v>
      </c>
      <c r="C48" s="28" t="s">
        <v>993</v>
      </c>
      <c r="D48" s="28" t="s">
        <v>994</v>
      </c>
      <c r="E48" s="28" t="s">
        <v>520</v>
      </c>
      <c r="F48" s="85">
        <v>9000</v>
      </c>
      <c r="G48" s="29">
        <v>47.78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45021</v>
      </c>
      <c r="B49" s="29">
        <v>543798</v>
      </c>
      <c r="C49" s="28" t="s">
        <v>995</v>
      </c>
      <c r="D49" s="28" t="s">
        <v>951</v>
      </c>
      <c r="E49" s="28" t="s">
        <v>521</v>
      </c>
      <c r="F49" s="85">
        <v>376000</v>
      </c>
      <c r="G49" s="29">
        <v>7.28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45021</v>
      </c>
      <c r="B50" s="29">
        <v>543798</v>
      </c>
      <c r="C50" s="28" t="s">
        <v>995</v>
      </c>
      <c r="D50" s="28" t="s">
        <v>951</v>
      </c>
      <c r="E50" s="28" t="s">
        <v>520</v>
      </c>
      <c r="F50" s="85">
        <v>316000</v>
      </c>
      <c r="G50" s="29">
        <v>7.56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45021</v>
      </c>
      <c r="B51" s="29">
        <v>543798</v>
      </c>
      <c r="C51" s="28" t="s">
        <v>995</v>
      </c>
      <c r="D51" s="28" t="s">
        <v>996</v>
      </c>
      <c r="E51" s="28" t="s">
        <v>521</v>
      </c>
      <c r="F51" s="85">
        <v>356000</v>
      </c>
      <c r="G51" s="29">
        <v>6.86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45021</v>
      </c>
      <c r="B52" s="29">
        <v>543798</v>
      </c>
      <c r="C52" s="28" t="s">
        <v>995</v>
      </c>
      <c r="D52" s="28" t="s">
        <v>997</v>
      </c>
      <c r="E52" s="28" t="s">
        <v>521</v>
      </c>
      <c r="F52" s="85">
        <v>216000</v>
      </c>
      <c r="G52" s="29">
        <v>7.57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45021</v>
      </c>
      <c r="B53" s="29">
        <v>543798</v>
      </c>
      <c r="C53" s="28" t="s">
        <v>995</v>
      </c>
      <c r="D53" s="28" t="s">
        <v>997</v>
      </c>
      <c r="E53" s="28" t="s">
        <v>520</v>
      </c>
      <c r="F53" s="85">
        <v>216000</v>
      </c>
      <c r="G53" s="29">
        <v>7.23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45021</v>
      </c>
      <c r="B54" s="29">
        <v>543798</v>
      </c>
      <c r="C54" s="28" t="s">
        <v>995</v>
      </c>
      <c r="D54" s="28" t="s">
        <v>998</v>
      </c>
      <c r="E54" s="28" t="s">
        <v>520</v>
      </c>
      <c r="F54" s="85">
        <v>92000</v>
      </c>
      <c r="G54" s="29">
        <v>7.1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45021</v>
      </c>
      <c r="B55" s="29">
        <v>543798</v>
      </c>
      <c r="C55" s="28" t="s">
        <v>995</v>
      </c>
      <c r="D55" s="28" t="s">
        <v>998</v>
      </c>
      <c r="E55" s="28" t="s">
        <v>521</v>
      </c>
      <c r="F55" s="85">
        <v>144000</v>
      </c>
      <c r="G55" s="29">
        <v>7.01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45021</v>
      </c>
      <c r="B56" s="29">
        <v>543798</v>
      </c>
      <c r="C56" s="28" t="s">
        <v>995</v>
      </c>
      <c r="D56" s="28" t="s">
        <v>999</v>
      </c>
      <c r="E56" s="28" t="s">
        <v>520</v>
      </c>
      <c r="F56" s="85">
        <v>252000</v>
      </c>
      <c r="G56" s="29">
        <v>6.9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45021</v>
      </c>
      <c r="B57" s="29">
        <v>543798</v>
      </c>
      <c r="C57" s="28" t="s">
        <v>995</v>
      </c>
      <c r="D57" s="28" t="s">
        <v>999</v>
      </c>
      <c r="E57" s="28" t="s">
        <v>521</v>
      </c>
      <c r="F57" s="85">
        <v>252000</v>
      </c>
      <c r="G57" s="29">
        <v>6.91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45021</v>
      </c>
      <c r="B58" s="29">
        <v>543798</v>
      </c>
      <c r="C58" s="28" t="s">
        <v>995</v>
      </c>
      <c r="D58" s="28" t="s">
        <v>1000</v>
      </c>
      <c r="E58" s="28" t="s">
        <v>521</v>
      </c>
      <c r="F58" s="85">
        <v>184000</v>
      </c>
      <c r="G58" s="29">
        <v>7.53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45021</v>
      </c>
      <c r="B59" s="29">
        <v>543798</v>
      </c>
      <c r="C59" s="28" t="s">
        <v>995</v>
      </c>
      <c r="D59" s="28" t="s">
        <v>1001</v>
      </c>
      <c r="E59" s="28" t="s">
        <v>521</v>
      </c>
      <c r="F59" s="85">
        <v>164000</v>
      </c>
      <c r="G59" s="29">
        <v>7.1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45021</v>
      </c>
      <c r="B60" s="29">
        <v>543798</v>
      </c>
      <c r="C60" s="28" t="s">
        <v>995</v>
      </c>
      <c r="D60" s="28" t="s">
        <v>1001</v>
      </c>
      <c r="E60" s="28" t="s">
        <v>520</v>
      </c>
      <c r="F60" s="85">
        <v>168000</v>
      </c>
      <c r="G60" s="29">
        <v>7.21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45021</v>
      </c>
      <c r="B61" s="29">
        <v>543798</v>
      </c>
      <c r="C61" s="28" t="s">
        <v>995</v>
      </c>
      <c r="D61" s="28" t="s">
        <v>1002</v>
      </c>
      <c r="E61" s="28" t="s">
        <v>521</v>
      </c>
      <c r="F61" s="85">
        <v>452000</v>
      </c>
      <c r="G61" s="29">
        <v>6.86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45021</v>
      </c>
      <c r="B62" s="29">
        <v>543798</v>
      </c>
      <c r="C62" s="28" t="s">
        <v>995</v>
      </c>
      <c r="D62" s="28" t="s">
        <v>1002</v>
      </c>
      <c r="E62" s="28" t="s">
        <v>520</v>
      </c>
      <c r="F62" s="85">
        <v>248000</v>
      </c>
      <c r="G62" s="29">
        <v>7.02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45021</v>
      </c>
      <c r="B63" s="29">
        <v>543814</v>
      </c>
      <c r="C63" s="28" t="s">
        <v>919</v>
      </c>
      <c r="D63" s="28" t="s">
        <v>1003</v>
      </c>
      <c r="E63" s="28" t="s">
        <v>521</v>
      </c>
      <c r="F63" s="85">
        <v>22000</v>
      </c>
      <c r="G63" s="29">
        <v>60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45021</v>
      </c>
      <c r="B64" s="29">
        <v>543814</v>
      </c>
      <c r="C64" s="28" t="s">
        <v>919</v>
      </c>
      <c r="D64" s="28" t="s">
        <v>1004</v>
      </c>
      <c r="E64" s="28" t="s">
        <v>520</v>
      </c>
      <c r="F64" s="85">
        <v>50000</v>
      </c>
      <c r="G64" s="29">
        <v>60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45021</v>
      </c>
      <c r="B65" s="29">
        <v>538452</v>
      </c>
      <c r="C65" s="28" t="s">
        <v>1005</v>
      </c>
      <c r="D65" s="28" t="s">
        <v>1006</v>
      </c>
      <c r="E65" s="28" t="s">
        <v>520</v>
      </c>
      <c r="F65" s="85">
        <v>45406</v>
      </c>
      <c r="G65" s="29">
        <v>17.760000000000002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45021</v>
      </c>
      <c r="B66" s="29">
        <v>538452</v>
      </c>
      <c r="C66" s="28" t="s">
        <v>1005</v>
      </c>
      <c r="D66" s="28" t="s">
        <v>1006</v>
      </c>
      <c r="E66" s="28" t="s">
        <v>521</v>
      </c>
      <c r="F66" s="85">
        <v>45406</v>
      </c>
      <c r="G66" s="29">
        <v>17.329999999999998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45021</v>
      </c>
      <c r="B67" s="29">
        <v>538452</v>
      </c>
      <c r="C67" s="28" t="s">
        <v>1005</v>
      </c>
      <c r="D67" s="28" t="s">
        <v>1007</v>
      </c>
      <c r="E67" s="28" t="s">
        <v>521</v>
      </c>
      <c r="F67" s="85">
        <v>108500</v>
      </c>
      <c r="G67" s="29">
        <v>17.5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45021</v>
      </c>
      <c r="B68" s="29">
        <v>538452</v>
      </c>
      <c r="C68" s="28" t="s">
        <v>1005</v>
      </c>
      <c r="D68" s="28" t="s">
        <v>1008</v>
      </c>
      <c r="E68" s="28" t="s">
        <v>521</v>
      </c>
      <c r="F68" s="85">
        <v>157539</v>
      </c>
      <c r="G68" s="29">
        <v>17.71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45021</v>
      </c>
      <c r="B69" s="29">
        <v>538452</v>
      </c>
      <c r="C69" s="28" t="s">
        <v>1005</v>
      </c>
      <c r="D69" s="28" t="s">
        <v>1009</v>
      </c>
      <c r="E69" s="28" t="s">
        <v>520</v>
      </c>
      <c r="F69" s="85">
        <v>71231</v>
      </c>
      <c r="G69" s="29">
        <v>17.5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45021</v>
      </c>
      <c r="B70" s="29">
        <v>538452</v>
      </c>
      <c r="C70" s="28" t="s">
        <v>1005</v>
      </c>
      <c r="D70" s="28" t="s">
        <v>1010</v>
      </c>
      <c r="E70" s="28" t="s">
        <v>520</v>
      </c>
      <c r="F70" s="85">
        <v>57000</v>
      </c>
      <c r="G70" s="29">
        <v>17.5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45021</v>
      </c>
      <c r="B71" s="29">
        <v>538452</v>
      </c>
      <c r="C71" s="28" t="s">
        <v>1005</v>
      </c>
      <c r="D71" s="28" t="s">
        <v>1011</v>
      </c>
      <c r="E71" s="28" t="s">
        <v>520</v>
      </c>
      <c r="F71" s="85">
        <v>57000</v>
      </c>
      <c r="G71" s="29">
        <v>17.5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45021</v>
      </c>
      <c r="B72" s="29">
        <v>538452</v>
      </c>
      <c r="C72" s="28" t="s">
        <v>1005</v>
      </c>
      <c r="D72" s="28" t="s">
        <v>1012</v>
      </c>
      <c r="E72" s="28" t="s">
        <v>520</v>
      </c>
      <c r="F72" s="85">
        <v>79000</v>
      </c>
      <c r="G72" s="29">
        <v>17.5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45021</v>
      </c>
      <c r="B73" s="29">
        <v>538452</v>
      </c>
      <c r="C73" s="28" t="s">
        <v>1005</v>
      </c>
      <c r="D73" s="28" t="s">
        <v>1013</v>
      </c>
      <c r="E73" s="28" t="s">
        <v>520</v>
      </c>
      <c r="F73" s="85">
        <v>10000</v>
      </c>
      <c r="G73" s="29">
        <v>17.89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45021</v>
      </c>
      <c r="B74" s="29">
        <v>538452</v>
      </c>
      <c r="C74" s="28" t="s">
        <v>1005</v>
      </c>
      <c r="D74" s="28" t="s">
        <v>1014</v>
      </c>
      <c r="E74" s="28" t="s">
        <v>520</v>
      </c>
      <c r="F74" s="85">
        <v>57000</v>
      </c>
      <c r="G74" s="29">
        <v>17.5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45021</v>
      </c>
      <c r="B75" s="29">
        <v>538452</v>
      </c>
      <c r="C75" s="28" t="s">
        <v>1005</v>
      </c>
      <c r="D75" s="28" t="s">
        <v>1013</v>
      </c>
      <c r="E75" s="28" t="s">
        <v>521</v>
      </c>
      <c r="F75" s="85">
        <v>30000</v>
      </c>
      <c r="G75" s="29">
        <v>16.190000000000001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45021</v>
      </c>
      <c r="B76" s="29">
        <v>530111</v>
      </c>
      <c r="C76" s="28" t="s">
        <v>1015</v>
      </c>
      <c r="D76" s="28" t="s">
        <v>1016</v>
      </c>
      <c r="E76" s="28" t="s">
        <v>520</v>
      </c>
      <c r="F76" s="85">
        <v>77500</v>
      </c>
      <c r="G76" s="29">
        <v>51.97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45021</v>
      </c>
      <c r="B77" s="29">
        <v>530111</v>
      </c>
      <c r="C77" s="28" t="s">
        <v>1015</v>
      </c>
      <c r="D77" s="28" t="s">
        <v>1017</v>
      </c>
      <c r="E77" s="28" t="s">
        <v>521</v>
      </c>
      <c r="F77" s="85">
        <v>62000</v>
      </c>
      <c r="G77" s="29">
        <v>51.98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45021</v>
      </c>
      <c r="B78" s="29">
        <v>543366</v>
      </c>
      <c r="C78" s="28" t="s">
        <v>920</v>
      </c>
      <c r="D78" s="28" t="s">
        <v>904</v>
      </c>
      <c r="E78" s="28" t="s">
        <v>520</v>
      </c>
      <c r="F78" s="85">
        <v>9600</v>
      </c>
      <c r="G78" s="29">
        <v>76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45021</v>
      </c>
      <c r="B79" s="29">
        <v>543366</v>
      </c>
      <c r="C79" s="28" t="s">
        <v>920</v>
      </c>
      <c r="D79" s="28" t="s">
        <v>921</v>
      </c>
      <c r="E79" s="28" t="s">
        <v>521</v>
      </c>
      <c r="F79" s="85">
        <v>18000</v>
      </c>
      <c r="G79" s="29">
        <v>74.7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45021</v>
      </c>
      <c r="B80" s="29">
        <v>538875</v>
      </c>
      <c r="C80" s="28" t="s">
        <v>1018</v>
      </c>
      <c r="D80" s="28" t="s">
        <v>1019</v>
      </c>
      <c r="E80" s="28" t="s">
        <v>521</v>
      </c>
      <c r="F80" s="85">
        <v>45956</v>
      </c>
      <c r="G80" s="29">
        <v>14.31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45021</v>
      </c>
      <c r="B81" s="29">
        <v>512499</v>
      </c>
      <c r="C81" s="28" t="s">
        <v>1020</v>
      </c>
      <c r="D81" s="28" t="s">
        <v>998</v>
      </c>
      <c r="E81" s="28" t="s">
        <v>520</v>
      </c>
      <c r="F81" s="85">
        <v>4954702</v>
      </c>
      <c r="G81" s="29">
        <v>0.5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45021</v>
      </c>
      <c r="B82" s="29">
        <v>512499</v>
      </c>
      <c r="C82" s="28" t="s">
        <v>1020</v>
      </c>
      <c r="D82" s="28" t="s">
        <v>998</v>
      </c>
      <c r="E82" s="28" t="s">
        <v>521</v>
      </c>
      <c r="F82" s="85">
        <v>1654131</v>
      </c>
      <c r="G82" s="29">
        <v>0.51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45021</v>
      </c>
      <c r="B83" s="29">
        <v>543828</v>
      </c>
      <c r="C83" s="28" t="s">
        <v>1021</v>
      </c>
      <c r="D83" s="28" t="s">
        <v>1022</v>
      </c>
      <c r="E83" s="28" t="s">
        <v>521</v>
      </c>
      <c r="F83" s="85">
        <v>332800</v>
      </c>
      <c r="G83" s="29">
        <v>54.07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45021</v>
      </c>
      <c r="B84" s="29">
        <v>543828</v>
      </c>
      <c r="C84" s="28" t="s">
        <v>1021</v>
      </c>
      <c r="D84" s="28" t="s">
        <v>1023</v>
      </c>
      <c r="E84" s="28" t="s">
        <v>520</v>
      </c>
      <c r="F84" s="85">
        <v>152000</v>
      </c>
      <c r="G84" s="29">
        <v>54.25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45021</v>
      </c>
      <c r="B85" s="29">
        <v>543799</v>
      </c>
      <c r="C85" s="28" t="s">
        <v>1024</v>
      </c>
      <c r="D85" s="28" t="s">
        <v>1025</v>
      </c>
      <c r="E85" s="28" t="s">
        <v>521</v>
      </c>
      <c r="F85" s="85">
        <v>33000</v>
      </c>
      <c r="G85" s="29">
        <v>30.5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45021</v>
      </c>
      <c r="B86" s="29">
        <v>543799</v>
      </c>
      <c r="C86" s="28" t="s">
        <v>1024</v>
      </c>
      <c r="D86" s="28" t="s">
        <v>1025</v>
      </c>
      <c r="E86" s="28" t="s">
        <v>521</v>
      </c>
      <c r="F86" s="85">
        <v>33000</v>
      </c>
      <c r="G86" s="29">
        <v>30.34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45021</v>
      </c>
      <c r="B87" s="29">
        <v>543799</v>
      </c>
      <c r="C87" s="28" t="s">
        <v>1024</v>
      </c>
      <c r="D87" s="28" t="s">
        <v>922</v>
      </c>
      <c r="E87" s="28" t="s">
        <v>520</v>
      </c>
      <c r="F87" s="85">
        <v>180000</v>
      </c>
      <c r="G87" s="29">
        <v>30.37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45021</v>
      </c>
      <c r="B88" s="29">
        <v>543799</v>
      </c>
      <c r="C88" s="28" t="s">
        <v>1024</v>
      </c>
      <c r="D88" s="28" t="s">
        <v>1026</v>
      </c>
      <c r="E88" s="28" t="s">
        <v>521</v>
      </c>
      <c r="F88" s="85">
        <v>66000</v>
      </c>
      <c r="G88" s="29">
        <v>30.5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45021</v>
      </c>
      <c r="B89" s="29">
        <v>512359</v>
      </c>
      <c r="C89" s="28" t="s">
        <v>1027</v>
      </c>
      <c r="D89" s="28" t="s">
        <v>1028</v>
      </c>
      <c r="E89" s="28" t="s">
        <v>521</v>
      </c>
      <c r="F89" s="85">
        <v>1118212</v>
      </c>
      <c r="G89" s="29">
        <v>0.46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45021</v>
      </c>
      <c r="B90" s="29">
        <v>512359</v>
      </c>
      <c r="C90" s="28" t="s">
        <v>1027</v>
      </c>
      <c r="D90" s="28" t="s">
        <v>1028</v>
      </c>
      <c r="E90" s="28" t="s">
        <v>520</v>
      </c>
      <c r="F90" s="85">
        <v>2900</v>
      </c>
      <c r="G90" s="29">
        <v>0.47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45021</v>
      </c>
      <c r="B91" s="29" t="s">
        <v>1029</v>
      </c>
      <c r="C91" s="28" t="s">
        <v>1030</v>
      </c>
      <c r="D91" s="28" t="s">
        <v>1031</v>
      </c>
      <c r="E91" s="28" t="s">
        <v>520</v>
      </c>
      <c r="F91" s="85">
        <v>513333</v>
      </c>
      <c r="G91" s="29">
        <v>5.51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45021</v>
      </c>
      <c r="B92" s="29" t="s">
        <v>905</v>
      </c>
      <c r="C92" s="28" t="s">
        <v>906</v>
      </c>
      <c r="D92" s="28" t="s">
        <v>907</v>
      </c>
      <c r="E92" s="28" t="s">
        <v>520</v>
      </c>
      <c r="F92" s="85">
        <v>4800</v>
      </c>
      <c r="G92" s="29">
        <v>86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45021</v>
      </c>
      <c r="B93" s="29" t="s">
        <v>924</v>
      </c>
      <c r="C93" s="28" t="s">
        <v>925</v>
      </c>
      <c r="D93" s="28" t="s">
        <v>926</v>
      </c>
      <c r="E93" s="28" t="s">
        <v>520</v>
      </c>
      <c r="F93" s="85">
        <v>227345</v>
      </c>
      <c r="G93" s="29">
        <v>390.65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45021</v>
      </c>
      <c r="B94" s="29" t="s">
        <v>924</v>
      </c>
      <c r="C94" s="28" t="s">
        <v>925</v>
      </c>
      <c r="D94" s="28" t="s">
        <v>927</v>
      </c>
      <c r="E94" s="28" t="s">
        <v>520</v>
      </c>
      <c r="F94" s="85">
        <v>229445</v>
      </c>
      <c r="G94" s="29">
        <v>392.16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45021</v>
      </c>
      <c r="B95" s="29" t="s">
        <v>924</v>
      </c>
      <c r="C95" s="28" t="s">
        <v>925</v>
      </c>
      <c r="D95" s="28" t="s">
        <v>928</v>
      </c>
      <c r="E95" s="28" t="s">
        <v>520</v>
      </c>
      <c r="F95" s="85">
        <v>472413</v>
      </c>
      <c r="G95" s="29">
        <v>391.1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45021</v>
      </c>
      <c r="B96" s="29" t="s">
        <v>929</v>
      </c>
      <c r="C96" s="28" t="s">
        <v>930</v>
      </c>
      <c r="D96" s="28" t="s">
        <v>931</v>
      </c>
      <c r="E96" s="28" t="s">
        <v>520</v>
      </c>
      <c r="F96" s="85">
        <v>4633086</v>
      </c>
      <c r="G96" s="29">
        <v>61.1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45021</v>
      </c>
      <c r="B97" s="29" t="s">
        <v>932</v>
      </c>
      <c r="C97" s="28" t="s">
        <v>933</v>
      </c>
      <c r="D97" s="28" t="s">
        <v>1032</v>
      </c>
      <c r="E97" s="28" t="s">
        <v>520</v>
      </c>
      <c r="F97" s="85">
        <v>90000</v>
      </c>
      <c r="G97" s="29">
        <v>0.15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45021</v>
      </c>
      <c r="B98" s="29" t="s">
        <v>349</v>
      </c>
      <c r="C98" s="28" t="s">
        <v>1033</v>
      </c>
      <c r="D98" s="28" t="s">
        <v>1001</v>
      </c>
      <c r="E98" s="28" t="s">
        <v>520</v>
      </c>
      <c r="F98" s="85">
        <v>8475378</v>
      </c>
      <c r="G98" s="29">
        <v>0.6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45021</v>
      </c>
      <c r="B99" s="29" t="s">
        <v>1034</v>
      </c>
      <c r="C99" s="28" t="s">
        <v>1035</v>
      </c>
      <c r="D99" s="28" t="s">
        <v>923</v>
      </c>
      <c r="E99" s="28" t="s">
        <v>520</v>
      </c>
      <c r="F99" s="85">
        <v>182770</v>
      </c>
      <c r="G99" s="29">
        <v>224.27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45021</v>
      </c>
      <c r="B100" s="29" t="s">
        <v>1036</v>
      </c>
      <c r="C100" s="28" t="s">
        <v>1037</v>
      </c>
      <c r="D100" s="28" t="s">
        <v>1001</v>
      </c>
      <c r="E100" s="28" t="s">
        <v>520</v>
      </c>
      <c r="F100" s="85">
        <v>615408</v>
      </c>
      <c r="G100" s="29">
        <v>29.26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45021</v>
      </c>
      <c r="B101" s="29" t="s">
        <v>1036</v>
      </c>
      <c r="C101" s="28" t="s">
        <v>1037</v>
      </c>
      <c r="D101" s="28" t="s">
        <v>998</v>
      </c>
      <c r="E101" s="28" t="s">
        <v>520</v>
      </c>
      <c r="F101" s="85">
        <v>522459</v>
      </c>
      <c r="G101" s="29">
        <v>29.41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45021</v>
      </c>
      <c r="B102" s="29" t="s">
        <v>1038</v>
      </c>
      <c r="C102" s="28" t="s">
        <v>1039</v>
      </c>
      <c r="D102" s="28" t="s">
        <v>1040</v>
      </c>
      <c r="E102" s="28" t="s">
        <v>520</v>
      </c>
      <c r="F102" s="85">
        <v>138000</v>
      </c>
      <c r="G102" s="29">
        <v>65.58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45021</v>
      </c>
      <c r="B103" s="29" t="s">
        <v>1041</v>
      </c>
      <c r="C103" s="28" t="s">
        <v>1042</v>
      </c>
      <c r="D103" s="28" t="s">
        <v>961</v>
      </c>
      <c r="E103" s="28" t="s">
        <v>520</v>
      </c>
      <c r="F103" s="85">
        <v>37200</v>
      </c>
      <c r="G103" s="29">
        <v>82.55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45021</v>
      </c>
      <c r="B104" s="29" t="s">
        <v>1041</v>
      </c>
      <c r="C104" s="28" t="s">
        <v>1042</v>
      </c>
      <c r="D104" s="28" t="s">
        <v>1043</v>
      </c>
      <c r="E104" s="28" t="s">
        <v>520</v>
      </c>
      <c r="F104" s="85">
        <v>40800</v>
      </c>
      <c r="G104" s="29">
        <v>82.55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45021</v>
      </c>
      <c r="B105" s="29" t="s">
        <v>1041</v>
      </c>
      <c r="C105" s="28" t="s">
        <v>1042</v>
      </c>
      <c r="D105" s="28" t="s">
        <v>1044</v>
      </c>
      <c r="E105" s="28" t="s">
        <v>520</v>
      </c>
      <c r="F105" s="85">
        <v>16800</v>
      </c>
      <c r="G105" s="29">
        <v>82.55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45021</v>
      </c>
      <c r="B106" s="29" t="s">
        <v>1041</v>
      </c>
      <c r="C106" s="28" t="s">
        <v>1042</v>
      </c>
      <c r="D106" s="28" t="s">
        <v>1045</v>
      </c>
      <c r="E106" s="28" t="s">
        <v>520</v>
      </c>
      <c r="F106" s="85">
        <v>70800</v>
      </c>
      <c r="G106" s="29">
        <v>82.55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45021</v>
      </c>
      <c r="B107" s="29" t="s">
        <v>1041</v>
      </c>
      <c r="C107" s="28" t="s">
        <v>1042</v>
      </c>
      <c r="D107" s="28" t="s">
        <v>1032</v>
      </c>
      <c r="E107" s="28" t="s">
        <v>520</v>
      </c>
      <c r="F107" s="85">
        <v>36000</v>
      </c>
      <c r="G107" s="29">
        <v>82.55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45021</v>
      </c>
      <c r="B108" s="29" t="s">
        <v>1041</v>
      </c>
      <c r="C108" s="28" t="s">
        <v>1042</v>
      </c>
      <c r="D108" s="28" t="s">
        <v>1046</v>
      </c>
      <c r="E108" s="28" t="s">
        <v>520</v>
      </c>
      <c r="F108" s="85">
        <v>117600</v>
      </c>
      <c r="G108" s="29">
        <v>82.55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45021</v>
      </c>
      <c r="B109" s="29" t="s">
        <v>1047</v>
      </c>
      <c r="C109" s="28" t="s">
        <v>1048</v>
      </c>
      <c r="D109" s="28" t="s">
        <v>1049</v>
      </c>
      <c r="E109" s="28" t="s">
        <v>520</v>
      </c>
      <c r="F109" s="85">
        <v>607376</v>
      </c>
      <c r="G109" s="29">
        <v>15.07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45021</v>
      </c>
      <c r="B110" s="29" t="s">
        <v>934</v>
      </c>
      <c r="C110" s="28" t="s">
        <v>935</v>
      </c>
      <c r="D110" s="28" t="s">
        <v>928</v>
      </c>
      <c r="E110" s="28" t="s">
        <v>520</v>
      </c>
      <c r="F110" s="85">
        <v>77997</v>
      </c>
      <c r="G110" s="29">
        <v>932.76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45021</v>
      </c>
      <c r="B111" s="29" t="s">
        <v>899</v>
      </c>
      <c r="C111" s="28" t="s">
        <v>900</v>
      </c>
      <c r="D111" s="28" t="s">
        <v>1050</v>
      </c>
      <c r="E111" s="28" t="s">
        <v>520</v>
      </c>
      <c r="F111" s="85">
        <v>837875</v>
      </c>
      <c r="G111" s="29">
        <v>10.119999999999999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45021</v>
      </c>
      <c r="B112" s="29" t="s">
        <v>936</v>
      </c>
      <c r="C112" s="28" t="s">
        <v>937</v>
      </c>
      <c r="D112" s="28" t="s">
        <v>938</v>
      </c>
      <c r="E112" s="28" t="s">
        <v>520</v>
      </c>
      <c r="F112" s="85">
        <v>727813</v>
      </c>
      <c r="G112" s="29">
        <v>63.27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45021</v>
      </c>
      <c r="B113" s="29" t="s">
        <v>1029</v>
      </c>
      <c r="C113" s="28" t="s">
        <v>1030</v>
      </c>
      <c r="D113" s="28" t="s">
        <v>1031</v>
      </c>
      <c r="E113" s="28" t="s">
        <v>521</v>
      </c>
      <c r="F113" s="85">
        <v>716031</v>
      </c>
      <c r="G113" s="29">
        <v>5.58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45021</v>
      </c>
      <c r="B114" s="29" t="s">
        <v>909</v>
      </c>
      <c r="C114" s="28" t="s">
        <v>910</v>
      </c>
      <c r="D114" s="28" t="s">
        <v>911</v>
      </c>
      <c r="E114" s="28" t="s">
        <v>521</v>
      </c>
      <c r="F114" s="85">
        <v>155859</v>
      </c>
      <c r="G114" s="29">
        <v>21.31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45021</v>
      </c>
      <c r="B115" s="29" t="s">
        <v>905</v>
      </c>
      <c r="C115" s="28" t="s">
        <v>906</v>
      </c>
      <c r="D115" s="28" t="s">
        <v>907</v>
      </c>
      <c r="E115" s="28" t="s">
        <v>521</v>
      </c>
      <c r="F115" s="85">
        <v>124800</v>
      </c>
      <c r="G115" s="29">
        <v>85.3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45021</v>
      </c>
      <c r="B116" s="29" t="s">
        <v>924</v>
      </c>
      <c r="C116" s="28" t="s">
        <v>925</v>
      </c>
      <c r="D116" s="28" t="s">
        <v>928</v>
      </c>
      <c r="E116" s="28" t="s">
        <v>521</v>
      </c>
      <c r="F116" s="85">
        <v>472413</v>
      </c>
      <c r="G116" s="29">
        <v>391.34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45021</v>
      </c>
      <c r="B117" s="29" t="s">
        <v>924</v>
      </c>
      <c r="C117" s="28" t="s">
        <v>925</v>
      </c>
      <c r="D117" s="28" t="s">
        <v>927</v>
      </c>
      <c r="E117" s="28" t="s">
        <v>521</v>
      </c>
      <c r="F117" s="85">
        <v>235217</v>
      </c>
      <c r="G117" s="29">
        <v>392.07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45021</v>
      </c>
      <c r="B118" s="29" t="s">
        <v>924</v>
      </c>
      <c r="C118" s="28" t="s">
        <v>925</v>
      </c>
      <c r="D118" s="28" t="s">
        <v>926</v>
      </c>
      <c r="E118" s="28" t="s">
        <v>521</v>
      </c>
      <c r="F118" s="85">
        <v>222773</v>
      </c>
      <c r="G118" s="29">
        <v>390.78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45021</v>
      </c>
      <c r="B119" s="29" t="s">
        <v>929</v>
      </c>
      <c r="C119" s="28" t="s">
        <v>930</v>
      </c>
      <c r="D119" s="28" t="s">
        <v>931</v>
      </c>
      <c r="E119" s="28" t="s">
        <v>521</v>
      </c>
      <c r="F119" s="85">
        <v>4384973</v>
      </c>
      <c r="G119" s="29">
        <v>60.96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45021</v>
      </c>
      <c r="B120" s="29" t="s">
        <v>932</v>
      </c>
      <c r="C120" s="28" t="s">
        <v>933</v>
      </c>
      <c r="D120" s="28" t="s">
        <v>1051</v>
      </c>
      <c r="E120" s="28" t="s">
        <v>521</v>
      </c>
      <c r="F120" s="85">
        <v>30000</v>
      </c>
      <c r="G120" s="29">
        <v>0.15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45021</v>
      </c>
      <c r="B121" s="29" t="s">
        <v>1052</v>
      </c>
      <c r="C121" s="28" t="s">
        <v>1053</v>
      </c>
      <c r="D121" s="28" t="s">
        <v>982</v>
      </c>
      <c r="E121" s="28" t="s">
        <v>521</v>
      </c>
      <c r="F121" s="85">
        <v>97556</v>
      </c>
      <c r="G121" s="29">
        <v>221.62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45021</v>
      </c>
      <c r="B122" s="29" t="s">
        <v>349</v>
      </c>
      <c r="C122" s="28" t="s">
        <v>1033</v>
      </c>
      <c r="D122" s="28" t="s">
        <v>1001</v>
      </c>
      <c r="E122" s="28" t="s">
        <v>521</v>
      </c>
      <c r="F122" s="85">
        <v>10294227</v>
      </c>
      <c r="G122" s="29">
        <v>0.6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45021</v>
      </c>
      <c r="B123" s="29" t="s">
        <v>1034</v>
      </c>
      <c r="C123" s="28" t="s">
        <v>1035</v>
      </c>
      <c r="D123" s="28" t="s">
        <v>923</v>
      </c>
      <c r="E123" s="28" t="s">
        <v>521</v>
      </c>
      <c r="F123" s="85">
        <v>153566</v>
      </c>
      <c r="G123" s="29">
        <v>226.33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45021</v>
      </c>
      <c r="B124" s="29" t="s">
        <v>1036</v>
      </c>
      <c r="C124" s="28" t="s">
        <v>1037</v>
      </c>
      <c r="D124" s="28" t="s">
        <v>1001</v>
      </c>
      <c r="E124" s="28" t="s">
        <v>521</v>
      </c>
      <c r="F124" s="85">
        <v>499138</v>
      </c>
      <c r="G124" s="29">
        <v>30.06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45021</v>
      </c>
      <c r="B125" s="29" t="s">
        <v>1036</v>
      </c>
      <c r="C125" s="28" t="s">
        <v>1037</v>
      </c>
      <c r="D125" s="28" t="s">
        <v>998</v>
      </c>
      <c r="E125" s="28" t="s">
        <v>521</v>
      </c>
      <c r="F125" s="85">
        <v>495900</v>
      </c>
      <c r="G125" s="29">
        <v>29.42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45021</v>
      </c>
      <c r="B126" s="29" t="s">
        <v>1036</v>
      </c>
      <c r="C126" s="28" t="s">
        <v>1037</v>
      </c>
      <c r="D126" s="28" t="s">
        <v>1054</v>
      </c>
      <c r="E126" s="28" t="s">
        <v>521</v>
      </c>
      <c r="F126" s="85">
        <v>990831</v>
      </c>
      <c r="G126" s="29">
        <v>28.62</v>
      </c>
      <c r="H126" s="29" t="s">
        <v>866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45021</v>
      </c>
      <c r="B127" s="29" t="s">
        <v>1038</v>
      </c>
      <c r="C127" s="28" t="s">
        <v>1039</v>
      </c>
      <c r="D127" s="28" t="s">
        <v>1055</v>
      </c>
      <c r="E127" s="28" t="s">
        <v>521</v>
      </c>
      <c r="F127" s="85">
        <v>42000</v>
      </c>
      <c r="G127" s="29">
        <v>65.77</v>
      </c>
      <c r="H127" s="29" t="s">
        <v>866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45021</v>
      </c>
      <c r="B128" s="29" t="s">
        <v>1041</v>
      </c>
      <c r="C128" s="28" t="s">
        <v>1042</v>
      </c>
      <c r="D128" s="28" t="s">
        <v>1045</v>
      </c>
      <c r="E128" s="28" t="s">
        <v>521</v>
      </c>
      <c r="F128" s="85">
        <v>100800</v>
      </c>
      <c r="G128" s="29">
        <v>82.55</v>
      </c>
      <c r="H128" s="29" t="s">
        <v>866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45021</v>
      </c>
      <c r="B129" s="29" t="s">
        <v>1041</v>
      </c>
      <c r="C129" s="28" t="s">
        <v>1042</v>
      </c>
      <c r="D129" s="28" t="s">
        <v>961</v>
      </c>
      <c r="E129" s="28" t="s">
        <v>521</v>
      </c>
      <c r="F129" s="85">
        <v>38400</v>
      </c>
      <c r="G129" s="29">
        <v>82.55</v>
      </c>
      <c r="H129" s="29" t="s">
        <v>866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45021</v>
      </c>
      <c r="B130" s="29" t="s">
        <v>1041</v>
      </c>
      <c r="C130" s="28" t="s">
        <v>1042</v>
      </c>
      <c r="D130" s="28" t="s">
        <v>918</v>
      </c>
      <c r="E130" s="28" t="s">
        <v>521</v>
      </c>
      <c r="F130" s="85">
        <v>40800</v>
      </c>
      <c r="G130" s="29">
        <v>82.55</v>
      </c>
      <c r="H130" s="29" t="s">
        <v>866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45021</v>
      </c>
      <c r="B131" s="29" t="s">
        <v>1041</v>
      </c>
      <c r="C131" s="28" t="s">
        <v>1042</v>
      </c>
      <c r="D131" s="28" t="s">
        <v>1044</v>
      </c>
      <c r="E131" s="28" t="s">
        <v>521</v>
      </c>
      <c r="F131" s="85">
        <v>62400</v>
      </c>
      <c r="G131" s="29">
        <v>82.55</v>
      </c>
      <c r="H131" s="29" t="s">
        <v>866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45021</v>
      </c>
      <c r="B132" s="29" t="s">
        <v>1041</v>
      </c>
      <c r="C132" s="28" t="s">
        <v>1042</v>
      </c>
      <c r="D132" s="28" t="s">
        <v>999</v>
      </c>
      <c r="E132" s="28" t="s">
        <v>521</v>
      </c>
      <c r="F132" s="85">
        <v>96000</v>
      </c>
      <c r="G132" s="29">
        <v>82.55</v>
      </c>
      <c r="H132" s="29" t="s">
        <v>866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45021</v>
      </c>
      <c r="B133" s="29" t="s">
        <v>1056</v>
      </c>
      <c r="C133" s="28" t="s">
        <v>1057</v>
      </c>
      <c r="D133" s="28" t="s">
        <v>1043</v>
      </c>
      <c r="E133" s="28" t="s">
        <v>521</v>
      </c>
      <c r="F133" s="85">
        <v>40000</v>
      </c>
      <c r="G133" s="29">
        <v>96.9</v>
      </c>
      <c r="H133" s="29" t="s">
        <v>866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45021</v>
      </c>
      <c r="B134" s="29" t="s">
        <v>1047</v>
      </c>
      <c r="C134" s="28" t="s">
        <v>1048</v>
      </c>
      <c r="D134" s="28" t="s">
        <v>1049</v>
      </c>
      <c r="E134" s="28" t="s">
        <v>521</v>
      </c>
      <c r="F134" s="85">
        <v>326877</v>
      </c>
      <c r="G134" s="29">
        <v>15.15</v>
      </c>
      <c r="H134" s="29" t="s">
        <v>866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45021</v>
      </c>
      <c r="B135" s="29" t="s">
        <v>934</v>
      </c>
      <c r="C135" s="28" t="s">
        <v>935</v>
      </c>
      <c r="D135" s="28" t="s">
        <v>928</v>
      </c>
      <c r="E135" s="28" t="s">
        <v>521</v>
      </c>
      <c r="F135" s="85">
        <v>77997</v>
      </c>
      <c r="G135" s="29">
        <v>934.25</v>
      </c>
      <c r="H135" s="29" t="s">
        <v>866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45021</v>
      </c>
      <c r="B136" s="29" t="s">
        <v>899</v>
      </c>
      <c r="C136" s="28" t="s">
        <v>900</v>
      </c>
      <c r="D136" s="28" t="s">
        <v>908</v>
      </c>
      <c r="E136" s="28" t="s">
        <v>521</v>
      </c>
      <c r="F136" s="85">
        <v>1617523</v>
      </c>
      <c r="G136" s="29">
        <v>10.19</v>
      </c>
      <c r="H136" s="29" t="s">
        <v>866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45021</v>
      </c>
      <c r="B137" s="29" t="s">
        <v>899</v>
      </c>
      <c r="C137" s="28" t="s">
        <v>900</v>
      </c>
      <c r="D137" s="28" t="s">
        <v>1050</v>
      </c>
      <c r="E137" s="28" t="s">
        <v>521</v>
      </c>
      <c r="F137" s="85">
        <v>837875</v>
      </c>
      <c r="G137" s="29">
        <v>10.24</v>
      </c>
      <c r="H137" s="29" t="s">
        <v>866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45021</v>
      </c>
      <c r="B138" s="29" t="s">
        <v>936</v>
      </c>
      <c r="C138" s="28" t="s">
        <v>937</v>
      </c>
      <c r="D138" s="28" t="s">
        <v>938</v>
      </c>
      <c r="E138" s="28" t="s">
        <v>521</v>
      </c>
      <c r="F138" s="85">
        <v>659311</v>
      </c>
      <c r="G138" s="29">
        <v>62.64</v>
      </c>
      <c r="H138" s="29" t="s">
        <v>866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45021</v>
      </c>
      <c r="B139" s="29" t="s">
        <v>1058</v>
      </c>
      <c r="C139" s="28" t="s">
        <v>1059</v>
      </c>
      <c r="D139" s="28" t="s">
        <v>1060</v>
      </c>
      <c r="E139" s="28" t="s">
        <v>521</v>
      </c>
      <c r="F139" s="85">
        <v>514000</v>
      </c>
      <c r="G139" s="29">
        <v>2.23</v>
      </c>
      <c r="H139" s="29" t="s">
        <v>866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8"/>
  <sheetViews>
    <sheetView zoomScale="85" zoomScaleNormal="85" workbookViewId="0">
      <selection activeCell="G15" sqref="G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1061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45022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763.45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860.5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3028.9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26">
        <v>4</v>
      </c>
      <c r="B13" s="327">
        <v>44986</v>
      </c>
      <c r="C13" s="328"/>
      <c r="D13" s="329" t="s">
        <v>453</v>
      </c>
      <c r="E13" s="330" t="s">
        <v>565</v>
      </c>
      <c r="F13" s="326">
        <v>167.25</v>
      </c>
      <c r="G13" s="326">
        <v>158</v>
      </c>
      <c r="H13" s="326">
        <v>174</v>
      </c>
      <c r="I13" s="331" t="s">
        <v>873</v>
      </c>
      <c r="J13" s="332" t="s">
        <v>893</v>
      </c>
      <c r="K13" s="332">
        <f t="shared" ref="K13" si="0">H13-F13</f>
        <v>6.75</v>
      </c>
      <c r="L13" s="333">
        <f t="shared" ref="L13" si="1">(F13*-0.7)/100</f>
        <v>-1.17075</v>
      </c>
      <c r="M13" s="334">
        <f t="shared" ref="M13" si="2">(K13+L13)/F13</f>
        <v>3.3358744394618833E-2</v>
      </c>
      <c r="N13" s="335" t="s">
        <v>535</v>
      </c>
      <c r="O13" s="336">
        <v>45009</v>
      </c>
      <c r="P13" s="337">
        <f>VLOOKUP(D13,'MidCap Intra'!B21:C521,2,0)</f>
        <v>169.9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4">
        <v>5</v>
      </c>
      <c r="B14" s="243">
        <v>44999</v>
      </c>
      <c r="C14" s="249"/>
      <c r="D14" s="250" t="s">
        <v>271</v>
      </c>
      <c r="E14" s="251" t="s">
        <v>565</v>
      </c>
      <c r="F14" s="244" t="s">
        <v>877</v>
      </c>
      <c r="G14" s="244">
        <v>5340</v>
      </c>
      <c r="H14" s="244"/>
      <c r="I14" s="252" t="s">
        <v>878</v>
      </c>
      <c r="J14" s="245" t="s">
        <v>538</v>
      </c>
      <c r="K14" s="245"/>
      <c r="L14" s="246"/>
      <c r="M14" s="247"/>
      <c r="N14" s="245"/>
      <c r="O14" s="248"/>
      <c r="P14" s="246">
        <f>VLOOKUP(D14,'MidCap Intra'!B22:C522,2,0)</f>
        <v>5858.7</v>
      </c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4">
        <v>6</v>
      </c>
      <c r="B15" s="243">
        <v>45001</v>
      </c>
      <c r="C15" s="249"/>
      <c r="D15" s="250" t="s">
        <v>82</v>
      </c>
      <c r="E15" s="251" t="s">
        <v>565</v>
      </c>
      <c r="F15" s="244" t="s">
        <v>886</v>
      </c>
      <c r="G15" s="244">
        <v>255</v>
      </c>
      <c r="H15" s="244"/>
      <c r="I15" s="252" t="s">
        <v>766</v>
      </c>
      <c r="J15" s="245" t="s">
        <v>538</v>
      </c>
      <c r="K15" s="245"/>
      <c r="L15" s="246"/>
      <c r="M15" s="247"/>
      <c r="N15" s="245"/>
      <c r="O15" s="248"/>
      <c r="P15" s="246">
        <f>VLOOKUP(D15,'MidCap Intra'!B24:C524,2,0)</f>
        <v>284.25</v>
      </c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898</v>
      </c>
      <c r="J16" s="273" t="s">
        <v>912</v>
      </c>
      <c r="K16" s="273">
        <f t="shared" ref="K16" si="3">H16-F16</f>
        <v>175</v>
      </c>
      <c r="L16" s="294">
        <f t="shared" ref="L16" si="4">(F16*-0.7)/100</f>
        <v>-20.334999999999997</v>
      </c>
      <c r="M16" s="295">
        <f t="shared" ref="M16" si="5">(K16+L16)/F16</f>
        <v>5.3240963855421687E-2</v>
      </c>
      <c r="N16" s="288" t="s">
        <v>535</v>
      </c>
      <c r="O16" s="340">
        <v>45019</v>
      </c>
      <c r="P16" s="304">
        <f>VLOOKUP(D16,'MidCap Intra'!B24:C524,2,0)</f>
        <v>3135.6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4">
        <v>8</v>
      </c>
      <c r="B17" s="243">
        <v>45016</v>
      </c>
      <c r="C17" s="249"/>
      <c r="D17" s="250" t="s">
        <v>118</v>
      </c>
      <c r="E17" s="251" t="s">
        <v>565</v>
      </c>
      <c r="F17" s="244" t="s">
        <v>901</v>
      </c>
      <c r="G17" s="244">
        <v>2150</v>
      </c>
      <c r="H17" s="244"/>
      <c r="I17" s="252" t="s">
        <v>902</v>
      </c>
      <c r="J17" s="245" t="s">
        <v>538</v>
      </c>
      <c r="K17" s="245"/>
      <c r="L17" s="246"/>
      <c r="M17" s="247"/>
      <c r="N17" s="245"/>
      <c r="O17" s="248"/>
      <c r="P17" s="246">
        <f>VLOOKUP(D17,'MidCap Intra'!B27:C527,2,0)</f>
        <v>2432.1999999999998</v>
      </c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/>
      <c r="B18" s="243"/>
      <c r="C18" s="249"/>
      <c r="D18" s="250"/>
      <c r="E18" s="251"/>
      <c r="F18" s="244"/>
      <c r="G18" s="244"/>
      <c r="H18" s="244"/>
      <c r="I18" s="252"/>
      <c r="J18" s="245"/>
      <c r="K18" s="245"/>
      <c r="L18" s="246"/>
      <c r="M18" s="247"/>
      <c r="N18" s="245"/>
      <c r="O18" s="248"/>
      <c r="P18" s="24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/>
      <c r="B19" s="243"/>
      <c r="C19" s="249"/>
      <c r="D19" s="250"/>
      <c r="E19" s="251"/>
      <c r="F19" s="244"/>
      <c r="G19" s="244"/>
      <c r="H19" s="244"/>
      <c r="I19" s="252"/>
      <c r="J19" s="245"/>
      <c r="K19" s="245"/>
      <c r="L19" s="246"/>
      <c r="M19" s="247"/>
      <c r="N19" s="245"/>
      <c r="O19" s="248"/>
      <c r="P19" s="246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5" t="s">
        <v>16</v>
      </c>
      <c r="B27" s="265" t="s">
        <v>512</v>
      </c>
      <c r="C27" s="265"/>
      <c r="D27" s="227" t="s">
        <v>523</v>
      </c>
      <c r="E27" s="265" t="s">
        <v>524</v>
      </c>
      <c r="F27" s="265" t="s">
        <v>525</v>
      </c>
      <c r="G27" s="265" t="s">
        <v>545</v>
      </c>
      <c r="H27" s="265" t="s">
        <v>527</v>
      </c>
      <c r="I27" s="265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8" customFormat="1" ht="13.5" customHeight="1">
      <c r="A28" s="201">
        <v>1</v>
      </c>
      <c r="B28" s="199">
        <v>45000</v>
      </c>
      <c r="C28" s="269"/>
      <c r="D28" s="270" t="s">
        <v>148</v>
      </c>
      <c r="E28" s="271" t="s">
        <v>537</v>
      </c>
      <c r="F28" s="201" t="s">
        <v>879</v>
      </c>
      <c r="G28" s="201">
        <v>1137</v>
      </c>
      <c r="H28" s="201"/>
      <c r="I28" s="272" t="s">
        <v>880</v>
      </c>
      <c r="J28" s="225" t="s">
        <v>538</v>
      </c>
      <c r="K28" s="225"/>
      <c r="L28" s="278"/>
      <c r="M28" s="279"/>
      <c r="N28" s="225"/>
      <c r="O28" s="280"/>
      <c r="P28" s="266"/>
      <c r="Q28" s="198"/>
      <c r="R28" s="226" t="s">
        <v>536</v>
      </c>
      <c r="S28" s="19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56" s="268" customFormat="1" ht="13.5" customHeight="1">
      <c r="A29" s="201">
        <v>2</v>
      </c>
      <c r="B29" s="199">
        <v>45006</v>
      </c>
      <c r="C29" s="269"/>
      <c r="D29" s="270" t="s">
        <v>186</v>
      </c>
      <c r="E29" s="271" t="s">
        <v>537</v>
      </c>
      <c r="F29" s="201" t="s">
        <v>890</v>
      </c>
      <c r="G29" s="201">
        <v>505</v>
      </c>
      <c r="H29" s="201"/>
      <c r="I29" s="272" t="s">
        <v>887</v>
      </c>
      <c r="J29" s="225" t="s">
        <v>538</v>
      </c>
      <c r="K29" s="225"/>
      <c r="L29" s="278"/>
      <c r="M29" s="279"/>
      <c r="N29" s="225"/>
      <c r="O29" s="280"/>
      <c r="P29" s="266"/>
      <c r="Q29" s="198"/>
      <c r="R29" s="226" t="s">
        <v>536</v>
      </c>
      <c r="S29" s="19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56" s="268" customFormat="1" ht="13.5" customHeight="1">
      <c r="A30" s="201">
        <v>3</v>
      </c>
      <c r="B30" s="243">
        <v>45013</v>
      </c>
      <c r="C30" s="269"/>
      <c r="D30" s="270" t="s">
        <v>153</v>
      </c>
      <c r="E30" s="271" t="s">
        <v>537</v>
      </c>
      <c r="F30" s="201" t="s">
        <v>896</v>
      </c>
      <c r="G30" s="201">
        <v>725</v>
      </c>
      <c r="H30" s="201"/>
      <c r="I30" s="272" t="s">
        <v>867</v>
      </c>
      <c r="J30" s="225" t="s">
        <v>538</v>
      </c>
      <c r="K30" s="225"/>
      <c r="L30" s="278"/>
      <c r="M30" s="279"/>
      <c r="N30" s="225"/>
      <c r="O30" s="280"/>
      <c r="P30" s="266"/>
      <c r="Q30" s="198"/>
      <c r="R30" s="226" t="s">
        <v>536</v>
      </c>
      <c r="S30" s="19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56" s="268" customFormat="1" ht="13.5" customHeight="1">
      <c r="A31" s="297">
        <v>4</v>
      </c>
      <c r="B31" s="338">
        <v>45013</v>
      </c>
      <c r="C31" s="306"/>
      <c r="D31" s="307" t="s">
        <v>256</v>
      </c>
      <c r="E31" s="308" t="s">
        <v>537</v>
      </c>
      <c r="F31" s="297">
        <v>268</v>
      </c>
      <c r="G31" s="297">
        <v>262</v>
      </c>
      <c r="H31" s="297">
        <v>261</v>
      </c>
      <c r="I31" s="309" t="s">
        <v>897</v>
      </c>
      <c r="J31" s="298" t="s">
        <v>894</v>
      </c>
      <c r="K31" s="298">
        <f t="shared" ref="K31:K32" si="6">H31-F31</f>
        <v>-7</v>
      </c>
      <c r="L31" s="310">
        <f t="shared" ref="L31" si="7">(F31*-0.7)/100</f>
        <v>-1.8759999999999999</v>
      </c>
      <c r="M31" s="311">
        <f t="shared" ref="M31:M32" si="8">(K31+L31)/F31</f>
        <v>-3.3119402985074625E-2</v>
      </c>
      <c r="N31" s="339" t="s">
        <v>547</v>
      </c>
      <c r="O31" s="341">
        <v>45019</v>
      </c>
      <c r="P31" s="266"/>
      <c r="Q31" s="198"/>
      <c r="R31" s="226" t="s">
        <v>799</v>
      </c>
      <c r="S31" s="19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56" s="268" customFormat="1" ht="13.5" customHeight="1">
      <c r="A32" s="275">
        <v>5</v>
      </c>
      <c r="B32" s="289">
        <v>45019</v>
      </c>
      <c r="C32" s="290"/>
      <c r="D32" s="291" t="s">
        <v>48</v>
      </c>
      <c r="E32" s="292" t="s">
        <v>537</v>
      </c>
      <c r="F32" s="275">
        <v>3365</v>
      </c>
      <c r="G32" s="275">
        <v>3270</v>
      </c>
      <c r="H32" s="275">
        <v>3400</v>
      </c>
      <c r="I32" s="293" t="s">
        <v>913</v>
      </c>
      <c r="J32" s="273" t="s">
        <v>914</v>
      </c>
      <c r="K32" s="273">
        <f t="shared" si="6"/>
        <v>35</v>
      </c>
      <c r="L32" s="294">
        <f>(F32*-0.07)/100</f>
        <v>-2.3555000000000001</v>
      </c>
      <c r="M32" s="295">
        <f t="shared" si="8"/>
        <v>9.7011887072808323E-3</v>
      </c>
      <c r="N32" s="273" t="s">
        <v>535</v>
      </c>
      <c r="O32" s="296">
        <v>45019</v>
      </c>
      <c r="P32" s="266"/>
      <c r="Q32" s="198"/>
      <c r="R32" s="226"/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01"/>
      <c r="B33" s="243"/>
      <c r="C33" s="269"/>
      <c r="D33" s="270"/>
      <c r="E33" s="271"/>
      <c r="F33" s="201"/>
      <c r="G33" s="201"/>
      <c r="H33" s="201"/>
      <c r="I33" s="272"/>
      <c r="J33" s="225"/>
      <c r="K33" s="225"/>
      <c r="L33" s="278"/>
      <c r="M33" s="279"/>
      <c r="N33" s="225"/>
      <c r="O33" s="280"/>
      <c r="P33" s="266"/>
      <c r="Q33" s="198"/>
      <c r="R33" s="226"/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01"/>
      <c r="B34" s="243"/>
      <c r="C34" s="269"/>
      <c r="D34" s="270"/>
      <c r="E34" s="271"/>
      <c r="F34" s="201"/>
      <c r="G34" s="201"/>
      <c r="H34" s="201"/>
      <c r="I34" s="272"/>
      <c r="J34" s="225"/>
      <c r="K34" s="225"/>
      <c r="L34" s="278"/>
      <c r="M34" s="279"/>
      <c r="N34" s="225"/>
      <c r="O34" s="280"/>
      <c r="P34" s="266"/>
      <c r="Q34" s="198"/>
      <c r="R34" s="226"/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198" customFormat="1" ht="13.5" customHeight="1">
      <c r="A35" s="324"/>
      <c r="B35" s="324"/>
      <c r="C35" s="269"/>
      <c r="D35" s="270"/>
      <c r="E35" s="271"/>
      <c r="F35" s="201"/>
      <c r="G35" s="201"/>
      <c r="H35" s="201"/>
      <c r="I35" s="272"/>
      <c r="J35" s="225"/>
      <c r="K35" s="225"/>
      <c r="L35" s="278"/>
      <c r="M35" s="279"/>
      <c r="N35" s="225"/>
      <c r="O35" s="280"/>
      <c r="P35" s="266"/>
      <c r="R35" s="226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ht="44.25" customHeight="1">
      <c r="A36" s="109" t="s">
        <v>539</v>
      </c>
      <c r="B36" s="130"/>
      <c r="C36" s="130"/>
      <c r="D36" s="1"/>
      <c r="E36" s="6"/>
      <c r="F36" s="6"/>
      <c r="G36" s="6"/>
      <c r="H36" s="6" t="s">
        <v>551</v>
      </c>
      <c r="I36" s="6"/>
      <c r="J36" s="6"/>
      <c r="K36" s="105"/>
      <c r="L36" s="131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8" ht="12.75" customHeight="1">
      <c r="A37" s="115" t="s">
        <v>540</v>
      </c>
      <c r="B37" s="109"/>
      <c r="C37" s="109"/>
      <c r="D37" s="109"/>
      <c r="E37" s="41"/>
      <c r="F37" s="116" t="s">
        <v>541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5"/>
      <c r="B38" s="109"/>
      <c r="C38" s="109"/>
      <c r="D38" s="109"/>
      <c r="E38" s="6"/>
      <c r="F38" s="116" t="s">
        <v>543</v>
      </c>
      <c r="G38" s="54"/>
      <c r="H38" s="41"/>
      <c r="I38" s="54"/>
      <c r="J38" s="6"/>
      <c r="K38" s="132"/>
      <c r="L38" s="133"/>
      <c r="M38" s="6"/>
      <c r="N38" s="99"/>
      <c r="O38" s="134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9"/>
      <c r="M39" s="6"/>
      <c r="N39" s="122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5" t="s">
        <v>552</v>
      </c>
      <c r="B40" s="135"/>
      <c r="C40" s="135"/>
      <c r="D40" s="135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512</v>
      </c>
      <c r="C41" s="94"/>
      <c r="D41" s="95" t="s">
        <v>523</v>
      </c>
      <c r="E41" s="94" t="s">
        <v>524</v>
      </c>
      <c r="F41" s="94" t="s">
        <v>525</v>
      </c>
      <c r="G41" s="94" t="s">
        <v>545</v>
      </c>
      <c r="H41" s="94" t="s">
        <v>527</v>
      </c>
      <c r="I41" s="94" t="s">
        <v>528</v>
      </c>
      <c r="J41" s="93" t="s">
        <v>529</v>
      </c>
      <c r="K41" s="136" t="s">
        <v>553</v>
      </c>
      <c r="L41" s="96" t="s">
        <v>531</v>
      </c>
      <c r="M41" s="136" t="s">
        <v>554</v>
      </c>
      <c r="N41" s="94" t="s">
        <v>555</v>
      </c>
      <c r="O41" s="93" t="s">
        <v>533</v>
      </c>
      <c r="P41" s="95" t="s">
        <v>534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287">
        <v>1</v>
      </c>
      <c r="B42" s="325">
        <v>45019</v>
      </c>
      <c r="C42" s="322"/>
      <c r="D42" s="322" t="s">
        <v>917</v>
      </c>
      <c r="E42" s="292" t="s">
        <v>537</v>
      </c>
      <c r="F42" s="287">
        <v>649</v>
      </c>
      <c r="G42" s="287">
        <v>633</v>
      </c>
      <c r="H42" s="323">
        <v>657</v>
      </c>
      <c r="I42" s="323" t="s">
        <v>889</v>
      </c>
      <c r="J42" s="273" t="s">
        <v>888</v>
      </c>
      <c r="K42" s="281">
        <f t="shared" ref="K42" si="9">H42-F42</f>
        <v>8</v>
      </c>
      <c r="L42" s="282">
        <v>100</v>
      </c>
      <c r="M42" s="283">
        <f t="shared" ref="M42" si="10">(K42*N42)-100</f>
        <v>6700</v>
      </c>
      <c r="N42" s="281">
        <v>850</v>
      </c>
      <c r="O42" s="273" t="s">
        <v>535</v>
      </c>
      <c r="P42" s="296">
        <v>45019</v>
      </c>
      <c r="Q42" s="31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20"/>
      <c r="AG42" s="321"/>
      <c r="AH42" s="319"/>
      <c r="AI42" s="319"/>
      <c r="AJ42" s="320"/>
      <c r="AK42" s="320"/>
      <c r="AL42" s="320"/>
    </row>
    <row r="43" spans="1:38" ht="12.75" customHeight="1">
      <c r="A43" s="256"/>
      <c r="B43" s="312"/>
      <c r="C43" s="313"/>
      <c r="D43" s="313"/>
      <c r="E43" s="256"/>
      <c r="F43" s="256"/>
      <c r="G43" s="256"/>
      <c r="H43" s="314"/>
      <c r="I43" s="314"/>
      <c r="J43" s="315"/>
      <c r="K43" s="316"/>
      <c r="L43" s="317"/>
      <c r="M43" s="318"/>
      <c r="N43" s="316"/>
      <c r="O43" s="314"/>
      <c r="P43" s="257"/>
      <c r="Q43" s="31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20"/>
      <c r="AG43" s="321"/>
      <c r="AH43" s="319"/>
      <c r="AI43" s="319"/>
      <c r="AJ43" s="320"/>
      <c r="AK43" s="320"/>
      <c r="AL43" s="320"/>
    </row>
    <row r="44" spans="1:38" s="198" customFormat="1" ht="12.75" customHeight="1">
      <c r="A44" s="201"/>
      <c r="B44" s="199"/>
      <c r="C44" s="234"/>
      <c r="D44" s="234"/>
      <c r="E44" s="201"/>
      <c r="F44" s="201"/>
      <c r="G44" s="201"/>
      <c r="H44" s="202"/>
      <c r="I44" s="202"/>
      <c r="J44" s="225"/>
      <c r="K44" s="234"/>
      <c r="L44" s="201"/>
      <c r="M44" s="201"/>
      <c r="N44" s="201"/>
      <c r="O44" s="202"/>
      <c r="P44" s="202"/>
      <c r="Q44" s="200"/>
      <c r="R44" s="203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29"/>
      <c r="AG44" s="228"/>
      <c r="AH44" s="200"/>
      <c r="AI44" s="200"/>
      <c r="AJ44" s="229"/>
      <c r="AK44" s="229"/>
      <c r="AL44" s="229"/>
    </row>
    <row r="45" spans="1:38" ht="38.25" customHeight="1">
      <c r="A45" s="137" t="s">
        <v>557</v>
      </c>
      <c r="B45" s="137"/>
      <c r="C45" s="137"/>
      <c r="D45" s="137"/>
      <c r="E45" s="138"/>
      <c r="F45" s="102"/>
      <c r="G45" s="102"/>
      <c r="H45" s="102"/>
      <c r="I45" s="102"/>
      <c r="J45" s="1"/>
      <c r="K45" s="6"/>
      <c r="L45" s="6"/>
      <c r="M45" s="6"/>
      <c r="N45" s="1"/>
      <c r="O45" s="1"/>
      <c r="P45" s="41"/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ht="38.25">
      <c r="A46" s="94" t="s">
        <v>16</v>
      </c>
      <c r="B46" s="94" t="s">
        <v>512</v>
      </c>
      <c r="C46" s="94"/>
      <c r="D46" s="95" t="s">
        <v>523</v>
      </c>
      <c r="E46" s="94" t="s">
        <v>524</v>
      </c>
      <c r="F46" s="94" t="s">
        <v>525</v>
      </c>
      <c r="G46" s="94" t="s">
        <v>545</v>
      </c>
      <c r="H46" s="94" t="s">
        <v>527</v>
      </c>
      <c r="I46" s="94" t="s">
        <v>528</v>
      </c>
      <c r="J46" s="93" t="s">
        <v>529</v>
      </c>
      <c r="K46" s="93" t="s">
        <v>558</v>
      </c>
      <c r="L46" s="96" t="s">
        <v>531</v>
      </c>
      <c r="M46" s="136" t="s">
        <v>554</v>
      </c>
      <c r="N46" s="94" t="s">
        <v>555</v>
      </c>
      <c r="O46" s="94" t="s">
        <v>533</v>
      </c>
      <c r="P46" s="95" t="s">
        <v>534</v>
      </c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s="198" customFormat="1" ht="15" customHeight="1">
      <c r="A47" s="287">
        <v>1</v>
      </c>
      <c r="B47" s="274">
        <v>45012</v>
      </c>
      <c r="C47" s="285"/>
      <c r="D47" s="322" t="s">
        <v>895</v>
      </c>
      <c r="E47" s="275" t="s">
        <v>537</v>
      </c>
      <c r="F47" s="275">
        <v>128</v>
      </c>
      <c r="G47" s="275">
        <v>78</v>
      </c>
      <c r="H47" s="284">
        <v>151</v>
      </c>
      <c r="I47" s="305" t="s">
        <v>876</v>
      </c>
      <c r="J47" s="273" t="s">
        <v>875</v>
      </c>
      <c r="K47" s="281">
        <f>H47-F47</f>
        <v>23</v>
      </c>
      <c r="L47" s="282">
        <v>100</v>
      </c>
      <c r="M47" s="283">
        <f t="shared" ref="M47" si="11">(K47*N47)-100</f>
        <v>2200</v>
      </c>
      <c r="N47" s="281">
        <v>100</v>
      </c>
      <c r="O47" s="273" t="s">
        <v>535</v>
      </c>
      <c r="P47" s="274">
        <v>45019</v>
      </c>
      <c r="Q47" s="197"/>
      <c r="R47" s="203" t="s">
        <v>799</v>
      </c>
      <c r="S47" s="197"/>
      <c r="T47" s="197"/>
      <c r="U47" s="197"/>
      <c r="V47" s="197"/>
      <c r="W47" s="197"/>
      <c r="X47" s="203"/>
      <c r="Y47" s="197"/>
      <c r="Z47" s="197"/>
      <c r="AA47" s="197"/>
      <c r="AB47" s="197"/>
      <c r="AC47" s="197"/>
      <c r="AD47" s="203"/>
      <c r="AE47" s="197"/>
      <c r="AF47" s="197"/>
      <c r="AG47" s="197"/>
      <c r="AH47" s="197"/>
      <c r="AI47" s="197"/>
      <c r="AJ47" s="203"/>
      <c r="AK47" s="197"/>
      <c r="AL47" s="197"/>
    </row>
    <row r="48" spans="1:38" s="198" customFormat="1" ht="15.6" customHeight="1">
      <c r="A48" s="344">
        <v>2</v>
      </c>
      <c r="B48" s="199">
        <v>45021</v>
      </c>
      <c r="C48" s="234"/>
      <c r="D48" s="345" t="s">
        <v>939</v>
      </c>
      <c r="E48" s="201" t="s">
        <v>940</v>
      </c>
      <c r="F48" s="201" t="s">
        <v>941</v>
      </c>
      <c r="G48" s="201">
        <v>115</v>
      </c>
      <c r="H48" s="202"/>
      <c r="I48" s="217">
        <v>0.1</v>
      </c>
      <c r="J48" s="225" t="s">
        <v>538</v>
      </c>
      <c r="K48" s="255"/>
      <c r="L48" s="346"/>
      <c r="M48" s="347"/>
      <c r="N48" s="255"/>
      <c r="O48" s="225"/>
      <c r="P48" s="199"/>
      <c r="Q48" s="197"/>
      <c r="R48" s="203"/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44">
        <v>3</v>
      </c>
      <c r="B49" s="199">
        <v>45021</v>
      </c>
      <c r="C49" s="234"/>
      <c r="D49" s="345" t="s">
        <v>942</v>
      </c>
      <c r="E49" s="201" t="s">
        <v>940</v>
      </c>
      <c r="F49" s="201" t="s">
        <v>943</v>
      </c>
      <c r="G49" s="201">
        <v>85</v>
      </c>
      <c r="H49" s="202"/>
      <c r="I49" s="217">
        <v>0.1</v>
      </c>
      <c r="J49" s="225" t="s">
        <v>538</v>
      </c>
      <c r="K49" s="255"/>
      <c r="L49" s="346"/>
      <c r="M49" s="347"/>
      <c r="N49" s="255"/>
      <c r="O49" s="225"/>
      <c r="P49" s="199"/>
      <c r="Q49" s="197"/>
      <c r="R49" s="203"/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344">
        <v>4</v>
      </c>
      <c r="B50" s="199">
        <v>45021</v>
      </c>
      <c r="C50" s="234"/>
      <c r="D50" s="345" t="s">
        <v>944</v>
      </c>
      <c r="E50" s="201" t="s">
        <v>537</v>
      </c>
      <c r="F50" s="201" t="s">
        <v>945</v>
      </c>
      <c r="G50" s="201">
        <v>15</v>
      </c>
      <c r="H50" s="202"/>
      <c r="I50" s="217" t="s">
        <v>946</v>
      </c>
      <c r="J50" s="225" t="s">
        <v>538</v>
      </c>
      <c r="K50" s="255"/>
      <c r="L50" s="346"/>
      <c r="M50" s="347"/>
      <c r="N50" s="255"/>
      <c r="O50" s="225"/>
      <c r="P50" s="199"/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344">
        <v>5</v>
      </c>
      <c r="B51" s="199">
        <v>45021</v>
      </c>
      <c r="C51" s="234"/>
      <c r="D51" s="345" t="s">
        <v>947</v>
      </c>
      <c r="E51" s="201" t="s">
        <v>537</v>
      </c>
      <c r="F51" s="201" t="s">
        <v>948</v>
      </c>
      <c r="G51" s="201">
        <v>35</v>
      </c>
      <c r="H51" s="202"/>
      <c r="I51" s="217" t="s">
        <v>949</v>
      </c>
      <c r="J51" s="225" t="s">
        <v>538</v>
      </c>
      <c r="K51" s="255"/>
      <c r="L51" s="346"/>
      <c r="M51" s="347"/>
      <c r="N51" s="255"/>
      <c r="O51" s="225"/>
      <c r="P51" s="199"/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344"/>
      <c r="B52" s="199"/>
      <c r="C52" s="234"/>
      <c r="D52" s="345"/>
      <c r="E52" s="201"/>
      <c r="F52" s="201"/>
      <c r="G52" s="201"/>
      <c r="H52" s="202"/>
      <c r="I52" s="217"/>
      <c r="J52" s="225"/>
      <c r="K52" s="255"/>
      <c r="L52" s="346"/>
      <c r="M52" s="347"/>
      <c r="N52" s="255"/>
      <c r="O52" s="225"/>
      <c r="P52" s="199"/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24"/>
      <c r="B53" s="324"/>
      <c r="C53" s="324"/>
      <c r="D53" s="324"/>
      <c r="E53" s="324"/>
      <c r="F53" s="324"/>
      <c r="G53" s="324"/>
      <c r="H53" s="324"/>
      <c r="I53" s="324"/>
      <c r="J53" s="225"/>
      <c r="K53" s="202"/>
      <c r="L53" s="217"/>
      <c r="M53" s="218"/>
      <c r="N53" s="202"/>
      <c r="O53" s="225"/>
      <c r="P53" s="199"/>
      <c r="Q53" s="1"/>
      <c r="R53" s="6"/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97"/>
      <c r="AI53" s="197"/>
      <c r="AJ53" s="203"/>
      <c r="AK53" s="197"/>
      <c r="AL53" s="197"/>
    </row>
    <row r="54" spans="1:38" ht="38.25" customHeight="1">
      <c r="A54" s="92" t="s">
        <v>559</v>
      </c>
      <c r="B54" s="139"/>
      <c r="C54" s="139"/>
      <c r="D54" s="140"/>
      <c r="E54" s="124"/>
      <c r="F54" s="6"/>
      <c r="G54" s="6"/>
      <c r="H54" s="125"/>
      <c r="I54" s="141"/>
      <c r="J54" s="1"/>
      <c r="K54" s="6"/>
      <c r="L54" s="6"/>
      <c r="M54" s="6"/>
      <c r="N54" s="1"/>
      <c r="O54" s="1"/>
      <c r="Q54" s="1"/>
      <c r="R54" s="6"/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"/>
      <c r="AI54" s="1"/>
      <c r="AJ54" s="6"/>
      <c r="AK54" s="1"/>
    </row>
    <row r="55" spans="1:38" s="198" customFormat="1" ht="38.25">
      <c r="A55" s="93" t="s">
        <v>16</v>
      </c>
      <c r="B55" s="94" t="s">
        <v>512</v>
      </c>
      <c r="C55" s="94"/>
      <c r="D55" s="95" t="s">
        <v>523</v>
      </c>
      <c r="E55" s="94" t="s">
        <v>524</v>
      </c>
      <c r="F55" s="94" t="s">
        <v>525</v>
      </c>
      <c r="G55" s="94" t="s">
        <v>526</v>
      </c>
      <c r="H55" s="94" t="s">
        <v>527</v>
      </c>
      <c r="I55" s="94" t="s">
        <v>528</v>
      </c>
      <c r="J55" s="93" t="s">
        <v>529</v>
      </c>
      <c r="K55" s="128" t="s">
        <v>546</v>
      </c>
      <c r="L55" s="129" t="s">
        <v>531</v>
      </c>
      <c r="M55" s="96" t="s">
        <v>532</v>
      </c>
      <c r="N55" s="94" t="s">
        <v>533</v>
      </c>
      <c r="O55" s="95" t="s">
        <v>534</v>
      </c>
      <c r="P55" s="94" t="s">
        <v>763</v>
      </c>
      <c r="Q55" s="197"/>
      <c r="R55" s="6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</row>
    <row r="56" spans="1:38" ht="14.25" customHeight="1">
      <c r="A56" s="256">
        <v>1</v>
      </c>
      <c r="B56" s="257">
        <v>44840</v>
      </c>
      <c r="C56" s="254"/>
      <c r="D56" s="254" t="s">
        <v>835</v>
      </c>
      <c r="E56" s="255" t="s">
        <v>537</v>
      </c>
      <c r="F56" s="255" t="s">
        <v>836</v>
      </c>
      <c r="G56" s="255">
        <v>1220</v>
      </c>
      <c r="H56" s="255"/>
      <c r="I56" s="255" t="s">
        <v>837</v>
      </c>
      <c r="J56" s="225" t="s">
        <v>538</v>
      </c>
      <c r="K56" s="202"/>
      <c r="L56" s="217"/>
      <c r="M56" s="218"/>
      <c r="N56" s="202"/>
      <c r="O56" s="225"/>
      <c r="P56" s="199"/>
      <c r="Q56" s="197"/>
      <c r="R56" s="197" t="s">
        <v>536</v>
      </c>
      <c r="S56" s="41"/>
      <c r="T56" s="1"/>
      <c r="U56" s="1"/>
      <c r="V56" s="1"/>
      <c r="W56" s="1"/>
      <c r="X56" s="1"/>
      <c r="Y56" s="1"/>
      <c r="Z56" s="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256">
        <v>2</v>
      </c>
      <c r="B57" s="257">
        <v>45019</v>
      </c>
      <c r="C57" s="254"/>
      <c r="D57" s="254" t="s">
        <v>71</v>
      </c>
      <c r="E57" s="255" t="s">
        <v>537</v>
      </c>
      <c r="F57" s="255" t="s">
        <v>915</v>
      </c>
      <c r="G57" s="255">
        <v>88</v>
      </c>
      <c r="H57" s="255"/>
      <c r="I57" s="255" t="s">
        <v>916</v>
      </c>
      <c r="J57" s="225" t="s">
        <v>538</v>
      </c>
      <c r="K57" s="202"/>
      <c r="L57" s="217"/>
      <c r="M57" s="218"/>
      <c r="N57" s="202"/>
      <c r="O57" s="225"/>
      <c r="P57" s="199"/>
      <c r="Q57" s="197"/>
      <c r="R57" s="197"/>
      <c r="S57" s="41"/>
      <c r="T57" s="1"/>
      <c r="U57" s="1"/>
      <c r="V57" s="1"/>
      <c r="W57" s="1"/>
      <c r="X57" s="1"/>
      <c r="Y57" s="1"/>
      <c r="Z57" s="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255"/>
      <c r="B58" s="253"/>
      <c r="C58" s="254"/>
      <c r="D58" s="254"/>
      <c r="E58" s="255"/>
      <c r="F58" s="255"/>
      <c r="G58" s="255"/>
      <c r="H58" s="255"/>
      <c r="I58" s="255"/>
      <c r="J58" s="225"/>
      <c r="K58" s="202"/>
      <c r="L58" s="217"/>
      <c r="M58" s="218"/>
      <c r="N58" s="202"/>
      <c r="O58" s="225"/>
      <c r="P58" s="199"/>
      <c r="R58" s="6"/>
      <c r="S58" s="1"/>
      <c r="T58" s="1"/>
      <c r="U58" s="1"/>
      <c r="V58" s="1"/>
      <c r="W58" s="1"/>
      <c r="X58" s="1"/>
      <c r="Y58" s="1"/>
    </row>
    <row r="59" spans="1:38" ht="12.75" customHeight="1">
      <c r="A59" s="109" t="s">
        <v>539</v>
      </c>
      <c r="B59" s="109"/>
      <c r="C59" s="109"/>
      <c r="D59" s="109"/>
      <c r="E59" s="41"/>
      <c r="F59" s="116" t="s">
        <v>541</v>
      </c>
      <c r="G59" s="54"/>
      <c r="H59" s="54"/>
      <c r="I59" s="54"/>
      <c r="J59" s="6"/>
      <c r="K59" s="132"/>
      <c r="L59" s="133"/>
      <c r="M59" s="6"/>
      <c r="N59" s="99"/>
      <c r="O59" s="142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15" t="s">
        <v>540</v>
      </c>
      <c r="B60" s="109"/>
      <c r="C60" s="109"/>
      <c r="D60" s="109"/>
      <c r="E60" s="6"/>
      <c r="F60" s="116" t="s">
        <v>543</v>
      </c>
      <c r="G60" s="6"/>
      <c r="H60" s="6" t="s">
        <v>759</v>
      </c>
      <c r="I60" s="6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/>
      <c r="B61" s="109"/>
      <c r="C61" s="109"/>
      <c r="D61" s="109"/>
      <c r="E61" s="6"/>
      <c r="F61" s="116"/>
      <c r="G61" s="6"/>
      <c r="H61" s="6"/>
      <c r="I61" s="6"/>
      <c r="J61" s="1"/>
      <c r="K61" s="6"/>
      <c r="L61" s="6"/>
      <c r="M61" s="6"/>
      <c r="N61" s="1"/>
      <c r="O61" s="1"/>
      <c r="Q61" s="1"/>
      <c r="R61" s="54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5"/>
      <c r="B62" s="109"/>
      <c r="C62" s="109"/>
      <c r="D62" s="109"/>
      <c r="E62" s="6"/>
      <c r="F62" s="116"/>
      <c r="G62" s="54"/>
      <c r="H62" s="41"/>
      <c r="I62" s="54"/>
      <c r="J62" s="6"/>
      <c r="K62" s="132"/>
      <c r="L62" s="133"/>
      <c r="M62" s="6"/>
      <c r="N62" s="99"/>
      <c r="O62" s="13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54"/>
      <c r="B63" s="98"/>
      <c r="C63" s="98"/>
      <c r="D63" s="41"/>
      <c r="E63" s="54"/>
      <c r="F63" s="54"/>
      <c r="G63" s="54"/>
      <c r="H63" s="41"/>
      <c r="I63" s="54"/>
      <c r="J63" s="6"/>
      <c r="K63" s="132"/>
      <c r="L63" s="133"/>
      <c r="M63" s="6"/>
      <c r="N63" s="99"/>
      <c r="O63" s="13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41"/>
      <c r="B64" s="143" t="s">
        <v>560</v>
      </c>
      <c r="C64" s="143"/>
      <c r="D64" s="143"/>
      <c r="E64" s="143"/>
      <c r="F64" s="6"/>
      <c r="G64" s="6"/>
      <c r="H64" s="126"/>
      <c r="I64" s="6"/>
      <c r="J64" s="126"/>
      <c r="K64" s="127"/>
      <c r="L64" s="6"/>
      <c r="M64" s="6"/>
      <c r="N64" s="1"/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93" t="s">
        <v>16</v>
      </c>
      <c r="B65" s="94" t="s">
        <v>512</v>
      </c>
      <c r="C65" s="94"/>
      <c r="D65" s="95" t="s">
        <v>523</v>
      </c>
      <c r="E65" s="94" t="s">
        <v>524</v>
      </c>
      <c r="F65" s="94" t="s">
        <v>525</v>
      </c>
      <c r="G65" s="94" t="s">
        <v>561</v>
      </c>
      <c r="H65" s="94" t="s">
        <v>562</v>
      </c>
      <c r="I65" s="94" t="s">
        <v>528</v>
      </c>
      <c r="J65" s="144" t="s">
        <v>529</v>
      </c>
      <c r="K65" s="94" t="s">
        <v>530</v>
      </c>
      <c r="L65" s="94" t="s">
        <v>563</v>
      </c>
      <c r="M65" s="94" t="s">
        <v>533</v>
      </c>
      <c r="N65" s="95" t="s">
        <v>534</v>
      </c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45">
        <v>1</v>
      </c>
      <c r="B66" s="146">
        <v>41579</v>
      </c>
      <c r="C66" s="146"/>
      <c r="D66" s="147" t="s">
        <v>564</v>
      </c>
      <c r="E66" s="148" t="s">
        <v>565</v>
      </c>
      <c r="F66" s="149">
        <v>82</v>
      </c>
      <c r="G66" s="148" t="s">
        <v>566</v>
      </c>
      <c r="H66" s="148">
        <v>100</v>
      </c>
      <c r="I66" s="150">
        <v>100</v>
      </c>
      <c r="J66" s="151" t="s">
        <v>567</v>
      </c>
      <c r="K66" s="152">
        <f t="shared" ref="K66:K97" si="12">H66-F66</f>
        <v>18</v>
      </c>
      <c r="L66" s="153">
        <f t="shared" ref="L66:L97" si="13">K66/F66</f>
        <v>0.21951219512195122</v>
      </c>
      <c r="M66" s="148" t="s">
        <v>535</v>
      </c>
      <c r="N66" s="154">
        <v>42657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2</v>
      </c>
      <c r="B67" s="146">
        <v>41794</v>
      </c>
      <c r="C67" s="146"/>
      <c r="D67" s="147" t="s">
        <v>568</v>
      </c>
      <c r="E67" s="148" t="s">
        <v>537</v>
      </c>
      <c r="F67" s="149">
        <v>257</v>
      </c>
      <c r="G67" s="148" t="s">
        <v>566</v>
      </c>
      <c r="H67" s="148">
        <v>300</v>
      </c>
      <c r="I67" s="150">
        <v>300</v>
      </c>
      <c r="J67" s="151" t="s">
        <v>567</v>
      </c>
      <c r="K67" s="152">
        <f t="shared" si="12"/>
        <v>43</v>
      </c>
      <c r="L67" s="153">
        <f t="shared" si="13"/>
        <v>0.16731517509727625</v>
      </c>
      <c r="M67" s="148" t="s">
        <v>535</v>
      </c>
      <c r="N67" s="154">
        <v>41822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3</v>
      </c>
      <c r="B68" s="146">
        <v>41828</v>
      </c>
      <c r="C68" s="146"/>
      <c r="D68" s="147" t="s">
        <v>569</v>
      </c>
      <c r="E68" s="148" t="s">
        <v>537</v>
      </c>
      <c r="F68" s="149">
        <v>393</v>
      </c>
      <c r="G68" s="148" t="s">
        <v>566</v>
      </c>
      <c r="H68" s="148">
        <v>468</v>
      </c>
      <c r="I68" s="150">
        <v>468</v>
      </c>
      <c r="J68" s="151" t="s">
        <v>567</v>
      </c>
      <c r="K68" s="152">
        <f t="shared" si="12"/>
        <v>75</v>
      </c>
      <c r="L68" s="153">
        <f t="shared" si="13"/>
        <v>0.19083969465648856</v>
      </c>
      <c r="M68" s="148" t="s">
        <v>535</v>
      </c>
      <c r="N68" s="154">
        <v>41863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4</v>
      </c>
      <c r="B69" s="146">
        <v>41857</v>
      </c>
      <c r="C69" s="146"/>
      <c r="D69" s="147" t="s">
        <v>570</v>
      </c>
      <c r="E69" s="148" t="s">
        <v>537</v>
      </c>
      <c r="F69" s="149">
        <v>205</v>
      </c>
      <c r="G69" s="148" t="s">
        <v>566</v>
      </c>
      <c r="H69" s="148">
        <v>275</v>
      </c>
      <c r="I69" s="150">
        <v>250</v>
      </c>
      <c r="J69" s="151" t="s">
        <v>567</v>
      </c>
      <c r="K69" s="152">
        <f t="shared" si="12"/>
        <v>70</v>
      </c>
      <c r="L69" s="153">
        <f t="shared" si="13"/>
        <v>0.34146341463414637</v>
      </c>
      <c r="M69" s="148" t="s">
        <v>535</v>
      </c>
      <c r="N69" s="154">
        <v>41962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5</v>
      </c>
      <c r="B70" s="146">
        <v>41886</v>
      </c>
      <c r="C70" s="146"/>
      <c r="D70" s="147" t="s">
        <v>571</v>
      </c>
      <c r="E70" s="148" t="s">
        <v>537</v>
      </c>
      <c r="F70" s="149">
        <v>162</v>
      </c>
      <c r="G70" s="148" t="s">
        <v>566</v>
      </c>
      <c r="H70" s="148">
        <v>190</v>
      </c>
      <c r="I70" s="150">
        <v>190</v>
      </c>
      <c r="J70" s="151" t="s">
        <v>567</v>
      </c>
      <c r="K70" s="152">
        <f t="shared" si="12"/>
        <v>28</v>
      </c>
      <c r="L70" s="153">
        <f t="shared" si="13"/>
        <v>0.1728395061728395</v>
      </c>
      <c r="M70" s="148" t="s">
        <v>535</v>
      </c>
      <c r="N70" s="154">
        <v>42006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6</v>
      </c>
      <c r="B71" s="146">
        <v>41886</v>
      </c>
      <c r="C71" s="146"/>
      <c r="D71" s="147" t="s">
        <v>572</v>
      </c>
      <c r="E71" s="148" t="s">
        <v>537</v>
      </c>
      <c r="F71" s="149">
        <v>75</v>
      </c>
      <c r="G71" s="148" t="s">
        <v>566</v>
      </c>
      <c r="H71" s="148">
        <v>91.5</v>
      </c>
      <c r="I71" s="150" t="s">
        <v>573</v>
      </c>
      <c r="J71" s="151" t="s">
        <v>574</v>
      </c>
      <c r="K71" s="152">
        <f t="shared" si="12"/>
        <v>16.5</v>
      </c>
      <c r="L71" s="153">
        <f t="shared" si="13"/>
        <v>0.22</v>
      </c>
      <c r="M71" s="148" t="s">
        <v>535</v>
      </c>
      <c r="N71" s="154">
        <v>41954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7</v>
      </c>
      <c r="B72" s="146">
        <v>41913</v>
      </c>
      <c r="C72" s="146"/>
      <c r="D72" s="147" t="s">
        <v>575</v>
      </c>
      <c r="E72" s="148" t="s">
        <v>537</v>
      </c>
      <c r="F72" s="149">
        <v>850</v>
      </c>
      <c r="G72" s="148" t="s">
        <v>566</v>
      </c>
      <c r="H72" s="148">
        <v>982.5</v>
      </c>
      <c r="I72" s="150">
        <v>1050</v>
      </c>
      <c r="J72" s="151" t="s">
        <v>576</v>
      </c>
      <c r="K72" s="152">
        <f t="shared" si="12"/>
        <v>132.5</v>
      </c>
      <c r="L72" s="153">
        <f t="shared" si="13"/>
        <v>0.15588235294117647</v>
      </c>
      <c r="M72" s="148" t="s">
        <v>535</v>
      </c>
      <c r="N72" s="154">
        <v>42039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8</v>
      </c>
      <c r="B73" s="146">
        <v>41913</v>
      </c>
      <c r="C73" s="146"/>
      <c r="D73" s="147" t="s">
        <v>577</v>
      </c>
      <c r="E73" s="148" t="s">
        <v>537</v>
      </c>
      <c r="F73" s="149">
        <v>475</v>
      </c>
      <c r="G73" s="148" t="s">
        <v>566</v>
      </c>
      <c r="H73" s="148">
        <v>515</v>
      </c>
      <c r="I73" s="150">
        <v>600</v>
      </c>
      <c r="J73" s="151" t="s">
        <v>578</v>
      </c>
      <c r="K73" s="152">
        <f t="shared" si="12"/>
        <v>40</v>
      </c>
      <c r="L73" s="153">
        <f t="shared" si="13"/>
        <v>8.4210526315789472E-2</v>
      </c>
      <c r="M73" s="148" t="s">
        <v>535</v>
      </c>
      <c r="N73" s="154">
        <v>41939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9</v>
      </c>
      <c r="B74" s="146">
        <v>41913</v>
      </c>
      <c r="C74" s="146"/>
      <c r="D74" s="147" t="s">
        <v>579</v>
      </c>
      <c r="E74" s="148" t="s">
        <v>537</v>
      </c>
      <c r="F74" s="149">
        <v>86</v>
      </c>
      <c r="G74" s="148" t="s">
        <v>566</v>
      </c>
      <c r="H74" s="148">
        <v>99</v>
      </c>
      <c r="I74" s="150">
        <v>140</v>
      </c>
      <c r="J74" s="151" t="s">
        <v>580</v>
      </c>
      <c r="K74" s="152">
        <f t="shared" si="12"/>
        <v>13</v>
      </c>
      <c r="L74" s="153">
        <f t="shared" si="13"/>
        <v>0.15116279069767441</v>
      </c>
      <c r="M74" s="148" t="s">
        <v>535</v>
      </c>
      <c r="N74" s="154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10</v>
      </c>
      <c r="B75" s="146">
        <v>41926</v>
      </c>
      <c r="C75" s="146"/>
      <c r="D75" s="147" t="s">
        <v>581</v>
      </c>
      <c r="E75" s="148" t="s">
        <v>537</v>
      </c>
      <c r="F75" s="149">
        <v>496.6</v>
      </c>
      <c r="G75" s="148" t="s">
        <v>566</v>
      </c>
      <c r="H75" s="148">
        <v>621</v>
      </c>
      <c r="I75" s="150">
        <v>580</v>
      </c>
      <c r="J75" s="151" t="s">
        <v>567</v>
      </c>
      <c r="K75" s="152">
        <f t="shared" si="12"/>
        <v>124.39999999999998</v>
      </c>
      <c r="L75" s="153">
        <f t="shared" si="13"/>
        <v>0.25050342327829234</v>
      </c>
      <c r="M75" s="148" t="s">
        <v>535</v>
      </c>
      <c r="N75" s="154">
        <v>42605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11</v>
      </c>
      <c r="B76" s="146">
        <v>41926</v>
      </c>
      <c r="C76" s="146"/>
      <c r="D76" s="147" t="s">
        <v>582</v>
      </c>
      <c r="E76" s="148" t="s">
        <v>537</v>
      </c>
      <c r="F76" s="149">
        <v>2481.9</v>
      </c>
      <c r="G76" s="148" t="s">
        <v>566</v>
      </c>
      <c r="H76" s="148">
        <v>2840</v>
      </c>
      <c r="I76" s="150">
        <v>2870</v>
      </c>
      <c r="J76" s="151" t="s">
        <v>583</v>
      </c>
      <c r="K76" s="152">
        <f t="shared" si="12"/>
        <v>358.09999999999991</v>
      </c>
      <c r="L76" s="153">
        <f t="shared" si="13"/>
        <v>0.14428462065353154</v>
      </c>
      <c r="M76" s="148" t="s">
        <v>535</v>
      </c>
      <c r="N76" s="154">
        <v>42017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12</v>
      </c>
      <c r="B77" s="146">
        <v>41928</v>
      </c>
      <c r="C77" s="146"/>
      <c r="D77" s="147" t="s">
        <v>584</v>
      </c>
      <c r="E77" s="148" t="s">
        <v>537</v>
      </c>
      <c r="F77" s="149">
        <v>84.5</v>
      </c>
      <c r="G77" s="148" t="s">
        <v>566</v>
      </c>
      <c r="H77" s="148">
        <v>93</v>
      </c>
      <c r="I77" s="150">
        <v>110</v>
      </c>
      <c r="J77" s="151" t="s">
        <v>585</v>
      </c>
      <c r="K77" s="152">
        <f t="shared" si="12"/>
        <v>8.5</v>
      </c>
      <c r="L77" s="153">
        <f t="shared" si="13"/>
        <v>0.10059171597633136</v>
      </c>
      <c r="M77" s="148" t="s">
        <v>535</v>
      </c>
      <c r="N77" s="154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13</v>
      </c>
      <c r="B78" s="146">
        <v>41928</v>
      </c>
      <c r="C78" s="146"/>
      <c r="D78" s="147" t="s">
        <v>586</v>
      </c>
      <c r="E78" s="148" t="s">
        <v>537</v>
      </c>
      <c r="F78" s="149">
        <v>401</v>
      </c>
      <c r="G78" s="148" t="s">
        <v>566</v>
      </c>
      <c r="H78" s="148">
        <v>428</v>
      </c>
      <c r="I78" s="150">
        <v>450</v>
      </c>
      <c r="J78" s="151" t="s">
        <v>587</v>
      </c>
      <c r="K78" s="152">
        <f t="shared" si="12"/>
        <v>27</v>
      </c>
      <c r="L78" s="153">
        <f t="shared" si="13"/>
        <v>6.7331670822942641E-2</v>
      </c>
      <c r="M78" s="148" t="s">
        <v>535</v>
      </c>
      <c r="N78" s="154">
        <v>42020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14</v>
      </c>
      <c r="B79" s="146">
        <v>41928</v>
      </c>
      <c r="C79" s="146"/>
      <c r="D79" s="147" t="s">
        <v>588</v>
      </c>
      <c r="E79" s="148" t="s">
        <v>537</v>
      </c>
      <c r="F79" s="149">
        <v>101</v>
      </c>
      <c r="G79" s="148" t="s">
        <v>566</v>
      </c>
      <c r="H79" s="148">
        <v>112</v>
      </c>
      <c r="I79" s="150">
        <v>120</v>
      </c>
      <c r="J79" s="151" t="s">
        <v>589</v>
      </c>
      <c r="K79" s="152">
        <f t="shared" si="12"/>
        <v>11</v>
      </c>
      <c r="L79" s="153">
        <f t="shared" si="13"/>
        <v>0.10891089108910891</v>
      </c>
      <c r="M79" s="148" t="s">
        <v>535</v>
      </c>
      <c r="N79" s="154">
        <v>41939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15</v>
      </c>
      <c r="B80" s="146">
        <v>41954</v>
      </c>
      <c r="C80" s="146"/>
      <c r="D80" s="147" t="s">
        <v>590</v>
      </c>
      <c r="E80" s="148" t="s">
        <v>537</v>
      </c>
      <c r="F80" s="149">
        <v>59</v>
      </c>
      <c r="G80" s="148" t="s">
        <v>566</v>
      </c>
      <c r="H80" s="148">
        <v>76</v>
      </c>
      <c r="I80" s="150">
        <v>76</v>
      </c>
      <c r="J80" s="151" t="s">
        <v>567</v>
      </c>
      <c r="K80" s="152">
        <f t="shared" si="12"/>
        <v>17</v>
      </c>
      <c r="L80" s="153">
        <f t="shared" si="13"/>
        <v>0.28813559322033899</v>
      </c>
      <c r="M80" s="148" t="s">
        <v>535</v>
      </c>
      <c r="N80" s="154">
        <v>43032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16</v>
      </c>
      <c r="B81" s="146">
        <v>41954</v>
      </c>
      <c r="C81" s="146"/>
      <c r="D81" s="147" t="s">
        <v>579</v>
      </c>
      <c r="E81" s="148" t="s">
        <v>537</v>
      </c>
      <c r="F81" s="149">
        <v>99</v>
      </c>
      <c r="G81" s="148" t="s">
        <v>566</v>
      </c>
      <c r="H81" s="148">
        <v>120</v>
      </c>
      <c r="I81" s="150">
        <v>120</v>
      </c>
      <c r="J81" s="151" t="s">
        <v>548</v>
      </c>
      <c r="K81" s="152">
        <f t="shared" si="12"/>
        <v>21</v>
      </c>
      <c r="L81" s="153">
        <f t="shared" si="13"/>
        <v>0.21212121212121213</v>
      </c>
      <c r="M81" s="148" t="s">
        <v>535</v>
      </c>
      <c r="N81" s="154">
        <v>41960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17</v>
      </c>
      <c r="B82" s="146">
        <v>41956</v>
      </c>
      <c r="C82" s="146"/>
      <c r="D82" s="147" t="s">
        <v>591</v>
      </c>
      <c r="E82" s="148" t="s">
        <v>537</v>
      </c>
      <c r="F82" s="149">
        <v>22</v>
      </c>
      <c r="G82" s="148" t="s">
        <v>566</v>
      </c>
      <c r="H82" s="148">
        <v>33.549999999999997</v>
      </c>
      <c r="I82" s="150">
        <v>32</v>
      </c>
      <c r="J82" s="151" t="s">
        <v>592</v>
      </c>
      <c r="K82" s="152">
        <f t="shared" si="12"/>
        <v>11.549999999999997</v>
      </c>
      <c r="L82" s="153">
        <f t="shared" si="13"/>
        <v>0.52499999999999991</v>
      </c>
      <c r="M82" s="148" t="s">
        <v>535</v>
      </c>
      <c r="N82" s="154">
        <v>42188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18</v>
      </c>
      <c r="B83" s="146">
        <v>41976</v>
      </c>
      <c r="C83" s="146"/>
      <c r="D83" s="147" t="s">
        <v>593</v>
      </c>
      <c r="E83" s="148" t="s">
        <v>537</v>
      </c>
      <c r="F83" s="149">
        <v>440</v>
      </c>
      <c r="G83" s="148" t="s">
        <v>566</v>
      </c>
      <c r="H83" s="148">
        <v>520</v>
      </c>
      <c r="I83" s="150">
        <v>520</v>
      </c>
      <c r="J83" s="151" t="s">
        <v>594</v>
      </c>
      <c r="K83" s="152">
        <f t="shared" si="12"/>
        <v>80</v>
      </c>
      <c r="L83" s="153">
        <f t="shared" si="13"/>
        <v>0.18181818181818182</v>
      </c>
      <c r="M83" s="148" t="s">
        <v>535</v>
      </c>
      <c r="N83" s="154">
        <v>42208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19</v>
      </c>
      <c r="B84" s="146">
        <v>41976</v>
      </c>
      <c r="C84" s="146"/>
      <c r="D84" s="147" t="s">
        <v>595</v>
      </c>
      <c r="E84" s="148" t="s">
        <v>537</v>
      </c>
      <c r="F84" s="149">
        <v>360</v>
      </c>
      <c r="G84" s="148" t="s">
        <v>566</v>
      </c>
      <c r="H84" s="148">
        <v>427</v>
      </c>
      <c r="I84" s="150">
        <v>425</v>
      </c>
      <c r="J84" s="151" t="s">
        <v>596</v>
      </c>
      <c r="K84" s="152">
        <f t="shared" si="12"/>
        <v>67</v>
      </c>
      <c r="L84" s="153">
        <f t="shared" si="13"/>
        <v>0.18611111111111112</v>
      </c>
      <c r="M84" s="148" t="s">
        <v>535</v>
      </c>
      <c r="N84" s="154">
        <v>42058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20</v>
      </c>
      <c r="B85" s="146">
        <v>42012</v>
      </c>
      <c r="C85" s="146"/>
      <c r="D85" s="147" t="s">
        <v>597</v>
      </c>
      <c r="E85" s="148" t="s">
        <v>537</v>
      </c>
      <c r="F85" s="149">
        <v>360</v>
      </c>
      <c r="G85" s="148" t="s">
        <v>566</v>
      </c>
      <c r="H85" s="148">
        <v>455</v>
      </c>
      <c r="I85" s="150">
        <v>420</v>
      </c>
      <c r="J85" s="151" t="s">
        <v>598</v>
      </c>
      <c r="K85" s="152">
        <f t="shared" si="12"/>
        <v>95</v>
      </c>
      <c r="L85" s="153">
        <f t="shared" si="13"/>
        <v>0.2638888888888889</v>
      </c>
      <c r="M85" s="148" t="s">
        <v>535</v>
      </c>
      <c r="N85" s="154">
        <v>42024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21</v>
      </c>
      <c r="B86" s="146">
        <v>42012</v>
      </c>
      <c r="C86" s="146"/>
      <c r="D86" s="147" t="s">
        <v>599</v>
      </c>
      <c r="E86" s="148" t="s">
        <v>537</v>
      </c>
      <c r="F86" s="149">
        <v>130</v>
      </c>
      <c r="G86" s="148"/>
      <c r="H86" s="148">
        <v>175.5</v>
      </c>
      <c r="I86" s="150">
        <v>165</v>
      </c>
      <c r="J86" s="151" t="s">
        <v>600</v>
      </c>
      <c r="K86" s="152">
        <f t="shared" si="12"/>
        <v>45.5</v>
      </c>
      <c r="L86" s="153">
        <f t="shared" si="13"/>
        <v>0.35</v>
      </c>
      <c r="M86" s="148" t="s">
        <v>535</v>
      </c>
      <c r="N86" s="154">
        <v>43088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22</v>
      </c>
      <c r="B87" s="146">
        <v>42040</v>
      </c>
      <c r="C87" s="146"/>
      <c r="D87" s="147" t="s">
        <v>365</v>
      </c>
      <c r="E87" s="148" t="s">
        <v>565</v>
      </c>
      <c r="F87" s="149">
        <v>98</v>
      </c>
      <c r="G87" s="148"/>
      <c r="H87" s="148">
        <v>120</v>
      </c>
      <c r="I87" s="150">
        <v>120</v>
      </c>
      <c r="J87" s="151" t="s">
        <v>567</v>
      </c>
      <c r="K87" s="152">
        <f t="shared" si="12"/>
        <v>22</v>
      </c>
      <c r="L87" s="153">
        <f t="shared" si="13"/>
        <v>0.22448979591836735</v>
      </c>
      <c r="M87" s="148" t="s">
        <v>535</v>
      </c>
      <c r="N87" s="154">
        <v>42753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23</v>
      </c>
      <c r="B88" s="146">
        <v>42040</v>
      </c>
      <c r="C88" s="146"/>
      <c r="D88" s="147" t="s">
        <v>601</v>
      </c>
      <c r="E88" s="148" t="s">
        <v>565</v>
      </c>
      <c r="F88" s="149">
        <v>196</v>
      </c>
      <c r="G88" s="148"/>
      <c r="H88" s="148">
        <v>262</v>
      </c>
      <c r="I88" s="150">
        <v>255</v>
      </c>
      <c r="J88" s="151" t="s">
        <v>567</v>
      </c>
      <c r="K88" s="152">
        <f t="shared" si="12"/>
        <v>66</v>
      </c>
      <c r="L88" s="153">
        <f t="shared" si="13"/>
        <v>0.33673469387755101</v>
      </c>
      <c r="M88" s="148" t="s">
        <v>535</v>
      </c>
      <c r="N88" s="154">
        <v>42599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5">
        <v>24</v>
      </c>
      <c r="B89" s="156">
        <v>42067</v>
      </c>
      <c r="C89" s="156"/>
      <c r="D89" s="157" t="s">
        <v>364</v>
      </c>
      <c r="E89" s="158" t="s">
        <v>565</v>
      </c>
      <c r="F89" s="159">
        <v>235</v>
      </c>
      <c r="G89" s="159"/>
      <c r="H89" s="160">
        <v>77</v>
      </c>
      <c r="I89" s="160" t="s">
        <v>602</v>
      </c>
      <c r="J89" s="161" t="s">
        <v>603</v>
      </c>
      <c r="K89" s="162">
        <f t="shared" si="12"/>
        <v>-158</v>
      </c>
      <c r="L89" s="163">
        <f t="shared" si="13"/>
        <v>-0.67234042553191486</v>
      </c>
      <c r="M89" s="159" t="s">
        <v>547</v>
      </c>
      <c r="N89" s="156">
        <v>43522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25</v>
      </c>
      <c r="B90" s="146">
        <v>42067</v>
      </c>
      <c r="C90" s="146"/>
      <c r="D90" s="147" t="s">
        <v>604</v>
      </c>
      <c r="E90" s="148" t="s">
        <v>565</v>
      </c>
      <c r="F90" s="149">
        <v>185</v>
      </c>
      <c r="G90" s="148"/>
      <c r="H90" s="148">
        <v>224</v>
      </c>
      <c r="I90" s="150" t="s">
        <v>605</v>
      </c>
      <c r="J90" s="151" t="s">
        <v>567</v>
      </c>
      <c r="K90" s="152">
        <f t="shared" si="12"/>
        <v>39</v>
      </c>
      <c r="L90" s="153">
        <f t="shared" si="13"/>
        <v>0.21081081081081082</v>
      </c>
      <c r="M90" s="148" t="s">
        <v>535</v>
      </c>
      <c r="N90" s="154">
        <v>42647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5">
        <v>26</v>
      </c>
      <c r="B91" s="156">
        <v>42090</v>
      </c>
      <c r="C91" s="156"/>
      <c r="D91" s="164" t="s">
        <v>606</v>
      </c>
      <c r="E91" s="159" t="s">
        <v>565</v>
      </c>
      <c r="F91" s="159">
        <v>49.5</v>
      </c>
      <c r="G91" s="160"/>
      <c r="H91" s="160">
        <v>15.85</v>
      </c>
      <c r="I91" s="160">
        <v>67</v>
      </c>
      <c r="J91" s="161" t="s">
        <v>607</v>
      </c>
      <c r="K91" s="160">
        <f t="shared" si="12"/>
        <v>-33.65</v>
      </c>
      <c r="L91" s="165">
        <f t="shared" si="13"/>
        <v>-0.67979797979797973</v>
      </c>
      <c r="M91" s="159" t="s">
        <v>547</v>
      </c>
      <c r="N91" s="166">
        <v>43627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27</v>
      </c>
      <c r="B92" s="146">
        <v>42093</v>
      </c>
      <c r="C92" s="146"/>
      <c r="D92" s="147" t="s">
        <v>608</v>
      </c>
      <c r="E92" s="148" t="s">
        <v>565</v>
      </c>
      <c r="F92" s="149">
        <v>183.5</v>
      </c>
      <c r="G92" s="148"/>
      <c r="H92" s="148">
        <v>219</v>
      </c>
      <c r="I92" s="150">
        <v>218</v>
      </c>
      <c r="J92" s="151" t="s">
        <v>609</v>
      </c>
      <c r="K92" s="152">
        <f t="shared" si="12"/>
        <v>35.5</v>
      </c>
      <c r="L92" s="153">
        <f t="shared" si="13"/>
        <v>0.19346049046321526</v>
      </c>
      <c r="M92" s="148" t="s">
        <v>535</v>
      </c>
      <c r="N92" s="154">
        <v>42103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28</v>
      </c>
      <c r="B93" s="146">
        <v>42114</v>
      </c>
      <c r="C93" s="146"/>
      <c r="D93" s="147" t="s">
        <v>610</v>
      </c>
      <c r="E93" s="148" t="s">
        <v>565</v>
      </c>
      <c r="F93" s="149">
        <f>(227+237)/2</f>
        <v>232</v>
      </c>
      <c r="G93" s="148"/>
      <c r="H93" s="148">
        <v>298</v>
      </c>
      <c r="I93" s="150">
        <v>298</v>
      </c>
      <c r="J93" s="151" t="s">
        <v>567</v>
      </c>
      <c r="K93" s="152">
        <f t="shared" si="12"/>
        <v>66</v>
      </c>
      <c r="L93" s="153">
        <f t="shared" si="13"/>
        <v>0.28448275862068967</v>
      </c>
      <c r="M93" s="148" t="s">
        <v>535</v>
      </c>
      <c r="N93" s="154">
        <v>42823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29</v>
      </c>
      <c r="B94" s="146">
        <v>42128</v>
      </c>
      <c r="C94" s="146"/>
      <c r="D94" s="147" t="s">
        <v>611</v>
      </c>
      <c r="E94" s="148" t="s">
        <v>537</v>
      </c>
      <c r="F94" s="149">
        <v>385</v>
      </c>
      <c r="G94" s="148"/>
      <c r="H94" s="148">
        <f>212.5+331</f>
        <v>543.5</v>
      </c>
      <c r="I94" s="150">
        <v>510</v>
      </c>
      <c r="J94" s="151" t="s">
        <v>612</v>
      </c>
      <c r="K94" s="152">
        <f t="shared" si="12"/>
        <v>158.5</v>
      </c>
      <c r="L94" s="153">
        <f t="shared" si="13"/>
        <v>0.41168831168831171</v>
      </c>
      <c r="M94" s="148" t="s">
        <v>535</v>
      </c>
      <c r="N94" s="154">
        <v>42235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30</v>
      </c>
      <c r="B95" s="146">
        <v>42128</v>
      </c>
      <c r="C95" s="146"/>
      <c r="D95" s="147" t="s">
        <v>613</v>
      </c>
      <c r="E95" s="148" t="s">
        <v>537</v>
      </c>
      <c r="F95" s="149">
        <v>115.5</v>
      </c>
      <c r="G95" s="148"/>
      <c r="H95" s="148">
        <v>146</v>
      </c>
      <c r="I95" s="150">
        <v>142</v>
      </c>
      <c r="J95" s="151" t="s">
        <v>614</v>
      </c>
      <c r="K95" s="152">
        <f t="shared" si="12"/>
        <v>30.5</v>
      </c>
      <c r="L95" s="153">
        <f t="shared" si="13"/>
        <v>0.26406926406926406</v>
      </c>
      <c r="M95" s="148" t="s">
        <v>535</v>
      </c>
      <c r="N95" s="154">
        <v>42202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31</v>
      </c>
      <c r="B96" s="146">
        <v>42151</v>
      </c>
      <c r="C96" s="146"/>
      <c r="D96" s="147" t="s">
        <v>615</v>
      </c>
      <c r="E96" s="148" t="s">
        <v>537</v>
      </c>
      <c r="F96" s="149">
        <v>237.5</v>
      </c>
      <c r="G96" s="148"/>
      <c r="H96" s="148">
        <v>279.5</v>
      </c>
      <c r="I96" s="150">
        <v>278</v>
      </c>
      <c r="J96" s="151" t="s">
        <v>567</v>
      </c>
      <c r="K96" s="152">
        <f t="shared" si="12"/>
        <v>42</v>
      </c>
      <c r="L96" s="153">
        <f t="shared" si="13"/>
        <v>0.17684210526315788</v>
      </c>
      <c r="M96" s="148" t="s">
        <v>535</v>
      </c>
      <c r="N96" s="154">
        <v>42222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32</v>
      </c>
      <c r="B97" s="146">
        <v>42174</v>
      </c>
      <c r="C97" s="146"/>
      <c r="D97" s="147" t="s">
        <v>586</v>
      </c>
      <c r="E97" s="148" t="s">
        <v>565</v>
      </c>
      <c r="F97" s="149">
        <v>340</v>
      </c>
      <c r="G97" s="148"/>
      <c r="H97" s="148">
        <v>448</v>
      </c>
      <c r="I97" s="150">
        <v>448</v>
      </c>
      <c r="J97" s="151" t="s">
        <v>567</v>
      </c>
      <c r="K97" s="152">
        <f t="shared" si="12"/>
        <v>108</v>
      </c>
      <c r="L97" s="153">
        <f t="shared" si="13"/>
        <v>0.31764705882352939</v>
      </c>
      <c r="M97" s="148" t="s">
        <v>535</v>
      </c>
      <c r="N97" s="154">
        <v>43018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33</v>
      </c>
      <c r="B98" s="146">
        <v>42191</v>
      </c>
      <c r="C98" s="146"/>
      <c r="D98" s="147" t="s">
        <v>616</v>
      </c>
      <c r="E98" s="148" t="s">
        <v>565</v>
      </c>
      <c r="F98" s="149">
        <v>390</v>
      </c>
      <c r="G98" s="148"/>
      <c r="H98" s="148">
        <v>460</v>
      </c>
      <c r="I98" s="150">
        <v>460</v>
      </c>
      <c r="J98" s="151" t="s">
        <v>567</v>
      </c>
      <c r="K98" s="152">
        <f t="shared" ref="K98:K118" si="14">H98-F98</f>
        <v>70</v>
      </c>
      <c r="L98" s="153">
        <f t="shared" ref="L98:L118" si="15">K98/F98</f>
        <v>0.17948717948717949</v>
      </c>
      <c r="M98" s="148" t="s">
        <v>535</v>
      </c>
      <c r="N98" s="154">
        <v>42478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5">
        <v>34</v>
      </c>
      <c r="B99" s="156">
        <v>42195</v>
      </c>
      <c r="C99" s="156"/>
      <c r="D99" s="157" t="s">
        <v>617</v>
      </c>
      <c r="E99" s="158" t="s">
        <v>565</v>
      </c>
      <c r="F99" s="159">
        <v>122.5</v>
      </c>
      <c r="G99" s="159"/>
      <c r="H99" s="160">
        <v>61</v>
      </c>
      <c r="I99" s="160">
        <v>172</v>
      </c>
      <c r="J99" s="161" t="s">
        <v>618</v>
      </c>
      <c r="K99" s="162">
        <f t="shared" si="14"/>
        <v>-61.5</v>
      </c>
      <c r="L99" s="163">
        <f t="shared" si="15"/>
        <v>-0.50204081632653064</v>
      </c>
      <c r="M99" s="159" t="s">
        <v>547</v>
      </c>
      <c r="N99" s="156">
        <v>43333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35</v>
      </c>
      <c r="B100" s="146">
        <v>42219</v>
      </c>
      <c r="C100" s="146"/>
      <c r="D100" s="147" t="s">
        <v>619</v>
      </c>
      <c r="E100" s="148" t="s">
        <v>565</v>
      </c>
      <c r="F100" s="149">
        <v>297.5</v>
      </c>
      <c r="G100" s="148"/>
      <c r="H100" s="148">
        <v>350</v>
      </c>
      <c r="I100" s="150">
        <v>360</v>
      </c>
      <c r="J100" s="151" t="s">
        <v>620</v>
      </c>
      <c r="K100" s="152">
        <f t="shared" si="14"/>
        <v>52.5</v>
      </c>
      <c r="L100" s="153">
        <f t="shared" si="15"/>
        <v>0.17647058823529413</v>
      </c>
      <c r="M100" s="148" t="s">
        <v>535</v>
      </c>
      <c r="N100" s="154">
        <v>42232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36</v>
      </c>
      <c r="B101" s="146">
        <v>42219</v>
      </c>
      <c r="C101" s="146"/>
      <c r="D101" s="147" t="s">
        <v>621</v>
      </c>
      <c r="E101" s="148" t="s">
        <v>565</v>
      </c>
      <c r="F101" s="149">
        <v>115.5</v>
      </c>
      <c r="G101" s="148"/>
      <c r="H101" s="148">
        <v>149</v>
      </c>
      <c r="I101" s="150">
        <v>140</v>
      </c>
      <c r="J101" s="151" t="s">
        <v>622</v>
      </c>
      <c r="K101" s="152">
        <f t="shared" si="14"/>
        <v>33.5</v>
      </c>
      <c r="L101" s="153">
        <f t="shared" si="15"/>
        <v>0.29004329004329005</v>
      </c>
      <c r="M101" s="148" t="s">
        <v>535</v>
      </c>
      <c r="N101" s="154">
        <v>42740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37</v>
      </c>
      <c r="B102" s="146">
        <v>42251</v>
      </c>
      <c r="C102" s="146"/>
      <c r="D102" s="147" t="s">
        <v>615</v>
      </c>
      <c r="E102" s="148" t="s">
        <v>565</v>
      </c>
      <c r="F102" s="149">
        <v>226</v>
      </c>
      <c r="G102" s="148"/>
      <c r="H102" s="148">
        <v>292</v>
      </c>
      <c r="I102" s="150">
        <v>292</v>
      </c>
      <c r="J102" s="151" t="s">
        <v>623</v>
      </c>
      <c r="K102" s="152">
        <f t="shared" si="14"/>
        <v>66</v>
      </c>
      <c r="L102" s="153">
        <f t="shared" si="15"/>
        <v>0.29203539823008851</v>
      </c>
      <c r="M102" s="148" t="s">
        <v>535</v>
      </c>
      <c r="N102" s="154">
        <v>42286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38</v>
      </c>
      <c r="B103" s="146">
        <v>42254</v>
      </c>
      <c r="C103" s="146"/>
      <c r="D103" s="147" t="s">
        <v>610</v>
      </c>
      <c r="E103" s="148" t="s">
        <v>565</v>
      </c>
      <c r="F103" s="149">
        <v>232.5</v>
      </c>
      <c r="G103" s="148"/>
      <c r="H103" s="148">
        <v>312.5</v>
      </c>
      <c r="I103" s="150">
        <v>310</v>
      </c>
      <c r="J103" s="151" t="s">
        <v>567</v>
      </c>
      <c r="K103" s="152">
        <f t="shared" si="14"/>
        <v>80</v>
      </c>
      <c r="L103" s="153">
        <f t="shared" si="15"/>
        <v>0.34408602150537637</v>
      </c>
      <c r="M103" s="148" t="s">
        <v>535</v>
      </c>
      <c r="N103" s="15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39</v>
      </c>
      <c r="B104" s="146">
        <v>42268</v>
      </c>
      <c r="C104" s="146"/>
      <c r="D104" s="147" t="s">
        <v>624</v>
      </c>
      <c r="E104" s="148" t="s">
        <v>565</v>
      </c>
      <c r="F104" s="149">
        <v>196.5</v>
      </c>
      <c r="G104" s="148"/>
      <c r="H104" s="148">
        <v>238</v>
      </c>
      <c r="I104" s="150">
        <v>238</v>
      </c>
      <c r="J104" s="151" t="s">
        <v>623</v>
      </c>
      <c r="K104" s="152">
        <f t="shared" si="14"/>
        <v>41.5</v>
      </c>
      <c r="L104" s="153">
        <f t="shared" si="15"/>
        <v>0.21119592875318066</v>
      </c>
      <c r="M104" s="148" t="s">
        <v>535</v>
      </c>
      <c r="N104" s="154">
        <v>42291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40</v>
      </c>
      <c r="B105" s="146">
        <v>42271</v>
      </c>
      <c r="C105" s="146"/>
      <c r="D105" s="147" t="s">
        <v>564</v>
      </c>
      <c r="E105" s="148" t="s">
        <v>565</v>
      </c>
      <c r="F105" s="149">
        <v>65</v>
      </c>
      <c r="G105" s="148"/>
      <c r="H105" s="148">
        <v>82</v>
      </c>
      <c r="I105" s="150">
        <v>82</v>
      </c>
      <c r="J105" s="151" t="s">
        <v>623</v>
      </c>
      <c r="K105" s="152">
        <f t="shared" si="14"/>
        <v>17</v>
      </c>
      <c r="L105" s="153">
        <f t="shared" si="15"/>
        <v>0.26153846153846155</v>
      </c>
      <c r="M105" s="148" t="s">
        <v>535</v>
      </c>
      <c r="N105" s="154">
        <v>42578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41</v>
      </c>
      <c r="B106" s="146">
        <v>42291</v>
      </c>
      <c r="C106" s="146"/>
      <c r="D106" s="147" t="s">
        <v>625</v>
      </c>
      <c r="E106" s="148" t="s">
        <v>565</v>
      </c>
      <c r="F106" s="149">
        <v>144</v>
      </c>
      <c r="G106" s="148"/>
      <c r="H106" s="148">
        <v>182.5</v>
      </c>
      <c r="I106" s="150">
        <v>181</v>
      </c>
      <c r="J106" s="151" t="s">
        <v>623</v>
      </c>
      <c r="K106" s="152">
        <f t="shared" si="14"/>
        <v>38.5</v>
      </c>
      <c r="L106" s="153">
        <f t="shared" si="15"/>
        <v>0.2673611111111111</v>
      </c>
      <c r="M106" s="148" t="s">
        <v>535</v>
      </c>
      <c r="N106" s="154">
        <v>42817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42</v>
      </c>
      <c r="B107" s="146">
        <v>42291</v>
      </c>
      <c r="C107" s="146"/>
      <c r="D107" s="147" t="s">
        <v>626</v>
      </c>
      <c r="E107" s="148" t="s">
        <v>565</v>
      </c>
      <c r="F107" s="149">
        <v>264</v>
      </c>
      <c r="G107" s="148"/>
      <c r="H107" s="148">
        <v>311</v>
      </c>
      <c r="I107" s="150">
        <v>311</v>
      </c>
      <c r="J107" s="151" t="s">
        <v>623</v>
      </c>
      <c r="K107" s="152">
        <f t="shared" si="14"/>
        <v>47</v>
      </c>
      <c r="L107" s="153">
        <f t="shared" si="15"/>
        <v>0.17803030303030304</v>
      </c>
      <c r="M107" s="148" t="s">
        <v>535</v>
      </c>
      <c r="N107" s="154">
        <v>42604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43</v>
      </c>
      <c r="B108" s="146">
        <v>42318</v>
      </c>
      <c r="C108" s="146"/>
      <c r="D108" s="147" t="s">
        <v>627</v>
      </c>
      <c r="E108" s="148" t="s">
        <v>537</v>
      </c>
      <c r="F108" s="149">
        <v>549.5</v>
      </c>
      <c r="G108" s="148"/>
      <c r="H108" s="148">
        <v>630</v>
      </c>
      <c r="I108" s="150">
        <v>630</v>
      </c>
      <c r="J108" s="151" t="s">
        <v>623</v>
      </c>
      <c r="K108" s="152">
        <f t="shared" si="14"/>
        <v>80.5</v>
      </c>
      <c r="L108" s="153">
        <f t="shared" si="15"/>
        <v>0.1464968152866242</v>
      </c>
      <c r="M108" s="148" t="s">
        <v>535</v>
      </c>
      <c r="N108" s="154">
        <v>42419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44</v>
      </c>
      <c r="B109" s="146">
        <v>42342</v>
      </c>
      <c r="C109" s="146"/>
      <c r="D109" s="147" t="s">
        <v>628</v>
      </c>
      <c r="E109" s="148" t="s">
        <v>565</v>
      </c>
      <c r="F109" s="149">
        <v>1027.5</v>
      </c>
      <c r="G109" s="148"/>
      <c r="H109" s="148">
        <v>1315</v>
      </c>
      <c r="I109" s="150">
        <v>1250</v>
      </c>
      <c r="J109" s="151" t="s">
        <v>623</v>
      </c>
      <c r="K109" s="152">
        <f t="shared" si="14"/>
        <v>287.5</v>
      </c>
      <c r="L109" s="153">
        <f t="shared" si="15"/>
        <v>0.27980535279805352</v>
      </c>
      <c r="M109" s="148" t="s">
        <v>535</v>
      </c>
      <c r="N109" s="154">
        <v>43244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45</v>
      </c>
      <c r="B110" s="146">
        <v>42367</v>
      </c>
      <c r="C110" s="146"/>
      <c r="D110" s="147" t="s">
        <v>629</v>
      </c>
      <c r="E110" s="148" t="s">
        <v>565</v>
      </c>
      <c r="F110" s="149">
        <v>465</v>
      </c>
      <c r="G110" s="148"/>
      <c r="H110" s="148">
        <v>540</v>
      </c>
      <c r="I110" s="150">
        <v>540</v>
      </c>
      <c r="J110" s="151" t="s">
        <v>623</v>
      </c>
      <c r="K110" s="152">
        <f t="shared" si="14"/>
        <v>75</v>
      </c>
      <c r="L110" s="153">
        <f t="shared" si="15"/>
        <v>0.16129032258064516</v>
      </c>
      <c r="M110" s="148" t="s">
        <v>535</v>
      </c>
      <c r="N110" s="154">
        <v>42530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46</v>
      </c>
      <c r="B111" s="146">
        <v>42380</v>
      </c>
      <c r="C111" s="146"/>
      <c r="D111" s="147" t="s">
        <v>365</v>
      </c>
      <c r="E111" s="148" t="s">
        <v>537</v>
      </c>
      <c r="F111" s="149">
        <v>81</v>
      </c>
      <c r="G111" s="148"/>
      <c r="H111" s="148">
        <v>110</v>
      </c>
      <c r="I111" s="150">
        <v>110</v>
      </c>
      <c r="J111" s="151" t="s">
        <v>623</v>
      </c>
      <c r="K111" s="152">
        <f t="shared" si="14"/>
        <v>29</v>
      </c>
      <c r="L111" s="153">
        <f t="shared" si="15"/>
        <v>0.35802469135802467</v>
      </c>
      <c r="M111" s="148" t="s">
        <v>535</v>
      </c>
      <c r="N111" s="154">
        <v>42745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47</v>
      </c>
      <c r="B112" s="146">
        <v>42382</v>
      </c>
      <c r="C112" s="146"/>
      <c r="D112" s="147" t="s">
        <v>630</v>
      </c>
      <c r="E112" s="148" t="s">
        <v>537</v>
      </c>
      <c r="F112" s="149">
        <v>417.5</v>
      </c>
      <c r="G112" s="148"/>
      <c r="H112" s="148">
        <v>547</v>
      </c>
      <c r="I112" s="150">
        <v>535</v>
      </c>
      <c r="J112" s="151" t="s">
        <v>623</v>
      </c>
      <c r="K112" s="152">
        <f t="shared" si="14"/>
        <v>129.5</v>
      </c>
      <c r="L112" s="153">
        <f t="shared" si="15"/>
        <v>0.31017964071856285</v>
      </c>
      <c r="M112" s="148" t="s">
        <v>535</v>
      </c>
      <c r="N112" s="154">
        <v>42578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48</v>
      </c>
      <c r="B113" s="146">
        <v>42408</v>
      </c>
      <c r="C113" s="146"/>
      <c r="D113" s="147" t="s">
        <v>631</v>
      </c>
      <c r="E113" s="148" t="s">
        <v>565</v>
      </c>
      <c r="F113" s="149">
        <v>650</v>
      </c>
      <c r="G113" s="148"/>
      <c r="H113" s="148">
        <v>800</v>
      </c>
      <c r="I113" s="150">
        <v>800</v>
      </c>
      <c r="J113" s="151" t="s">
        <v>623</v>
      </c>
      <c r="K113" s="152">
        <f t="shared" si="14"/>
        <v>150</v>
      </c>
      <c r="L113" s="153">
        <f t="shared" si="15"/>
        <v>0.23076923076923078</v>
      </c>
      <c r="M113" s="148" t="s">
        <v>535</v>
      </c>
      <c r="N113" s="154">
        <v>43154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49</v>
      </c>
      <c r="B114" s="146">
        <v>42433</v>
      </c>
      <c r="C114" s="146"/>
      <c r="D114" s="147" t="s">
        <v>206</v>
      </c>
      <c r="E114" s="148" t="s">
        <v>565</v>
      </c>
      <c r="F114" s="149">
        <v>437.5</v>
      </c>
      <c r="G114" s="148"/>
      <c r="H114" s="148">
        <v>504.5</v>
      </c>
      <c r="I114" s="150">
        <v>522</v>
      </c>
      <c r="J114" s="151" t="s">
        <v>632</v>
      </c>
      <c r="K114" s="152">
        <f t="shared" si="14"/>
        <v>67</v>
      </c>
      <c r="L114" s="153">
        <f t="shared" si="15"/>
        <v>0.15314285714285714</v>
      </c>
      <c r="M114" s="148" t="s">
        <v>535</v>
      </c>
      <c r="N114" s="154">
        <v>42480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50</v>
      </c>
      <c r="B115" s="146">
        <v>42438</v>
      </c>
      <c r="C115" s="146"/>
      <c r="D115" s="147" t="s">
        <v>633</v>
      </c>
      <c r="E115" s="148" t="s">
        <v>565</v>
      </c>
      <c r="F115" s="149">
        <v>189.5</v>
      </c>
      <c r="G115" s="148"/>
      <c r="H115" s="148">
        <v>218</v>
      </c>
      <c r="I115" s="150">
        <v>218</v>
      </c>
      <c r="J115" s="151" t="s">
        <v>623</v>
      </c>
      <c r="K115" s="152">
        <f t="shared" si="14"/>
        <v>28.5</v>
      </c>
      <c r="L115" s="153">
        <f t="shared" si="15"/>
        <v>0.15039577836411611</v>
      </c>
      <c r="M115" s="148" t="s">
        <v>535</v>
      </c>
      <c r="N115" s="154">
        <v>43034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51</v>
      </c>
      <c r="B116" s="156">
        <v>42471</v>
      </c>
      <c r="C116" s="156"/>
      <c r="D116" s="164" t="s">
        <v>634</v>
      </c>
      <c r="E116" s="159" t="s">
        <v>565</v>
      </c>
      <c r="F116" s="159">
        <v>36.5</v>
      </c>
      <c r="G116" s="160"/>
      <c r="H116" s="160">
        <v>15.85</v>
      </c>
      <c r="I116" s="160">
        <v>60</v>
      </c>
      <c r="J116" s="161" t="s">
        <v>635</v>
      </c>
      <c r="K116" s="162">
        <f t="shared" si="14"/>
        <v>-20.65</v>
      </c>
      <c r="L116" s="163">
        <f t="shared" si="15"/>
        <v>-0.5657534246575342</v>
      </c>
      <c r="M116" s="159" t="s">
        <v>547</v>
      </c>
      <c r="N116" s="167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52</v>
      </c>
      <c r="B117" s="146">
        <v>42472</v>
      </c>
      <c r="C117" s="146"/>
      <c r="D117" s="147" t="s">
        <v>636</v>
      </c>
      <c r="E117" s="148" t="s">
        <v>565</v>
      </c>
      <c r="F117" s="149">
        <v>93</v>
      </c>
      <c r="G117" s="148"/>
      <c r="H117" s="148">
        <v>149</v>
      </c>
      <c r="I117" s="150">
        <v>140</v>
      </c>
      <c r="J117" s="151" t="s">
        <v>637</v>
      </c>
      <c r="K117" s="152">
        <f t="shared" si="14"/>
        <v>56</v>
      </c>
      <c r="L117" s="153">
        <f t="shared" si="15"/>
        <v>0.60215053763440862</v>
      </c>
      <c r="M117" s="148" t="s">
        <v>535</v>
      </c>
      <c r="N117" s="154">
        <v>42740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53</v>
      </c>
      <c r="B118" s="146">
        <v>42472</v>
      </c>
      <c r="C118" s="146"/>
      <c r="D118" s="147" t="s">
        <v>638</v>
      </c>
      <c r="E118" s="148" t="s">
        <v>565</v>
      </c>
      <c r="F118" s="149">
        <v>130</v>
      </c>
      <c r="G118" s="148"/>
      <c r="H118" s="148">
        <v>150</v>
      </c>
      <c r="I118" s="150" t="s">
        <v>639</v>
      </c>
      <c r="J118" s="151" t="s">
        <v>623</v>
      </c>
      <c r="K118" s="152">
        <f t="shared" si="14"/>
        <v>20</v>
      </c>
      <c r="L118" s="153">
        <f t="shared" si="15"/>
        <v>0.15384615384615385</v>
      </c>
      <c r="M118" s="148" t="s">
        <v>535</v>
      </c>
      <c r="N118" s="154">
        <v>42564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54</v>
      </c>
      <c r="B119" s="146">
        <v>42473</v>
      </c>
      <c r="C119" s="146"/>
      <c r="D119" s="147" t="s">
        <v>640</v>
      </c>
      <c r="E119" s="148" t="s">
        <v>565</v>
      </c>
      <c r="F119" s="149">
        <v>196</v>
      </c>
      <c r="G119" s="148"/>
      <c r="H119" s="148">
        <v>299</v>
      </c>
      <c r="I119" s="150">
        <v>299</v>
      </c>
      <c r="J119" s="151" t="s">
        <v>623</v>
      </c>
      <c r="K119" s="152">
        <v>103</v>
      </c>
      <c r="L119" s="153">
        <v>0.52551020408163296</v>
      </c>
      <c r="M119" s="148" t="s">
        <v>535</v>
      </c>
      <c r="N119" s="154">
        <v>42620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55</v>
      </c>
      <c r="B120" s="146">
        <v>42473</v>
      </c>
      <c r="C120" s="146"/>
      <c r="D120" s="147" t="s">
        <v>641</v>
      </c>
      <c r="E120" s="148" t="s">
        <v>565</v>
      </c>
      <c r="F120" s="149">
        <v>88</v>
      </c>
      <c r="G120" s="148"/>
      <c r="H120" s="148">
        <v>103</v>
      </c>
      <c r="I120" s="150">
        <v>103</v>
      </c>
      <c r="J120" s="151" t="s">
        <v>623</v>
      </c>
      <c r="K120" s="152">
        <v>15</v>
      </c>
      <c r="L120" s="153">
        <v>0.170454545454545</v>
      </c>
      <c r="M120" s="148" t="s">
        <v>535</v>
      </c>
      <c r="N120" s="15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56</v>
      </c>
      <c r="B121" s="146">
        <v>42492</v>
      </c>
      <c r="C121" s="146"/>
      <c r="D121" s="147" t="s">
        <v>642</v>
      </c>
      <c r="E121" s="148" t="s">
        <v>565</v>
      </c>
      <c r="F121" s="149">
        <v>127.5</v>
      </c>
      <c r="G121" s="148"/>
      <c r="H121" s="148">
        <v>148</v>
      </c>
      <c r="I121" s="150" t="s">
        <v>643</v>
      </c>
      <c r="J121" s="151" t="s">
        <v>623</v>
      </c>
      <c r="K121" s="152">
        <f>H121-F121</f>
        <v>20.5</v>
      </c>
      <c r="L121" s="153">
        <f>K121/F121</f>
        <v>0.16078431372549021</v>
      </c>
      <c r="M121" s="148" t="s">
        <v>535</v>
      </c>
      <c r="N121" s="154">
        <v>42564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57</v>
      </c>
      <c r="B122" s="146">
        <v>42493</v>
      </c>
      <c r="C122" s="146"/>
      <c r="D122" s="147" t="s">
        <v>644</v>
      </c>
      <c r="E122" s="148" t="s">
        <v>565</v>
      </c>
      <c r="F122" s="149">
        <v>675</v>
      </c>
      <c r="G122" s="148"/>
      <c r="H122" s="148">
        <v>815</v>
      </c>
      <c r="I122" s="150" t="s">
        <v>645</v>
      </c>
      <c r="J122" s="151" t="s">
        <v>623</v>
      </c>
      <c r="K122" s="152">
        <f>H122-F122</f>
        <v>140</v>
      </c>
      <c r="L122" s="153">
        <f>K122/F122</f>
        <v>0.2074074074074074</v>
      </c>
      <c r="M122" s="148" t="s">
        <v>535</v>
      </c>
      <c r="N122" s="154">
        <v>43154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5">
        <v>58</v>
      </c>
      <c r="B123" s="156">
        <v>42522</v>
      </c>
      <c r="C123" s="156"/>
      <c r="D123" s="157" t="s">
        <v>646</v>
      </c>
      <c r="E123" s="158" t="s">
        <v>565</v>
      </c>
      <c r="F123" s="159">
        <v>500</v>
      </c>
      <c r="G123" s="159"/>
      <c r="H123" s="160">
        <v>232.5</v>
      </c>
      <c r="I123" s="160" t="s">
        <v>647</v>
      </c>
      <c r="J123" s="161" t="s">
        <v>648</v>
      </c>
      <c r="K123" s="162">
        <f>H123-F123</f>
        <v>-267.5</v>
      </c>
      <c r="L123" s="163">
        <f>K123/F123</f>
        <v>-0.53500000000000003</v>
      </c>
      <c r="M123" s="159" t="s">
        <v>547</v>
      </c>
      <c r="N123" s="156">
        <v>43735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59</v>
      </c>
      <c r="B124" s="146">
        <v>42527</v>
      </c>
      <c r="C124" s="146"/>
      <c r="D124" s="147" t="s">
        <v>493</v>
      </c>
      <c r="E124" s="148" t="s">
        <v>565</v>
      </c>
      <c r="F124" s="149">
        <v>110</v>
      </c>
      <c r="G124" s="148"/>
      <c r="H124" s="148">
        <v>126.5</v>
      </c>
      <c r="I124" s="150">
        <v>125</v>
      </c>
      <c r="J124" s="151" t="s">
        <v>574</v>
      </c>
      <c r="K124" s="152">
        <f>H124-F124</f>
        <v>16.5</v>
      </c>
      <c r="L124" s="153">
        <f>K124/F124</f>
        <v>0.15</v>
      </c>
      <c r="M124" s="148" t="s">
        <v>535</v>
      </c>
      <c r="N124" s="154">
        <v>42552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60</v>
      </c>
      <c r="B125" s="146">
        <v>42538</v>
      </c>
      <c r="C125" s="146"/>
      <c r="D125" s="147" t="s">
        <v>649</v>
      </c>
      <c r="E125" s="148" t="s">
        <v>565</v>
      </c>
      <c r="F125" s="149">
        <v>44</v>
      </c>
      <c r="G125" s="148"/>
      <c r="H125" s="148">
        <v>69.5</v>
      </c>
      <c r="I125" s="150">
        <v>69.5</v>
      </c>
      <c r="J125" s="151" t="s">
        <v>650</v>
      </c>
      <c r="K125" s="152">
        <f>H125-F125</f>
        <v>25.5</v>
      </c>
      <c r="L125" s="153">
        <f>K125/F125</f>
        <v>0.57954545454545459</v>
      </c>
      <c r="M125" s="148" t="s">
        <v>535</v>
      </c>
      <c r="N125" s="154">
        <v>42977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61</v>
      </c>
      <c r="B126" s="146">
        <v>42549</v>
      </c>
      <c r="C126" s="146"/>
      <c r="D126" s="147" t="s">
        <v>651</v>
      </c>
      <c r="E126" s="148" t="s">
        <v>565</v>
      </c>
      <c r="F126" s="149">
        <v>262.5</v>
      </c>
      <c r="G126" s="148"/>
      <c r="H126" s="148">
        <v>340</v>
      </c>
      <c r="I126" s="150">
        <v>333</v>
      </c>
      <c r="J126" s="151" t="s">
        <v>652</v>
      </c>
      <c r="K126" s="152">
        <v>77.5</v>
      </c>
      <c r="L126" s="153">
        <v>0.29523809523809502</v>
      </c>
      <c r="M126" s="148" t="s">
        <v>535</v>
      </c>
      <c r="N126" s="154">
        <v>43017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62</v>
      </c>
      <c r="B127" s="146">
        <v>42549</v>
      </c>
      <c r="C127" s="146"/>
      <c r="D127" s="147" t="s">
        <v>653</v>
      </c>
      <c r="E127" s="148" t="s">
        <v>565</v>
      </c>
      <c r="F127" s="149">
        <v>840</v>
      </c>
      <c r="G127" s="148"/>
      <c r="H127" s="148">
        <v>1230</v>
      </c>
      <c r="I127" s="150">
        <v>1230</v>
      </c>
      <c r="J127" s="151" t="s">
        <v>623</v>
      </c>
      <c r="K127" s="152">
        <v>390</v>
      </c>
      <c r="L127" s="153">
        <v>0.46428571428571402</v>
      </c>
      <c r="M127" s="148" t="s">
        <v>535</v>
      </c>
      <c r="N127" s="154">
        <v>42649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8">
        <v>63</v>
      </c>
      <c r="B128" s="169">
        <v>42556</v>
      </c>
      <c r="C128" s="169"/>
      <c r="D128" s="170" t="s">
        <v>654</v>
      </c>
      <c r="E128" s="171" t="s">
        <v>565</v>
      </c>
      <c r="F128" s="171">
        <v>395</v>
      </c>
      <c r="G128" s="172"/>
      <c r="H128" s="172">
        <f>(468.5+342.5)/2</f>
        <v>405.5</v>
      </c>
      <c r="I128" s="172">
        <v>510</v>
      </c>
      <c r="J128" s="173" t="s">
        <v>655</v>
      </c>
      <c r="K128" s="174">
        <f t="shared" ref="K128:K134" si="16">H128-F128</f>
        <v>10.5</v>
      </c>
      <c r="L128" s="175">
        <f t="shared" ref="L128:L134" si="17">K128/F128</f>
        <v>2.6582278481012658E-2</v>
      </c>
      <c r="M128" s="171" t="s">
        <v>656</v>
      </c>
      <c r="N128" s="169">
        <v>43606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64</v>
      </c>
      <c r="B129" s="156">
        <v>42584</v>
      </c>
      <c r="C129" s="156"/>
      <c r="D129" s="157" t="s">
        <v>657</v>
      </c>
      <c r="E129" s="158" t="s">
        <v>537</v>
      </c>
      <c r="F129" s="159">
        <f>169.5-12.8</f>
        <v>156.69999999999999</v>
      </c>
      <c r="G129" s="159"/>
      <c r="H129" s="160">
        <v>77</v>
      </c>
      <c r="I129" s="160" t="s">
        <v>658</v>
      </c>
      <c r="J129" s="161" t="s">
        <v>659</v>
      </c>
      <c r="K129" s="162">
        <f t="shared" si="16"/>
        <v>-79.699999999999989</v>
      </c>
      <c r="L129" s="163">
        <f t="shared" si="17"/>
        <v>-0.50861518825781749</v>
      </c>
      <c r="M129" s="159" t="s">
        <v>547</v>
      </c>
      <c r="N129" s="156">
        <v>43522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65</v>
      </c>
      <c r="B130" s="156">
        <v>42586</v>
      </c>
      <c r="C130" s="156"/>
      <c r="D130" s="157" t="s">
        <v>660</v>
      </c>
      <c r="E130" s="158" t="s">
        <v>565</v>
      </c>
      <c r="F130" s="159">
        <v>400</v>
      </c>
      <c r="G130" s="159"/>
      <c r="H130" s="160">
        <v>305</v>
      </c>
      <c r="I130" s="160">
        <v>475</v>
      </c>
      <c r="J130" s="161" t="s">
        <v>661</v>
      </c>
      <c r="K130" s="162">
        <f t="shared" si="16"/>
        <v>-95</v>
      </c>
      <c r="L130" s="163">
        <f t="shared" si="17"/>
        <v>-0.23749999999999999</v>
      </c>
      <c r="M130" s="159" t="s">
        <v>547</v>
      </c>
      <c r="N130" s="156">
        <v>43606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66</v>
      </c>
      <c r="B131" s="146">
        <v>42593</v>
      </c>
      <c r="C131" s="146"/>
      <c r="D131" s="147" t="s">
        <v>662</v>
      </c>
      <c r="E131" s="148" t="s">
        <v>565</v>
      </c>
      <c r="F131" s="149">
        <v>86.5</v>
      </c>
      <c r="G131" s="148"/>
      <c r="H131" s="148">
        <v>130</v>
      </c>
      <c r="I131" s="150">
        <v>130</v>
      </c>
      <c r="J131" s="151" t="s">
        <v>663</v>
      </c>
      <c r="K131" s="152">
        <f t="shared" si="16"/>
        <v>43.5</v>
      </c>
      <c r="L131" s="153">
        <f t="shared" si="17"/>
        <v>0.50289017341040465</v>
      </c>
      <c r="M131" s="148" t="s">
        <v>535</v>
      </c>
      <c r="N131" s="154">
        <v>43091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5">
        <v>67</v>
      </c>
      <c r="B132" s="156">
        <v>42600</v>
      </c>
      <c r="C132" s="156"/>
      <c r="D132" s="157" t="s">
        <v>109</v>
      </c>
      <c r="E132" s="158" t="s">
        <v>565</v>
      </c>
      <c r="F132" s="159">
        <v>133.5</v>
      </c>
      <c r="G132" s="159"/>
      <c r="H132" s="160">
        <v>126.5</v>
      </c>
      <c r="I132" s="160">
        <v>178</v>
      </c>
      <c r="J132" s="161" t="s">
        <v>664</v>
      </c>
      <c r="K132" s="162">
        <f t="shared" si="16"/>
        <v>-7</v>
      </c>
      <c r="L132" s="163">
        <f t="shared" si="17"/>
        <v>-5.2434456928838954E-2</v>
      </c>
      <c r="M132" s="159" t="s">
        <v>547</v>
      </c>
      <c r="N132" s="156">
        <v>42615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68</v>
      </c>
      <c r="B133" s="146">
        <v>42613</v>
      </c>
      <c r="C133" s="146"/>
      <c r="D133" s="147" t="s">
        <v>665</v>
      </c>
      <c r="E133" s="148" t="s">
        <v>565</v>
      </c>
      <c r="F133" s="149">
        <v>560</v>
      </c>
      <c r="G133" s="148"/>
      <c r="H133" s="148">
        <v>725</v>
      </c>
      <c r="I133" s="150">
        <v>725</v>
      </c>
      <c r="J133" s="151" t="s">
        <v>567</v>
      </c>
      <c r="K133" s="152">
        <f t="shared" si="16"/>
        <v>165</v>
      </c>
      <c r="L133" s="153">
        <f t="shared" si="17"/>
        <v>0.29464285714285715</v>
      </c>
      <c r="M133" s="148" t="s">
        <v>535</v>
      </c>
      <c r="N133" s="154">
        <v>42456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69</v>
      </c>
      <c r="B134" s="146">
        <v>42614</v>
      </c>
      <c r="C134" s="146"/>
      <c r="D134" s="147" t="s">
        <v>666</v>
      </c>
      <c r="E134" s="148" t="s">
        <v>565</v>
      </c>
      <c r="F134" s="149">
        <v>160.5</v>
      </c>
      <c r="G134" s="148"/>
      <c r="H134" s="148">
        <v>210</v>
      </c>
      <c r="I134" s="150">
        <v>210</v>
      </c>
      <c r="J134" s="151" t="s">
        <v>567</v>
      </c>
      <c r="K134" s="152">
        <f t="shared" si="16"/>
        <v>49.5</v>
      </c>
      <c r="L134" s="153">
        <f t="shared" si="17"/>
        <v>0.30841121495327101</v>
      </c>
      <c r="M134" s="148" t="s">
        <v>535</v>
      </c>
      <c r="N134" s="154">
        <v>42871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70</v>
      </c>
      <c r="B135" s="146">
        <v>42646</v>
      </c>
      <c r="C135" s="146"/>
      <c r="D135" s="147" t="s">
        <v>378</v>
      </c>
      <c r="E135" s="148" t="s">
        <v>565</v>
      </c>
      <c r="F135" s="149">
        <v>430</v>
      </c>
      <c r="G135" s="148"/>
      <c r="H135" s="148">
        <v>596</v>
      </c>
      <c r="I135" s="150">
        <v>575</v>
      </c>
      <c r="J135" s="151" t="s">
        <v>667</v>
      </c>
      <c r="K135" s="152">
        <v>166</v>
      </c>
      <c r="L135" s="153">
        <v>0.38604651162790699</v>
      </c>
      <c r="M135" s="148" t="s">
        <v>535</v>
      </c>
      <c r="N135" s="154">
        <v>42769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71</v>
      </c>
      <c r="B136" s="146">
        <v>42657</v>
      </c>
      <c r="C136" s="146"/>
      <c r="D136" s="147" t="s">
        <v>668</v>
      </c>
      <c r="E136" s="148" t="s">
        <v>565</v>
      </c>
      <c r="F136" s="149">
        <v>280</v>
      </c>
      <c r="G136" s="148"/>
      <c r="H136" s="148">
        <v>345</v>
      </c>
      <c r="I136" s="150">
        <v>345</v>
      </c>
      <c r="J136" s="151" t="s">
        <v>567</v>
      </c>
      <c r="K136" s="152">
        <f t="shared" ref="K136:K141" si="18">H136-F136</f>
        <v>65</v>
      </c>
      <c r="L136" s="153">
        <f>K136/F136</f>
        <v>0.23214285714285715</v>
      </c>
      <c r="M136" s="148" t="s">
        <v>535</v>
      </c>
      <c r="N136" s="154">
        <v>42814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72</v>
      </c>
      <c r="B137" s="146">
        <v>42657</v>
      </c>
      <c r="C137" s="146"/>
      <c r="D137" s="147" t="s">
        <v>669</v>
      </c>
      <c r="E137" s="148" t="s">
        <v>565</v>
      </c>
      <c r="F137" s="149">
        <v>245</v>
      </c>
      <c r="G137" s="148"/>
      <c r="H137" s="148">
        <v>325.5</v>
      </c>
      <c r="I137" s="150">
        <v>330</v>
      </c>
      <c r="J137" s="151" t="s">
        <v>670</v>
      </c>
      <c r="K137" s="152">
        <f t="shared" si="18"/>
        <v>80.5</v>
      </c>
      <c r="L137" s="153">
        <f>K137/F137</f>
        <v>0.32857142857142857</v>
      </c>
      <c r="M137" s="148" t="s">
        <v>535</v>
      </c>
      <c r="N137" s="154">
        <v>42769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73</v>
      </c>
      <c r="B138" s="146">
        <v>42660</v>
      </c>
      <c r="C138" s="146"/>
      <c r="D138" s="147" t="s">
        <v>334</v>
      </c>
      <c r="E138" s="148" t="s">
        <v>565</v>
      </c>
      <c r="F138" s="149">
        <v>125</v>
      </c>
      <c r="G138" s="148"/>
      <c r="H138" s="148">
        <v>160</v>
      </c>
      <c r="I138" s="150">
        <v>160</v>
      </c>
      <c r="J138" s="151" t="s">
        <v>623</v>
      </c>
      <c r="K138" s="152">
        <f t="shared" si="18"/>
        <v>35</v>
      </c>
      <c r="L138" s="153">
        <v>0.28000000000000003</v>
      </c>
      <c r="M138" s="148" t="s">
        <v>535</v>
      </c>
      <c r="N138" s="154">
        <v>42803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74</v>
      </c>
      <c r="B139" s="146">
        <v>42660</v>
      </c>
      <c r="C139" s="146"/>
      <c r="D139" s="147" t="s">
        <v>433</v>
      </c>
      <c r="E139" s="148" t="s">
        <v>565</v>
      </c>
      <c r="F139" s="149">
        <v>114</v>
      </c>
      <c r="G139" s="148"/>
      <c r="H139" s="148">
        <v>145</v>
      </c>
      <c r="I139" s="150">
        <v>145</v>
      </c>
      <c r="J139" s="151" t="s">
        <v>623</v>
      </c>
      <c r="K139" s="152">
        <f t="shared" si="18"/>
        <v>31</v>
      </c>
      <c r="L139" s="153">
        <f>K139/F139</f>
        <v>0.27192982456140352</v>
      </c>
      <c r="M139" s="148" t="s">
        <v>535</v>
      </c>
      <c r="N139" s="154">
        <v>42859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75</v>
      </c>
      <c r="B140" s="146">
        <v>42660</v>
      </c>
      <c r="C140" s="146"/>
      <c r="D140" s="147" t="s">
        <v>671</v>
      </c>
      <c r="E140" s="148" t="s">
        <v>565</v>
      </c>
      <c r="F140" s="149">
        <v>212</v>
      </c>
      <c r="G140" s="148"/>
      <c r="H140" s="148">
        <v>280</v>
      </c>
      <c r="I140" s="150">
        <v>276</v>
      </c>
      <c r="J140" s="151" t="s">
        <v>672</v>
      </c>
      <c r="K140" s="152">
        <f t="shared" si="18"/>
        <v>68</v>
      </c>
      <c r="L140" s="153">
        <f>K140/F140</f>
        <v>0.32075471698113206</v>
      </c>
      <c r="M140" s="148" t="s">
        <v>535</v>
      </c>
      <c r="N140" s="154">
        <v>42858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76</v>
      </c>
      <c r="B141" s="146">
        <v>42678</v>
      </c>
      <c r="C141" s="146"/>
      <c r="D141" s="147" t="s">
        <v>424</v>
      </c>
      <c r="E141" s="148" t="s">
        <v>565</v>
      </c>
      <c r="F141" s="149">
        <v>155</v>
      </c>
      <c r="G141" s="148"/>
      <c r="H141" s="148">
        <v>210</v>
      </c>
      <c r="I141" s="150">
        <v>210</v>
      </c>
      <c r="J141" s="151" t="s">
        <v>673</v>
      </c>
      <c r="K141" s="152">
        <f t="shared" si="18"/>
        <v>55</v>
      </c>
      <c r="L141" s="153">
        <f>K141/F141</f>
        <v>0.35483870967741937</v>
      </c>
      <c r="M141" s="148" t="s">
        <v>535</v>
      </c>
      <c r="N141" s="154">
        <v>42944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77</v>
      </c>
      <c r="B142" s="156">
        <v>42710</v>
      </c>
      <c r="C142" s="156"/>
      <c r="D142" s="157" t="s">
        <v>674</v>
      </c>
      <c r="E142" s="158" t="s">
        <v>565</v>
      </c>
      <c r="F142" s="159">
        <v>150.5</v>
      </c>
      <c r="G142" s="159"/>
      <c r="H142" s="160">
        <v>72.5</v>
      </c>
      <c r="I142" s="160">
        <v>174</v>
      </c>
      <c r="J142" s="161" t="s">
        <v>675</v>
      </c>
      <c r="K142" s="162">
        <v>-78</v>
      </c>
      <c r="L142" s="163">
        <v>-0.51827242524916906</v>
      </c>
      <c r="M142" s="159" t="s">
        <v>547</v>
      </c>
      <c r="N142" s="156">
        <v>43333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78</v>
      </c>
      <c r="B143" s="146">
        <v>42712</v>
      </c>
      <c r="C143" s="146"/>
      <c r="D143" s="147" t="s">
        <v>676</v>
      </c>
      <c r="E143" s="148" t="s">
        <v>565</v>
      </c>
      <c r="F143" s="149">
        <v>380</v>
      </c>
      <c r="G143" s="148"/>
      <c r="H143" s="148">
        <v>478</v>
      </c>
      <c r="I143" s="150">
        <v>468</v>
      </c>
      <c r="J143" s="151" t="s">
        <v>623</v>
      </c>
      <c r="K143" s="152">
        <f>H143-F143</f>
        <v>98</v>
      </c>
      <c r="L143" s="153">
        <f>K143/F143</f>
        <v>0.25789473684210529</v>
      </c>
      <c r="M143" s="148" t="s">
        <v>535</v>
      </c>
      <c r="N143" s="154">
        <v>43025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79</v>
      </c>
      <c r="B144" s="146">
        <v>42734</v>
      </c>
      <c r="C144" s="146"/>
      <c r="D144" s="147" t="s">
        <v>108</v>
      </c>
      <c r="E144" s="148" t="s">
        <v>565</v>
      </c>
      <c r="F144" s="149">
        <v>305</v>
      </c>
      <c r="G144" s="148"/>
      <c r="H144" s="148">
        <v>375</v>
      </c>
      <c r="I144" s="150">
        <v>375</v>
      </c>
      <c r="J144" s="151" t="s">
        <v>623</v>
      </c>
      <c r="K144" s="152">
        <f>H144-F144</f>
        <v>70</v>
      </c>
      <c r="L144" s="153">
        <f>K144/F144</f>
        <v>0.22950819672131148</v>
      </c>
      <c r="M144" s="148" t="s">
        <v>535</v>
      </c>
      <c r="N144" s="154">
        <v>42768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80</v>
      </c>
      <c r="B145" s="146">
        <v>42739</v>
      </c>
      <c r="C145" s="146"/>
      <c r="D145" s="147" t="s">
        <v>94</v>
      </c>
      <c r="E145" s="148" t="s">
        <v>565</v>
      </c>
      <c r="F145" s="149">
        <v>99.5</v>
      </c>
      <c r="G145" s="148"/>
      <c r="H145" s="148">
        <v>158</v>
      </c>
      <c r="I145" s="150">
        <v>158</v>
      </c>
      <c r="J145" s="151" t="s">
        <v>623</v>
      </c>
      <c r="K145" s="152">
        <f>H145-F145</f>
        <v>58.5</v>
      </c>
      <c r="L145" s="153">
        <f>K145/F145</f>
        <v>0.5879396984924623</v>
      </c>
      <c r="M145" s="148" t="s">
        <v>535</v>
      </c>
      <c r="N145" s="154">
        <v>42898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81</v>
      </c>
      <c r="B146" s="146">
        <v>42739</v>
      </c>
      <c r="C146" s="146"/>
      <c r="D146" s="147" t="s">
        <v>94</v>
      </c>
      <c r="E146" s="148" t="s">
        <v>565</v>
      </c>
      <c r="F146" s="149">
        <v>99.5</v>
      </c>
      <c r="G146" s="148"/>
      <c r="H146" s="148">
        <v>158</v>
      </c>
      <c r="I146" s="150">
        <v>158</v>
      </c>
      <c r="J146" s="151" t="s">
        <v>623</v>
      </c>
      <c r="K146" s="152">
        <v>58.5</v>
      </c>
      <c r="L146" s="153">
        <v>0.58793969849246197</v>
      </c>
      <c r="M146" s="148" t="s">
        <v>535</v>
      </c>
      <c r="N146" s="154">
        <v>42898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82</v>
      </c>
      <c r="B147" s="146">
        <v>42786</v>
      </c>
      <c r="C147" s="146"/>
      <c r="D147" s="147" t="s">
        <v>182</v>
      </c>
      <c r="E147" s="148" t="s">
        <v>565</v>
      </c>
      <c r="F147" s="149">
        <v>140.5</v>
      </c>
      <c r="G147" s="148"/>
      <c r="H147" s="148">
        <v>220</v>
      </c>
      <c r="I147" s="150">
        <v>220</v>
      </c>
      <c r="J147" s="151" t="s">
        <v>623</v>
      </c>
      <c r="K147" s="152">
        <f>H147-F147</f>
        <v>79.5</v>
      </c>
      <c r="L147" s="153">
        <f>K147/F147</f>
        <v>0.5658362989323843</v>
      </c>
      <c r="M147" s="148" t="s">
        <v>535</v>
      </c>
      <c r="N147" s="154">
        <v>42864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83</v>
      </c>
      <c r="B148" s="146">
        <v>42786</v>
      </c>
      <c r="C148" s="146"/>
      <c r="D148" s="147" t="s">
        <v>677</v>
      </c>
      <c r="E148" s="148" t="s">
        <v>565</v>
      </c>
      <c r="F148" s="149">
        <v>202.5</v>
      </c>
      <c r="G148" s="148"/>
      <c r="H148" s="148">
        <v>234</v>
      </c>
      <c r="I148" s="150">
        <v>234</v>
      </c>
      <c r="J148" s="151" t="s">
        <v>623</v>
      </c>
      <c r="K148" s="152">
        <v>31.5</v>
      </c>
      <c r="L148" s="153">
        <v>0.155555555555556</v>
      </c>
      <c r="M148" s="148" t="s">
        <v>535</v>
      </c>
      <c r="N148" s="154">
        <v>42836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84</v>
      </c>
      <c r="B149" s="146">
        <v>42818</v>
      </c>
      <c r="C149" s="146"/>
      <c r="D149" s="147" t="s">
        <v>678</v>
      </c>
      <c r="E149" s="148" t="s">
        <v>565</v>
      </c>
      <c r="F149" s="149">
        <v>300.5</v>
      </c>
      <c r="G149" s="148"/>
      <c r="H149" s="148">
        <v>417.5</v>
      </c>
      <c r="I149" s="150">
        <v>420</v>
      </c>
      <c r="J149" s="151" t="s">
        <v>679</v>
      </c>
      <c r="K149" s="152">
        <f>H149-F149</f>
        <v>117</v>
      </c>
      <c r="L149" s="153">
        <f>K149/F149</f>
        <v>0.38935108153078202</v>
      </c>
      <c r="M149" s="148" t="s">
        <v>535</v>
      </c>
      <c r="N149" s="154">
        <v>43070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85</v>
      </c>
      <c r="B150" s="146">
        <v>42818</v>
      </c>
      <c r="C150" s="146"/>
      <c r="D150" s="147" t="s">
        <v>653</v>
      </c>
      <c r="E150" s="148" t="s">
        <v>565</v>
      </c>
      <c r="F150" s="149">
        <v>850</v>
      </c>
      <c r="G150" s="148"/>
      <c r="H150" s="148">
        <v>1042.5</v>
      </c>
      <c r="I150" s="150">
        <v>1023</v>
      </c>
      <c r="J150" s="151" t="s">
        <v>680</v>
      </c>
      <c r="K150" s="152">
        <v>192.5</v>
      </c>
      <c r="L150" s="153">
        <v>0.22647058823529401</v>
      </c>
      <c r="M150" s="148" t="s">
        <v>535</v>
      </c>
      <c r="N150" s="154">
        <v>42830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86</v>
      </c>
      <c r="B151" s="146">
        <v>42830</v>
      </c>
      <c r="C151" s="146"/>
      <c r="D151" s="147" t="s">
        <v>452</v>
      </c>
      <c r="E151" s="148" t="s">
        <v>565</v>
      </c>
      <c r="F151" s="149">
        <v>785</v>
      </c>
      <c r="G151" s="148"/>
      <c r="H151" s="148">
        <v>930</v>
      </c>
      <c r="I151" s="150">
        <v>920</v>
      </c>
      <c r="J151" s="151" t="s">
        <v>681</v>
      </c>
      <c r="K151" s="152">
        <f>H151-F151</f>
        <v>145</v>
      </c>
      <c r="L151" s="153">
        <f>K151/F151</f>
        <v>0.18471337579617833</v>
      </c>
      <c r="M151" s="148" t="s">
        <v>535</v>
      </c>
      <c r="N151" s="154">
        <v>42976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87</v>
      </c>
      <c r="B152" s="156">
        <v>42831</v>
      </c>
      <c r="C152" s="156"/>
      <c r="D152" s="157" t="s">
        <v>682</v>
      </c>
      <c r="E152" s="158" t="s">
        <v>565</v>
      </c>
      <c r="F152" s="159">
        <v>40</v>
      </c>
      <c r="G152" s="159"/>
      <c r="H152" s="160">
        <v>13.1</v>
      </c>
      <c r="I152" s="160">
        <v>60</v>
      </c>
      <c r="J152" s="161" t="s">
        <v>683</v>
      </c>
      <c r="K152" s="162">
        <v>-26.9</v>
      </c>
      <c r="L152" s="163">
        <v>-0.67249999999999999</v>
      </c>
      <c r="M152" s="159" t="s">
        <v>547</v>
      </c>
      <c r="N152" s="156">
        <v>43138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88</v>
      </c>
      <c r="B153" s="146">
        <v>42837</v>
      </c>
      <c r="C153" s="146"/>
      <c r="D153" s="147" t="s">
        <v>93</v>
      </c>
      <c r="E153" s="148" t="s">
        <v>565</v>
      </c>
      <c r="F153" s="149">
        <v>289.5</v>
      </c>
      <c r="G153" s="148"/>
      <c r="H153" s="148">
        <v>354</v>
      </c>
      <c r="I153" s="150">
        <v>360</v>
      </c>
      <c r="J153" s="151" t="s">
        <v>684</v>
      </c>
      <c r="K153" s="152">
        <f t="shared" ref="K153:K161" si="19">H153-F153</f>
        <v>64.5</v>
      </c>
      <c r="L153" s="153">
        <f t="shared" ref="L153:L161" si="20">K153/F153</f>
        <v>0.22279792746113988</v>
      </c>
      <c r="M153" s="148" t="s">
        <v>535</v>
      </c>
      <c r="N153" s="154">
        <v>43040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89</v>
      </c>
      <c r="B154" s="146">
        <v>42845</v>
      </c>
      <c r="C154" s="146"/>
      <c r="D154" s="147" t="s">
        <v>400</v>
      </c>
      <c r="E154" s="148" t="s">
        <v>565</v>
      </c>
      <c r="F154" s="149">
        <v>700</v>
      </c>
      <c r="G154" s="148"/>
      <c r="H154" s="148">
        <v>840</v>
      </c>
      <c r="I154" s="150">
        <v>840</v>
      </c>
      <c r="J154" s="151" t="s">
        <v>685</v>
      </c>
      <c r="K154" s="152">
        <f t="shared" si="19"/>
        <v>140</v>
      </c>
      <c r="L154" s="153">
        <f t="shared" si="20"/>
        <v>0.2</v>
      </c>
      <c r="M154" s="148" t="s">
        <v>535</v>
      </c>
      <c r="N154" s="154">
        <v>42893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90</v>
      </c>
      <c r="B155" s="146">
        <v>42887</v>
      </c>
      <c r="C155" s="146"/>
      <c r="D155" s="147" t="s">
        <v>686</v>
      </c>
      <c r="E155" s="148" t="s">
        <v>565</v>
      </c>
      <c r="F155" s="149">
        <v>130</v>
      </c>
      <c r="G155" s="148"/>
      <c r="H155" s="148">
        <v>144.25</v>
      </c>
      <c r="I155" s="150">
        <v>170</v>
      </c>
      <c r="J155" s="151" t="s">
        <v>687</v>
      </c>
      <c r="K155" s="152">
        <f t="shared" si="19"/>
        <v>14.25</v>
      </c>
      <c r="L155" s="153">
        <f t="shared" si="20"/>
        <v>0.10961538461538461</v>
      </c>
      <c r="M155" s="148" t="s">
        <v>535</v>
      </c>
      <c r="N155" s="154">
        <v>43675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91</v>
      </c>
      <c r="B156" s="146">
        <v>42901</v>
      </c>
      <c r="C156" s="146"/>
      <c r="D156" s="147" t="s">
        <v>688</v>
      </c>
      <c r="E156" s="148" t="s">
        <v>565</v>
      </c>
      <c r="F156" s="149">
        <v>214.5</v>
      </c>
      <c r="G156" s="148"/>
      <c r="H156" s="148">
        <v>262</v>
      </c>
      <c r="I156" s="150">
        <v>262</v>
      </c>
      <c r="J156" s="151" t="s">
        <v>689</v>
      </c>
      <c r="K156" s="152">
        <f t="shared" si="19"/>
        <v>47.5</v>
      </c>
      <c r="L156" s="153">
        <f t="shared" si="20"/>
        <v>0.22144522144522144</v>
      </c>
      <c r="M156" s="148" t="s">
        <v>535</v>
      </c>
      <c r="N156" s="154">
        <v>42977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92</v>
      </c>
      <c r="B157" s="177">
        <v>42933</v>
      </c>
      <c r="C157" s="177"/>
      <c r="D157" s="178" t="s">
        <v>690</v>
      </c>
      <c r="E157" s="179" t="s">
        <v>565</v>
      </c>
      <c r="F157" s="180">
        <v>370</v>
      </c>
      <c r="G157" s="179"/>
      <c r="H157" s="179">
        <v>447.5</v>
      </c>
      <c r="I157" s="181">
        <v>450</v>
      </c>
      <c r="J157" s="182" t="s">
        <v>623</v>
      </c>
      <c r="K157" s="152">
        <f t="shared" si="19"/>
        <v>77.5</v>
      </c>
      <c r="L157" s="183">
        <f t="shared" si="20"/>
        <v>0.20945945945945946</v>
      </c>
      <c r="M157" s="179" t="s">
        <v>535</v>
      </c>
      <c r="N157" s="184">
        <v>43035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93</v>
      </c>
      <c r="B158" s="177">
        <v>42943</v>
      </c>
      <c r="C158" s="177"/>
      <c r="D158" s="178" t="s">
        <v>180</v>
      </c>
      <c r="E158" s="179" t="s">
        <v>565</v>
      </c>
      <c r="F158" s="180">
        <v>657.5</v>
      </c>
      <c r="G158" s="179"/>
      <c r="H158" s="179">
        <v>825</v>
      </c>
      <c r="I158" s="181">
        <v>820</v>
      </c>
      <c r="J158" s="182" t="s">
        <v>623</v>
      </c>
      <c r="K158" s="152">
        <f t="shared" si="19"/>
        <v>167.5</v>
      </c>
      <c r="L158" s="183">
        <f t="shared" si="20"/>
        <v>0.25475285171102663</v>
      </c>
      <c r="M158" s="179" t="s">
        <v>535</v>
      </c>
      <c r="N158" s="184">
        <v>43090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94</v>
      </c>
      <c r="B159" s="146">
        <v>42964</v>
      </c>
      <c r="C159" s="146"/>
      <c r="D159" s="147" t="s">
        <v>347</v>
      </c>
      <c r="E159" s="148" t="s">
        <v>565</v>
      </c>
      <c r="F159" s="149">
        <v>605</v>
      </c>
      <c r="G159" s="148"/>
      <c r="H159" s="148">
        <v>750</v>
      </c>
      <c r="I159" s="150">
        <v>750</v>
      </c>
      <c r="J159" s="151" t="s">
        <v>681</v>
      </c>
      <c r="K159" s="152">
        <f t="shared" si="19"/>
        <v>145</v>
      </c>
      <c r="L159" s="153">
        <f t="shared" si="20"/>
        <v>0.23966942148760331</v>
      </c>
      <c r="M159" s="148" t="s">
        <v>535</v>
      </c>
      <c r="N159" s="154">
        <v>43027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95</v>
      </c>
      <c r="B160" s="156">
        <v>42979</v>
      </c>
      <c r="C160" s="156"/>
      <c r="D160" s="164" t="s">
        <v>691</v>
      </c>
      <c r="E160" s="159" t="s">
        <v>565</v>
      </c>
      <c r="F160" s="159">
        <v>255</v>
      </c>
      <c r="G160" s="160"/>
      <c r="H160" s="160">
        <v>217.25</v>
      </c>
      <c r="I160" s="160">
        <v>320</v>
      </c>
      <c r="J160" s="161" t="s">
        <v>692</v>
      </c>
      <c r="K160" s="162">
        <f t="shared" si="19"/>
        <v>-37.75</v>
      </c>
      <c r="L160" s="165">
        <f t="shared" si="20"/>
        <v>-0.14803921568627451</v>
      </c>
      <c r="M160" s="159" t="s">
        <v>547</v>
      </c>
      <c r="N160" s="156">
        <v>43661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96</v>
      </c>
      <c r="B161" s="146">
        <v>42997</v>
      </c>
      <c r="C161" s="146"/>
      <c r="D161" s="147" t="s">
        <v>693</v>
      </c>
      <c r="E161" s="148" t="s">
        <v>565</v>
      </c>
      <c r="F161" s="149">
        <v>215</v>
      </c>
      <c r="G161" s="148"/>
      <c r="H161" s="148">
        <v>258</v>
      </c>
      <c r="I161" s="150">
        <v>258</v>
      </c>
      <c r="J161" s="151" t="s">
        <v>623</v>
      </c>
      <c r="K161" s="152">
        <f t="shared" si="19"/>
        <v>43</v>
      </c>
      <c r="L161" s="153">
        <f t="shared" si="20"/>
        <v>0.2</v>
      </c>
      <c r="M161" s="148" t="s">
        <v>535</v>
      </c>
      <c r="N161" s="154">
        <v>43040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97</v>
      </c>
      <c r="B162" s="146">
        <v>42997</v>
      </c>
      <c r="C162" s="146"/>
      <c r="D162" s="147" t="s">
        <v>693</v>
      </c>
      <c r="E162" s="148" t="s">
        <v>565</v>
      </c>
      <c r="F162" s="149">
        <v>215</v>
      </c>
      <c r="G162" s="148"/>
      <c r="H162" s="148">
        <v>258</v>
      </c>
      <c r="I162" s="150">
        <v>258</v>
      </c>
      <c r="J162" s="182" t="s">
        <v>623</v>
      </c>
      <c r="K162" s="152">
        <v>43</v>
      </c>
      <c r="L162" s="153">
        <v>0.2</v>
      </c>
      <c r="M162" s="148" t="s">
        <v>535</v>
      </c>
      <c r="N162" s="154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98</v>
      </c>
      <c r="B163" s="177">
        <v>42998</v>
      </c>
      <c r="C163" s="177"/>
      <c r="D163" s="178" t="s">
        <v>694</v>
      </c>
      <c r="E163" s="179" t="s">
        <v>565</v>
      </c>
      <c r="F163" s="149">
        <v>75</v>
      </c>
      <c r="G163" s="179"/>
      <c r="H163" s="179">
        <v>90</v>
      </c>
      <c r="I163" s="181">
        <v>90</v>
      </c>
      <c r="J163" s="151" t="s">
        <v>695</v>
      </c>
      <c r="K163" s="152">
        <f t="shared" ref="K163:K168" si="21">H163-F163</f>
        <v>15</v>
      </c>
      <c r="L163" s="153">
        <f t="shared" ref="L163:L168" si="22">K163/F163</f>
        <v>0.2</v>
      </c>
      <c r="M163" s="148" t="s">
        <v>535</v>
      </c>
      <c r="N163" s="154">
        <v>43019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99</v>
      </c>
      <c r="B164" s="177">
        <v>43011</v>
      </c>
      <c r="C164" s="177"/>
      <c r="D164" s="178" t="s">
        <v>549</v>
      </c>
      <c r="E164" s="179" t="s">
        <v>565</v>
      </c>
      <c r="F164" s="180">
        <v>315</v>
      </c>
      <c r="G164" s="179"/>
      <c r="H164" s="179">
        <v>392</v>
      </c>
      <c r="I164" s="181">
        <v>384</v>
      </c>
      <c r="J164" s="182" t="s">
        <v>696</v>
      </c>
      <c r="K164" s="152">
        <f t="shared" si="21"/>
        <v>77</v>
      </c>
      <c r="L164" s="183">
        <f t="shared" si="22"/>
        <v>0.24444444444444444</v>
      </c>
      <c r="M164" s="179" t="s">
        <v>535</v>
      </c>
      <c r="N164" s="184">
        <v>43017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100</v>
      </c>
      <c r="B165" s="177">
        <v>43013</v>
      </c>
      <c r="C165" s="177"/>
      <c r="D165" s="178" t="s">
        <v>428</v>
      </c>
      <c r="E165" s="179" t="s">
        <v>565</v>
      </c>
      <c r="F165" s="180">
        <v>145</v>
      </c>
      <c r="G165" s="179"/>
      <c r="H165" s="179">
        <v>179</v>
      </c>
      <c r="I165" s="181">
        <v>180</v>
      </c>
      <c r="J165" s="182" t="s">
        <v>697</v>
      </c>
      <c r="K165" s="152">
        <f t="shared" si="21"/>
        <v>34</v>
      </c>
      <c r="L165" s="183">
        <f t="shared" si="22"/>
        <v>0.23448275862068965</v>
      </c>
      <c r="M165" s="179" t="s">
        <v>535</v>
      </c>
      <c r="N165" s="184">
        <v>43025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101</v>
      </c>
      <c r="B166" s="177">
        <v>43014</v>
      </c>
      <c r="C166" s="177"/>
      <c r="D166" s="178" t="s">
        <v>324</v>
      </c>
      <c r="E166" s="179" t="s">
        <v>565</v>
      </c>
      <c r="F166" s="180">
        <v>256</v>
      </c>
      <c r="G166" s="179"/>
      <c r="H166" s="179">
        <v>323</v>
      </c>
      <c r="I166" s="181">
        <v>320</v>
      </c>
      <c r="J166" s="182" t="s">
        <v>623</v>
      </c>
      <c r="K166" s="152">
        <f t="shared" si="21"/>
        <v>67</v>
      </c>
      <c r="L166" s="183">
        <f t="shared" si="22"/>
        <v>0.26171875</v>
      </c>
      <c r="M166" s="179" t="s">
        <v>535</v>
      </c>
      <c r="N166" s="184">
        <v>43067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102</v>
      </c>
      <c r="B167" s="177">
        <v>43017</v>
      </c>
      <c r="C167" s="177"/>
      <c r="D167" s="178" t="s">
        <v>339</v>
      </c>
      <c r="E167" s="179" t="s">
        <v>565</v>
      </c>
      <c r="F167" s="180">
        <v>137.5</v>
      </c>
      <c r="G167" s="179"/>
      <c r="H167" s="179">
        <v>184</v>
      </c>
      <c r="I167" s="181">
        <v>183</v>
      </c>
      <c r="J167" s="182" t="s">
        <v>698</v>
      </c>
      <c r="K167" s="152">
        <f t="shared" si="21"/>
        <v>46.5</v>
      </c>
      <c r="L167" s="183">
        <f t="shared" si="22"/>
        <v>0.33818181818181819</v>
      </c>
      <c r="M167" s="179" t="s">
        <v>535</v>
      </c>
      <c r="N167" s="184">
        <v>43108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103</v>
      </c>
      <c r="B168" s="177">
        <v>43018</v>
      </c>
      <c r="C168" s="177"/>
      <c r="D168" s="178" t="s">
        <v>699</v>
      </c>
      <c r="E168" s="179" t="s">
        <v>565</v>
      </c>
      <c r="F168" s="180">
        <v>125.5</v>
      </c>
      <c r="G168" s="179"/>
      <c r="H168" s="179">
        <v>158</v>
      </c>
      <c r="I168" s="181">
        <v>155</v>
      </c>
      <c r="J168" s="182" t="s">
        <v>700</v>
      </c>
      <c r="K168" s="152">
        <f t="shared" si="21"/>
        <v>32.5</v>
      </c>
      <c r="L168" s="183">
        <f t="shared" si="22"/>
        <v>0.25896414342629481</v>
      </c>
      <c r="M168" s="179" t="s">
        <v>535</v>
      </c>
      <c r="N168" s="184">
        <v>43067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104</v>
      </c>
      <c r="B169" s="177">
        <v>43018</v>
      </c>
      <c r="C169" s="177"/>
      <c r="D169" s="178" t="s">
        <v>701</v>
      </c>
      <c r="E169" s="179" t="s">
        <v>565</v>
      </c>
      <c r="F169" s="180">
        <v>895</v>
      </c>
      <c r="G169" s="179"/>
      <c r="H169" s="179">
        <v>1122.5</v>
      </c>
      <c r="I169" s="181">
        <v>1078</v>
      </c>
      <c r="J169" s="182" t="s">
        <v>702</v>
      </c>
      <c r="K169" s="152">
        <v>227.5</v>
      </c>
      <c r="L169" s="183">
        <v>0.25418994413407803</v>
      </c>
      <c r="M169" s="179" t="s">
        <v>535</v>
      </c>
      <c r="N169" s="184">
        <v>43117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105</v>
      </c>
      <c r="B170" s="177">
        <v>43020</v>
      </c>
      <c r="C170" s="177"/>
      <c r="D170" s="178" t="s">
        <v>333</v>
      </c>
      <c r="E170" s="179" t="s">
        <v>565</v>
      </c>
      <c r="F170" s="180">
        <v>525</v>
      </c>
      <c r="G170" s="179"/>
      <c r="H170" s="179">
        <v>629</v>
      </c>
      <c r="I170" s="181">
        <v>629</v>
      </c>
      <c r="J170" s="182" t="s">
        <v>623</v>
      </c>
      <c r="K170" s="152">
        <v>104</v>
      </c>
      <c r="L170" s="183">
        <v>0.19809523809523799</v>
      </c>
      <c r="M170" s="179" t="s">
        <v>535</v>
      </c>
      <c r="N170" s="184">
        <v>43119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106</v>
      </c>
      <c r="B171" s="177">
        <v>43046</v>
      </c>
      <c r="C171" s="177"/>
      <c r="D171" s="178" t="s">
        <v>370</v>
      </c>
      <c r="E171" s="179" t="s">
        <v>565</v>
      </c>
      <c r="F171" s="180">
        <v>740</v>
      </c>
      <c r="G171" s="179"/>
      <c r="H171" s="179">
        <v>892.5</v>
      </c>
      <c r="I171" s="181">
        <v>900</v>
      </c>
      <c r="J171" s="182" t="s">
        <v>703</v>
      </c>
      <c r="K171" s="152">
        <f>H171-F171</f>
        <v>152.5</v>
      </c>
      <c r="L171" s="183">
        <f>K171/F171</f>
        <v>0.20608108108108109</v>
      </c>
      <c r="M171" s="179" t="s">
        <v>535</v>
      </c>
      <c r="N171" s="184">
        <v>43052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107</v>
      </c>
      <c r="B172" s="146">
        <v>43073</v>
      </c>
      <c r="C172" s="146"/>
      <c r="D172" s="147" t="s">
        <v>704</v>
      </c>
      <c r="E172" s="148" t="s">
        <v>565</v>
      </c>
      <c r="F172" s="149">
        <v>118.5</v>
      </c>
      <c r="G172" s="148"/>
      <c r="H172" s="148">
        <v>143.5</v>
      </c>
      <c r="I172" s="150">
        <v>145</v>
      </c>
      <c r="J172" s="151" t="s">
        <v>556</v>
      </c>
      <c r="K172" s="152">
        <f>H172-F172</f>
        <v>25</v>
      </c>
      <c r="L172" s="153">
        <f>K172/F172</f>
        <v>0.2109704641350211</v>
      </c>
      <c r="M172" s="148" t="s">
        <v>535</v>
      </c>
      <c r="N172" s="154">
        <v>43097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108</v>
      </c>
      <c r="B173" s="156">
        <v>43090</v>
      </c>
      <c r="C173" s="156"/>
      <c r="D173" s="157" t="s">
        <v>405</v>
      </c>
      <c r="E173" s="158" t="s">
        <v>565</v>
      </c>
      <c r="F173" s="159">
        <v>715</v>
      </c>
      <c r="G173" s="159"/>
      <c r="H173" s="160">
        <v>500</v>
      </c>
      <c r="I173" s="160">
        <v>872</v>
      </c>
      <c r="J173" s="161" t="s">
        <v>705</v>
      </c>
      <c r="K173" s="162">
        <f>H173-F173</f>
        <v>-215</v>
      </c>
      <c r="L173" s="163">
        <f>K173/F173</f>
        <v>-0.30069930069930068</v>
      </c>
      <c r="M173" s="159" t="s">
        <v>547</v>
      </c>
      <c r="N173" s="156">
        <v>43670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109</v>
      </c>
      <c r="B174" s="146">
        <v>43098</v>
      </c>
      <c r="C174" s="146"/>
      <c r="D174" s="147" t="s">
        <v>549</v>
      </c>
      <c r="E174" s="148" t="s">
        <v>565</v>
      </c>
      <c r="F174" s="149">
        <v>435</v>
      </c>
      <c r="G174" s="148"/>
      <c r="H174" s="148">
        <v>542.5</v>
      </c>
      <c r="I174" s="150">
        <v>539</v>
      </c>
      <c r="J174" s="151" t="s">
        <v>623</v>
      </c>
      <c r="K174" s="152">
        <v>107.5</v>
      </c>
      <c r="L174" s="153">
        <v>0.247126436781609</v>
      </c>
      <c r="M174" s="148" t="s">
        <v>535</v>
      </c>
      <c r="N174" s="154">
        <v>43206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110</v>
      </c>
      <c r="B175" s="146">
        <v>43098</v>
      </c>
      <c r="C175" s="146"/>
      <c r="D175" s="147" t="s">
        <v>507</v>
      </c>
      <c r="E175" s="148" t="s">
        <v>565</v>
      </c>
      <c r="F175" s="149">
        <v>885</v>
      </c>
      <c r="G175" s="148"/>
      <c r="H175" s="148">
        <v>1090</v>
      </c>
      <c r="I175" s="150">
        <v>1084</v>
      </c>
      <c r="J175" s="151" t="s">
        <v>623</v>
      </c>
      <c r="K175" s="152">
        <v>205</v>
      </c>
      <c r="L175" s="153">
        <v>0.23163841807909599</v>
      </c>
      <c r="M175" s="148" t="s">
        <v>535</v>
      </c>
      <c r="N175" s="154">
        <v>43213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111</v>
      </c>
      <c r="B176" s="186">
        <v>43192</v>
      </c>
      <c r="C176" s="186"/>
      <c r="D176" s="164" t="s">
        <v>706</v>
      </c>
      <c r="E176" s="159" t="s">
        <v>565</v>
      </c>
      <c r="F176" s="187">
        <v>478.5</v>
      </c>
      <c r="G176" s="159"/>
      <c r="H176" s="159">
        <v>442</v>
      </c>
      <c r="I176" s="160">
        <v>613</v>
      </c>
      <c r="J176" s="161" t="s">
        <v>707</v>
      </c>
      <c r="K176" s="162">
        <f>H176-F176</f>
        <v>-36.5</v>
      </c>
      <c r="L176" s="163">
        <f>K176/F176</f>
        <v>-7.6280041797283177E-2</v>
      </c>
      <c r="M176" s="159" t="s">
        <v>547</v>
      </c>
      <c r="N176" s="156">
        <v>43762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112</v>
      </c>
      <c r="B177" s="156">
        <v>43194</v>
      </c>
      <c r="C177" s="156"/>
      <c r="D177" s="157" t="s">
        <v>708</v>
      </c>
      <c r="E177" s="158" t="s">
        <v>565</v>
      </c>
      <c r="F177" s="159">
        <f>141.5-7.3</f>
        <v>134.19999999999999</v>
      </c>
      <c r="G177" s="159"/>
      <c r="H177" s="160">
        <v>77</v>
      </c>
      <c r="I177" s="160">
        <v>180</v>
      </c>
      <c r="J177" s="161" t="s">
        <v>709</v>
      </c>
      <c r="K177" s="162">
        <f>H177-F177</f>
        <v>-57.199999999999989</v>
      </c>
      <c r="L177" s="163">
        <f>K177/F177</f>
        <v>-0.42622950819672129</v>
      </c>
      <c r="M177" s="159" t="s">
        <v>547</v>
      </c>
      <c r="N177" s="15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113</v>
      </c>
      <c r="B178" s="156">
        <v>43209</v>
      </c>
      <c r="C178" s="156"/>
      <c r="D178" s="157" t="s">
        <v>710</v>
      </c>
      <c r="E178" s="158" t="s">
        <v>565</v>
      </c>
      <c r="F178" s="159">
        <v>430</v>
      </c>
      <c r="G178" s="159"/>
      <c r="H178" s="160">
        <v>220</v>
      </c>
      <c r="I178" s="160">
        <v>537</v>
      </c>
      <c r="J178" s="161" t="s">
        <v>711</v>
      </c>
      <c r="K178" s="162">
        <f>H178-F178</f>
        <v>-210</v>
      </c>
      <c r="L178" s="163">
        <f>K178/F178</f>
        <v>-0.48837209302325579</v>
      </c>
      <c r="M178" s="159" t="s">
        <v>547</v>
      </c>
      <c r="N178" s="156">
        <v>43252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114</v>
      </c>
      <c r="B179" s="177">
        <v>43220</v>
      </c>
      <c r="C179" s="177"/>
      <c r="D179" s="178" t="s">
        <v>371</v>
      </c>
      <c r="E179" s="179" t="s">
        <v>565</v>
      </c>
      <c r="F179" s="179">
        <v>153.5</v>
      </c>
      <c r="G179" s="179"/>
      <c r="H179" s="179">
        <v>196</v>
      </c>
      <c r="I179" s="181">
        <v>196</v>
      </c>
      <c r="J179" s="151" t="s">
        <v>712</v>
      </c>
      <c r="K179" s="152">
        <f>H179-F179</f>
        <v>42.5</v>
      </c>
      <c r="L179" s="153">
        <f>K179/F179</f>
        <v>0.27687296416938112</v>
      </c>
      <c r="M179" s="148" t="s">
        <v>535</v>
      </c>
      <c r="N179" s="154">
        <v>43605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115</v>
      </c>
      <c r="B180" s="156">
        <v>43306</v>
      </c>
      <c r="C180" s="156"/>
      <c r="D180" s="157" t="s">
        <v>682</v>
      </c>
      <c r="E180" s="158" t="s">
        <v>565</v>
      </c>
      <c r="F180" s="159">
        <v>27.5</v>
      </c>
      <c r="G180" s="159"/>
      <c r="H180" s="160">
        <v>13.1</v>
      </c>
      <c r="I180" s="160">
        <v>60</v>
      </c>
      <c r="J180" s="161" t="s">
        <v>713</v>
      </c>
      <c r="K180" s="162">
        <v>-14.4</v>
      </c>
      <c r="L180" s="163">
        <v>-0.52363636363636401</v>
      </c>
      <c r="M180" s="159" t="s">
        <v>547</v>
      </c>
      <c r="N180" s="156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116</v>
      </c>
      <c r="B181" s="186">
        <v>43318</v>
      </c>
      <c r="C181" s="186"/>
      <c r="D181" s="164" t="s">
        <v>714</v>
      </c>
      <c r="E181" s="159" t="s">
        <v>565</v>
      </c>
      <c r="F181" s="159">
        <v>148.5</v>
      </c>
      <c r="G181" s="159"/>
      <c r="H181" s="159">
        <v>102</v>
      </c>
      <c r="I181" s="160">
        <v>182</v>
      </c>
      <c r="J181" s="161" t="s">
        <v>715</v>
      </c>
      <c r="K181" s="162">
        <f>H181-F181</f>
        <v>-46.5</v>
      </c>
      <c r="L181" s="163">
        <f>K181/F181</f>
        <v>-0.31313131313131315</v>
      </c>
      <c r="M181" s="159" t="s">
        <v>547</v>
      </c>
      <c r="N181" s="156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117</v>
      </c>
      <c r="B182" s="146">
        <v>43335</v>
      </c>
      <c r="C182" s="146"/>
      <c r="D182" s="147" t="s">
        <v>716</v>
      </c>
      <c r="E182" s="148" t="s">
        <v>565</v>
      </c>
      <c r="F182" s="179">
        <v>285</v>
      </c>
      <c r="G182" s="148"/>
      <c r="H182" s="148">
        <v>355</v>
      </c>
      <c r="I182" s="150">
        <v>364</v>
      </c>
      <c r="J182" s="151" t="s">
        <v>717</v>
      </c>
      <c r="K182" s="152">
        <v>70</v>
      </c>
      <c r="L182" s="153">
        <v>0.24561403508771901</v>
      </c>
      <c r="M182" s="148" t="s">
        <v>535</v>
      </c>
      <c r="N182" s="154">
        <v>43455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118</v>
      </c>
      <c r="B183" s="146">
        <v>43341</v>
      </c>
      <c r="C183" s="146"/>
      <c r="D183" s="147" t="s">
        <v>359</v>
      </c>
      <c r="E183" s="148" t="s">
        <v>565</v>
      </c>
      <c r="F183" s="179">
        <v>525</v>
      </c>
      <c r="G183" s="148"/>
      <c r="H183" s="148">
        <v>585</v>
      </c>
      <c r="I183" s="150">
        <v>635</v>
      </c>
      <c r="J183" s="151" t="s">
        <v>718</v>
      </c>
      <c r="K183" s="152">
        <f t="shared" ref="K183:K214" si="23">H183-F183</f>
        <v>60</v>
      </c>
      <c r="L183" s="153">
        <f t="shared" ref="L183:L214" si="24">K183/F183</f>
        <v>0.11428571428571428</v>
      </c>
      <c r="M183" s="148" t="s">
        <v>535</v>
      </c>
      <c r="N183" s="154">
        <v>43662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119</v>
      </c>
      <c r="B184" s="146">
        <v>43395</v>
      </c>
      <c r="C184" s="146"/>
      <c r="D184" s="147" t="s">
        <v>347</v>
      </c>
      <c r="E184" s="148" t="s">
        <v>565</v>
      </c>
      <c r="F184" s="179">
        <v>475</v>
      </c>
      <c r="G184" s="148"/>
      <c r="H184" s="148">
        <v>574</v>
      </c>
      <c r="I184" s="150">
        <v>570</v>
      </c>
      <c r="J184" s="151" t="s">
        <v>623</v>
      </c>
      <c r="K184" s="152">
        <f t="shared" si="23"/>
        <v>99</v>
      </c>
      <c r="L184" s="153">
        <f t="shared" si="24"/>
        <v>0.20842105263157895</v>
      </c>
      <c r="M184" s="148" t="s">
        <v>535</v>
      </c>
      <c r="N184" s="154">
        <v>43403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120</v>
      </c>
      <c r="B185" s="177">
        <v>43397</v>
      </c>
      <c r="C185" s="177"/>
      <c r="D185" s="178" t="s">
        <v>366</v>
      </c>
      <c r="E185" s="179" t="s">
        <v>565</v>
      </c>
      <c r="F185" s="179">
        <v>707.5</v>
      </c>
      <c r="G185" s="179"/>
      <c r="H185" s="179">
        <v>872</v>
      </c>
      <c r="I185" s="181">
        <v>872</v>
      </c>
      <c r="J185" s="182" t="s">
        <v>623</v>
      </c>
      <c r="K185" s="152">
        <f t="shared" si="23"/>
        <v>164.5</v>
      </c>
      <c r="L185" s="183">
        <f t="shared" si="24"/>
        <v>0.23250883392226149</v>
      </c>
      <c r="M185" s="179" t="s">
        <v>535</v>
      </c>
      <c r="N185" s="184">
        <v>43482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121</v>
      </c>
      <c r="B186" s="177">
        <v>43398</v>
      </c>
      <c r="C186" s="177"/>
      <c r="D186" s="178" t="s">
        <v>719</v>
      </c>
      <c r="E186" s="179" t="s">
        <v>565</v>
      </c>
      <c r="F186" s="179">
        <v>162</v>
      </c>
      <c r="G186" s="179"/>
      <c r="H186" s="179">
        <v>204</v>
      </c>
      <c r="I186" s="181">
        <v>209</v>
      </c>
      <c r="J186" s="182" t="s">
        <v>720</v>
      </c>
      <c r="K186" s="152">
        <f t="shared" si="23"/>
        <v>42</v>
      </c>
      <c r="L186" s="183">
        <f t="shared" si="24"/>
        <v>0.25925925925925924</v>
      </c>
      <c r="M186" s="179" t="s">
        <v>535</v>
      </c>
      <c r="N186" s="184">
        <v>43539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122</v>
      </c>
      <c r="B187" s="177">
        <v>43399</v>
      </c>
      <c r="C187" s="177"/>
      <c r="D187" s="178" t="s">
        <v>445</v>
      </c>
      <c r="E187" s="179" t="s">
        <v>565</v>
      </c>
      <c r="F187" s="179">
        <v>240</v>
      </c>
      <c r="G187" s="179"/>
      <c r="H187" s="179">
        <v>297</v>
      </c>
      <c r="I187" s="181">
        <v>297</v>
      </c>
      <c r="J187" s="182" t="s">
        <v>623</v>
      </c>
      <c r="K187" s="188">
        <f t="shared" si="23"/>
        <v>57</v>
      </c>
      <c r="L187" s="183">
        <f t="shared" si="24"/>
        <v>0.23749999999999999</v>
      </c>
      <c r="M187" s="179" t="s">
        <v>535</v>
      </c>
      <c r="N187" s="184">
        <v>43417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123</v>
      </c>
      <c r="B188" s="146">
        <v>43439</v>
      </c>
      <c r="C188" s="146"/>
      <c r="D188" s="147" t="s">
        <v>721</v>
      </c>
      <c r="E188" s="148" t="s">
        <v>565</v>
      </c>
      <c r="F188" s="148">
        <v>202.5</v>
      </c>
      <c r="G188" s="148"/>
      <c r="H188" s="148">
        <v>255</v>
      </c>
      <c r="I188" s="150">
        <v>252</v>
      </c>
      <c r="J188" s="151" t="s">
        <v>623</v>
      </c>
      <c r="K188" s="152">
        <f t="shared" si="23"/>
        <v>52.5</v>
      </c>
      <c r="L188" s="153">
        <f t="shared" si="24"/>
        <v>0.25925925925925924</v>
      </c>
      <c r="M188" s="148" t="s">
        <v>535</v>
      </c>
      <c r="N188" s="154">
        <v>43542</v>
      </c>
      <c r="O188" s="1"/>
      <c r="P188" s="1"/>
      <c r="Q188" s="1"/>
      <c r="R188" s="6" t="s">
        <v>722</v>
      </c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124</v>
      </c>
      <c r="B189" s="177">
        <v>43465</v>
      </c>
      <c r="C189" s="146"/>
      <c r="D189" s="178" t="s">
        <v>392</v>
      </c>
      <c r="E189" s="179" t="s">
        <v>565</v>
      </c>
      <c r="F189" s="179">
        <v>710</v>
      </c>
      <c r="G189" s="179"/>
      <c r="H189" s="179">
        <v>866</v>
      </c>
      <c r="I189" s="181">
        <v>866</v>
      </c>
      <c r="J189" s="182" t="s">
        <v>623</v>
      </c>
      <c r="K189" s="152">
        <f t="shared" si="23"/>
        <v>156</v>
      </c>
      <c r="L189" s="153">
        <f t="shared" si="24"/>
        <v>0.21971830985915494</v>
      </c>
      <c r="M189" s="148" t="s">
        <v>535</v>
      </c>
      <c r="N189" s="154">
        <v>43553</v>
      </c>
      <c r="O189" s="1"/>
      <c r="P189" s="1"/>
      <c r="Q189" s="1"/>
      <c r="R189" s="6" t="s">
        <v>722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125</v>
      </c>
      <c r="B190" s="177">
        <v>43522</v>
      </c>
      <c r="C190" s="177"/>
      <c r="D190" s="178" t="s">
        <v>151</v>
      </c>
      <c r="E190" s="179" t="s">
        <v>565</v>
      </c>
      <c r="F190" s="179">
        <v>337.25</v>
      </c>
      <c r="G190" s="179"/>
      <c r="H190" s="179">
        <v>398.5</v>
      </c>
      <c r="I190" s="181">
        <v>411</v>
      </c>
      <c r="J190" s="151" t="s">
        <v>723</v>
      </c>
      <c r="K190" s="152">
        <f t="shared" si="23"/>
        <v>61.25</v>
      </c>
      <c r="L190" s="153">
        <f t="shared" si="24"/>
        <v>0.1816160118606375</v>
      </c>
      <c r="M190" s="148" t="s">
        <v>535</v>
      </c>
      <c r="N190" s="154">
        <v>43760</v>
      </c>
      <c r="O190" s="1"/>
      <c r="P190" s="1"/>
      <c r="Q190" s="1"/>
      <c r="R190" s="6" t="s">
        <v>722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126</v>
      </c>
      <c r="B191" s="190">
        <v>43559</v>
      </c>
      <c r="C191" s="190"/>
      <c r="D191" s="191" t="s">
        <v>724</v>
      </c>
      <c r="E191" s="192" t="s">
        <v>565</v>
      </c>
      <c r="F191" s="192">
        <v>130</v>
      </c>
      <c r="G191" s="192"/>
      <c r="H191" s="192">
        <v>65</v>
      </c>
      <c r="I191" s="193">
        <v>158</v>
      </c>
      <c r="J191" s="161" t="s">
        <v>725</v>
      </c>
      <c r="K191" s="162">
        <f t="shared" si="23"/>
        <v>-65</v>
      </c>
      <c r="L191" s="163">
        <f t="shared" si="24"/>
        <v>-0.5</v>
      </c>
      <c r="M191" s="159" t="s">
        <v>547</v>
      </c>
      <c r="N191" s="156">
        <v>43726</v>
      </c>
      <c r="O191" s="1"/>
      <c r="P191" s="1"/>
      <c r="Q191" s="1"/>
      <c r="R191" s="6" t="s">
        <v>726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127</v>
      </c>
      <c r="B192" s="177">
        <v>43017</v>
      </c>
      <c r="C192" s="177"/>
      <c r="D192" s="178" t="s">
        <v>182</v>
      </c>
      <c r="E192" s="179" t="s">
        <v>565</v>
      </c>
      <c r="F192" s="179">
        <v>141.5</v>
      </c>
      <c r="G192" s="179"/>
      <c r="H192" s="179">
        <v>183.5</v>
      </c>
      <c r="I192" s="181">
        <v>210</v>
      </c>
      <c r="J192" s="151" t="s">
        <v>720</v>
      </c>
      <c r="K192" s="152">
        <f t="shared" si="23"/>
        <v>42</v>
      </c>
      <c r="L192" s="153">
        <f t="shared" si="24"/>
        <v>0.29681978798586572</v>
      </c>
      <c r="M192" s="148" t="s">
        <v>535</v>
      </c>
      <c r="N192" s="154">
        <v>43042</v>
      </c>
      <c r="O192" s="1"/>
      <c r="P192" s="1"/>
      <c r="Q192" s="1"/>
      <c r="R192" s="6" t="s">
        <v>726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128</v>
      </c>
      <c r="B193" s="190">
        <v>43074</v>
      </c>
      <c r="C193" s="190"/>
      <c r="D193" s="191" t="s">
        <v>727</v>
      </c>
      <c r="E193" s="192" t="s">
        <v>565</v>
      </c>
      <c r="F193" s="187">
        <v>172</v>
      </c>
      <c r="G193" s="192"/>
      <c r="H193" s="192">
        <v>155.25</v>
      </c>
      <c r="I193" s="193">
        <v>230</v>
      </c>
      <c r="J193" s="161" t="s">
        <v>728</v>
      </c>
      <c r="K193" s="162">
        <f t="shared" si="23"/>
        <v>-16.75</v>
      </c>
      <c r="L193" s="163">
        <f t="shared" si="24"/>
        <v>-9.7383720930232565E-2</v>
      </c>
      <c r="M193" s="159" t="s">
        <v>547</v>
      </c>
      <c r="N193" s="156">
        <v>43787</v>
      </c>
      <c r="O193" s="1"/>
      <c r="P193" s="1"/>
      <c r="Q193" s="1"/>
      <c r="R193" s="6" t="s">
        <v>726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129</v>
      </c>
      <c r="B194" s="177">
        <v>43398</v>
      </c>
      <c r="C194" s="177"/>
      <c r="D194" s="178" t="s">
        <v>107</v>
      </c>
      <c r="E194" s="179" t="s">
        <v>565</v>
      </c>
      <c r="F194" s="179">
        <v>698.5</v>
      </c>
      <c r="G194" s="179"/>
      <c r="H194" s="179">
        <v>890</v>
      </c>
      <c r="I194" s="181">
        <v>890</v>
      </c>
      <c r="J194" s="151" t="s">
        <v>788</v>
      </c>
      <c r="K194" s="152">
        <f t="shared" si="23"/>
        <v>191.5</v>
      </c>
      <c r="L194" s="153">
        <f t="shared" si="24"/>
        <v>0.27415891195418757</v>
      </c>
      <c r="M194" s="148" t="s">
        <v>535</v>
      </c>
      <c r="N194" s="154">
        <v>44328</v>
      </c>
      <c r="O194" s="1"/>
      <c r="P194" s="1"/>
      <c r="Q194" s="1"/>
      <c r="R194" s="6" t="s">
        <v>722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130</v>
      </c>
      <c r="B195" s="177">
        <v>42877</v>
      </c>
      <c r="C195" s="177"/>
      <c r="D195" s="178" t="s">
        <v>358</v>
      </c>
      <c r="E195" s="179" t="s">
        <v>565</v>
      </c>
      <c r="F195" s="179">
        <v>127.6</v>
      </c>
      <c r="G195" s="179"/>
      <c r="H195" s="179">
        <v>138</v>
      </c>
      <c r="I195" s="181">
        <v>190</v>
      </c>
      <c r="J195" s="151" t="s">
        <v>729</v>
      </c>
      <c r="K195" s="152">
        <f t="shared" si="23"/>
        <v>10.400000000000006</v>
      </c>
      <c r="L195" s="153">
        <f t="shared" si="24"/>
        <v>8.1504702194357417E-2</v>
      </c>
      <c r="M195" s="148" t="s">
        <v>535</v>
      </c>
      <c r="N195" s="154">
        <v>43774</v>
      </c>
      <c r="O195" s="1"/>
      <c r="P195" s="1"/>
      <c r="Q195" s="1"/>
      <c r="R195" s="6" t="s">
        <v>726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131</v>
      </c>
      <c r="B196" s="177">
        <v>43158</v>
      </c>
      <c r="C196" s="177"/>
      <c r="D196" s="178" t="s">
        <v>730</v>
      </c>
      <c r="E196" s="179" t="s">
        <v>565</v>
      </c>
      <c r="F196" s="179">
        <v>317</v>
      </c>
      <c r="G196" s="179"/>
      <c r="H196" s="179">
        <v>382.5</v>
      </c>
      <c r="I196" s="181">
        <v>398</v>
      </c>
      <c r="J196" s="151" t="s">
        <v>731</v>
      </c>
      <c r="K196" s="152">
        <f t="shared" si="23"/>
        <v>65.5</v>
      </c>
      <c r="L196" s="153">
        <f t="shared" si="24"/>
        <v>0.20662460567823343</v>
      </c>
      <c r="M196" s="148" t="s">
        <v>535</v>
      </c>
      <c r="N196" s="154">
        <v>44238</v>
      </c>
      <c r="O196" s="1"/>
      <c r="P196" s="1"/>
      <c r="Q196" s="1"/>
      <c r="R196" s="6" t="s">
        <v>726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132</v>
      </c>
      <c r="B197" s="190">
        <v>43164</v>
      </c>
      <c r="C197" s="190"/>
      <c r="D197" s="191" t="s">
        <v>144</v>
      </c>
      <c r="E197" s="192" t="s">
        <v>565</v>
      </c>
      <c r="F197" s="187">
        <f>510-14.4</f>
        <v>495.6</v>
      </c>
      <c r="G197" s="192"/>
      <c r="H197" s="192">
        <v>350</v>
      </c>
      <c r="I197" s="193">
        <v>672</v>
      </c>
      <c r="J197" s="161" t="s">
        <v>732</v>
      </c>
      <c r="K197" s="162">
        <f t="shared" si="23"/>
        <v>-145.60000000000002</v>
      </c>
      <c r="L197" s="163">
        <f t="shared" si="24"/>
        <v>-0.29378531073446329</v>
      </c>
      <c r="M197" s="159" t="s">
        <v>547</v>
      </c>
      <c r="N197" s="156">
        <v>43887</v>
      </c>
      <c r="O197" s="1"/>
      <c r="P197" s="1"/>
      <c r="Q197" s="1"/>
      <c r="R197" s="6" t="s">
        <v>722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133</v>
      </c>
      <c r="B198" s="190">
        <v>43237</v>
      </c>
      <c r="C198" s="190"/>
      <c r="D198" s="191" t="s">
        <v>437</v>
      </c>
      <c r="E198" s="192" t="s">
        <v>565</v>
      </c>
      <c r="F198" s="187">
        <v>230.3</v>
      </c>
      <c r="G198" s="192"/>
      <c r="H198" s="192">
        <v>102.5</v>
      </c>
      <c r="I198" s="193">
        <v>348</v>
      </c>
      <c r="J198" s="161" t="s">
        <v>733</v>
      </c>
      <c r="K198" s="162">
        <f t="shared" si="23"/>
        <v>-127.80000000000001</v>
      </c>
      <c r="L198" s="163">
        <f t="shared" si="24"/>
        <v>-0.55492835432045162</v>
      </c>
      <c r="M198" s="159" t="s">
        <v>547</v>
      </c>
      <c r="N198" s="156">
        <v>43896</v>
      </c>
      <c r="O198" s="1"/>
      <c r="P198" s="1"/>
      <c r="Q198" s="1"/>
      <c r="R198" s="6" t="s">
        <v>722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134</v>
      </c>
      <c r="B199" s="177">
        <v>43258</v>
      </c>
      <c r="C199" s="177"/>
      <c r="D199" s="178" t="s">
        <v>409</v>
      </c>
      <c r="E199" s="179" t="s">
        <v>565</v>
      </c>
      <c r="F199" s="179">
        <f>342.5-5.1</f>
        <v>337.4</v>
      </c>
      <c r="G199" s="179"/>
      <c r="H199" s="179">
        <v>412.5</v>
      </c>
      <c r="I199" s="181">
        <v>439</v>
      </c>
      <c r="J199" s="151" t="s">
        <v>734</v>
      </c>
      <c r="K199" s="152">
        <f t="shared" si="23"/>
        <v>75.100000000000023</v>
      </c>
      <c r="L199" s="153">
        <f t="shared" si="24"/>
        <v>0.22258446947243635</v>
      </c>
      <c r="M199" s="148" t="s">
        <v>535</v>
      </c>
      <c r="N199" s="154">
        <v>44230</v>
      </c>
      <c r="O199" s="1"/>
      <c r="P199" s="1"/>
      <c r="Q199" s="1"/>
      <c r="R199" s="6" t="s">
        <v>726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0">
        <v>135</v>
      </c>
      <c r="B200" s="169">
        <v>43285</v>
      </c>
      <c r="C200" s="169"/>
      <c r="D200" s="170" t="s">
        <v>55</v>
      </c>
      <c r="E200" s="171" t="s">
        <v>565</v>
      </c>
      <c r="F200" s="171">
        <f>127.5-5.53</f>
        <v>121.97</v>
      </c>
      <c r="G200" s="172"/>
      <c r="H200" s="172">
        <v>122.5</v>
      </c>
      <c r="I200" s="172">
        <v>170</v>
      </c>
      <c r="J200" s="173" t="s">
        <v>761</v>
      </c>
      <c r="K200" s="174">
        <f t="shared" si="23"/>
        <v>0.53000000000000114</v>
      </c>
      <c r="L200" s="175">
        <f t="shared" si="24"/>
        <v>4.3453308190538747E-3</v>
      </c>
      <c r="M200" s="171" t="s">
        <v>656</v>
      </c>
      <c r="N200" s="169">
        <v>44431</v>
      </c>
      <c r="O200" s="1"/>
      <c r="P200" s="1"/>
      <c r="Q200" s="1"/>
      <c r="R200" s="6" t="s">
        <v>722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136</v>
      </c>
      <c r="B201" s="190">
        <v>43294</v>
      </c>
      <c r="C201" s="190"/>
      <c r="D201" s="191" t="s">
        <v>349</v>
      </c>
      <c r="E201" s="192" t="s">
        <v>565</v>
      </c>
      <c r="F201" s="187">
        <v>46.5</v>
      </c>
      <c r="G201" s="192"/>
      <c r="H201" s="192">
        <v>17</v>
      </c>
      <c r="I201" s="193">
        <v>59</v>
      </c>
      <c r="J201" s="161" t="s">
        <v>735</v>
      </c>
      <c r="K201" s="162">
        <f t="shared" si="23"/>
        <v>-29.5</v>
      </c>
      <c r="L201" s="163">
        <f t="shared" si="24"/>
        <v>-0.63440860215053763</v>
      </c>
      <c r="M201" s="159" t="s">
        <v>547</v>
      </c>
      <c r="N201" s="156">
        <v>43887</v>
      </c>
      <c r="O201" s="1"/>
      <c r="P201" s="1"/>
      <c r="Q201" s="1"/>
      <c r="R201" s="6" t="s">
        <v>722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137</v>
      </c>
      <c r="B202" s="177">
        <v>43396</v>
      </c>
      <c r="C202" s="177"/>
      <c r="D202" s="178" t="s">
        <v>394</v>
      </c>
      <c r="E202" s="179" t="s">
        <v>565</v>
      </c>
      <c r="F202" s="179">
        <v>156.5</v>
      </c>
      <c r="G202" s="179"/>
      <c r="H202" s="179">
        <v>207.5</v>
      </c>
      <c r="I202" s="181">
        <v>191</v>
      </c>
      <c r="J202" s="151" t="s">
        <v>623</v>
      </c>
      <c r="K202" s="152">
        <f t="shared" si="23"/>
        <v>51</v>
      </c>
      <c r="L202" s="153">
        <f t="shared" si="24"/>
        <v>0.32587859424920129</v>
      </c>
      <c r="M202" s="148" t="s">
        <v>535</v>
      </c>
      <c r="N202" s="154">
        <v>44369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138</v>
      </c>
      <c r="B203" s="177">
        <v>43439</v>
      </c>
      <c r="C203" s="177"/>
      <c r="D203" s="178" t="s">
        <v>314</v>
      </c>
      <c r="E203" s="179" t="s">
        <v>565</v>
      </c>
      <c r="F203" s="179">
        <v>259.5</v>
      </c>
      <c r="G203" s="179"/>
      <c r="H203" s="179">
        <v>320</v>
      </c>
      <c r="I203" s="181">
        <v>320</v>
      </c>
      <c r="J203" s="151" t="s">
        <v>623</v>
      </c>
      <c r="K203" s="152">
        <f t="shared" si="23"/>
        <v>60.5</v>
      </c>
      <c r="L203" s="153">
        <f t="shared" si="24"/>
        <v>0.23314065510597304</v>
      </c>
      <c r="M203" s="148" t="s">
        <v>535</v>
      </c>
      <c r="N203" s="154">
        <v>44323</v>
      </c>
      <c r="O203" s="1"/>
      <c r="P203" s="1"/>
      <c r="Q203" s="1"/>
      <c r="R203" s="6" t="s">
        <v>722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139</v>
      </c>
      <c r="B204" s="190">
        <v>43439</v>
      </c>
      <c r="C204" s="190"/>
      <c r="D204" s="191" t="s">
        <v>736</v>
      </c>
      <c r="E204" s="192" t="s">
        <v>565</v>
      </c>
      <c r="F204" s="192">
        <v>715</v>
      </c>
      <c r="G204" s="192"/>
      <c r="H204" s="192">
        <v>445</v>
      </c>
      <c r="I204" s="193">
        <v>840</v>
      </c>
      <c r="J204" s="161" t="s">
        <v>737</v>
      </c>
      <c r="K204" s="162">
        <f t="shared" si="23"/>
        <v>-270</v>
      </c>
      <c r="L204" s="163">
        <f t="shared" si="24"/>
        <v>-0.3776223776223776</v>
      </c>
      <c r="M204" s="159" t="s">
        <v>547</v>
      </c>
      <c r="N204" s="156">
        <v>43800</v>
      </c>
      <c r="O204" s="1"/>
      <c r="P204" s="1"/>
      <c r="Q204" s="1"/>
      <c r="R204" s="6" t="s">
        <v>722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140</v>
      </c>
      <c r="B205" s="177">
        <v>43469</v>
      </c>
      <c r="C205" s="177"/>
      <c r="D205" s="178" t="s">
        <v>156</v>
      </c>
      <c r="E205" s="179" t="s">
        <v>565</v>
      </c>
      <c r="F205" s="179">
        <v>875</v>
      </c>
      <c r="G205" s="179"/>
      <c r="H205" s="179">
        <v>1165</v>
      </c>
      <c r="I205" s="181">
        <v>1185</v>
      </c>
      <c r="J205" s="151" t="s">
        <v>738</v>
      </c>
      <c r="K205" s="152">
        <f t="shared" si="23"/>
        <v>290</v>
      </c>
      <c r="L205" s="153">
        <f t="shared" si="24"/>
        <v>0.33142857142857141</v>
      </c>
      <c r="M205" s="148" t="s">
        <v>535</v>
      </c>
      <c r="N205" s="154">
        <v>43847</v>
      </c>
      <c r="O205" s="1"/>
      <c r="P205" s="1"/>
      <c r="Q205" s="1"/>
      <c r="R205" s="6" t="s">
        <v>722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141</v>
      </c>
      <c r="B206" s="177">
        <v>43559</v>
      </c>
      <c r="C206" s="177"/>
      <c r="D206" s="178" t="s">
        <v>330</v>
      </c>
      <c r="E206" s="179" t="s">
        <v>565</v>
      </c>
      <c r="F206" s="179">
        <f>387-14.63</f>
        <v>372.37</v>
      </c>
      <c r="G206" s="179"/>
      <c r="H206" s="179">
        <v>490</v>
      </c>
      <c r="I206" s="181">
        <v>490</v>
      </c>
      <c r="J206" s="151" t="s">
        <v>623</v>
      </c>
      <c r="K206" s="152">
        <f t="shared" si="23"/>
        <v>117.63</v>
      </c>
      <c r="L206" s="153">
        <f t="shared" si="24"/>
        <v>0.31589548030185027</v>
      </c>
      <c r="M206" s="148" t="s">
        <v>535</v>
      </c>
      <c r="N206" s="154">
        <v>43850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142</v>
      </c>
      <c r="B207" s="190">
        <v>43578</v>
      </c>
      <c r="C207" s="190"/>
      <c r="D207" s="191" t="s">
        <v>739</v>
      </c>
      <c r="E207" s="192" t="s">
        <v>537</v>
      </c>
      <c r="F207" s="192">
        <v>220</v>
      </c>
      <c r="G207" s="192"/>
      <c r="H207" s="192">
        <v>127.5</v>
      </c>
      <c r="I207" s="193">
        <v>284</v>
      </c>
      <c r="J207" s="161" t="s">
        <v>740</v>
      </c>
      <c r="K207" s="162">
        <f t="shared" si="23"/>
        <v>-92.5</v>
      </c>
      <c r="L207" s="163">
        <f t="shared" si="24"/>
        <v>-0.42045454545454547</v>
      </c>
      <c r="M207" s="159" t="s">
        <v>547</v>
      </c>
      <c r="N207" s="156">
        <v>43896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143</v>
      </c>
      <c r="B208" s="177">
        <v>43622</v>
      </c>
      <c r="C208" s="177"/>
      <c r="D208" s="178" t="s">
        <v>446</v>
      </c>
      <c r="E208" s="179" t="s">
        <v>537</v>
      </c>
      <c r="F208" s="179">
        <v>332.8</v>
      </c>
      <c r="G208" s="179"/>
      <c r="H208" s="179">
        <v>405</v>
      </c>
      <c r="I208" s="181">
        <v>419</v>
      </c>
      <c r="J208" s="151" t="s">
        <v>741</v>
      </c>
      <c r="K208" s="152">
        <f t="shared" si="23"/>
        <v>72.199999999999989</v>
      </c>
      <c r="L208" s="153">
        <f t="shared" si="24"/>
        <v>0.21694711538461534</v>
      </c>
      <c r="M208" s="148" t="s">
        <v>535</v>
      </c>
      <c r="N208" s="154">
        <v>43860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0">
        <v>144</v>
      </c>
      <c r="B209" s="169">
        <v>43641</v>
      </c>
      <c r="C209" s="169"/>
      <c r="D209" s="170" t="s">
        <v>149</v>
      </c>
      <c r="E209" s="171" t="s">
        <v>565</v>
      </c>
      <c r="F209" s="171">
        <v>386</v>
      </c>
      <c r="G209" s="172"/>
      <c r="H209" s="172">
        <v>395</v>
      </c>
      <c r="I209" s="172">
        <v>452</v>
      </c>
      <c r="J209" s="173" t="s">
        <v>742</v>
      </c>
      <c r="K209" s="174">
        <f t="shared" si="23"/>
        <v>9</v>
      </c>
      <c r="L209" s="175">
        <f t="shared" si="24"/>
        <v>2.3316062176165803E-2</v>
      </c>
      <c r="M209" s="171" t="s">
        <v>656</v>
      </c>
      <c r="N209" s="169">
        <v>43868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145</v>
      </c>
      <c r="B210" s="169">
        <v>43707</v>
      </c>
      <c r="C210" s="169"/>
      <c r="D210" s="170" t="s">
        <v>130</v>
      </c>
      <c r="E210" s="171" t="s">
        <v>565</v>
      </c>
      <c r="F210" s="171">
        <v>137.5</v>
      </c>
      <c r="G210" s="172"/>
      <c r="H210" s="172">
        <v>138.5</v>
      </c>
      <c r="I210" s="172">
        <v>190</v>
      </c>
      <c r="J210" s="173" t="s">
        <v>760</v>
      </c>
      <c r="K210" s="174">
        <f t="shared" si="23"/>
        <v>1</v>
      </c>
      <c r="L210" s="175">
        <f t="shared" si="24"/>
        <v>7.2727272727272727E-3</v>
      </c>
      <c r="M210" s="171" t="s">
        <v>656</v>
      </c>
      <c r="N210" s="169">
        <v>44432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146</v>
      </c>
      <c r="B211" s="177">
        <v>43731</v>
      </c>
      <c r="C211" s="177"/>
      <c r="D211" s="178" t="s">
        <v>402</v>
      </c>
      <c r="E211" s="179" t="s">
        <v>565</v>
      </c>
      <c r="F211" s="179">
        <v>235</v>
      </c>
      <c r="G211" s="179"/>
      <c r="H211" s="179">
        <v>295</v>
      </c>
      <c r="I211" s="181">
        <v>296</v>
      </c>
      <c r="J211" s="151" t="s">
        <v>743</v>
      </c>
      <c r="K211" s="152">
        <f t="shared" si="23"/>
        <v>60</v>
      </c>
      <c r="L211" s="153">
        <f t="shared" si="24"/>
        <v>0.25531914893617019</v>
      </c>
      <c r="M211" s="148" t="s">
        <v>535</v>
      </c>
      <c r="N211" s="154">
        <v>43844</v>
      </c>
      <c r="O211" s="1"/>
      <c r="P211" s="1"/>
      <c r="Q211" s="1"/>
      <c r="R211" s="6" t="s">
        <v>726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147</v>
      </c>
      <c r="B212" s="177">
        <v>43752</v>
      </c>
      <c r="C212" s="177"/>
      <c r="D212" s="178" t="s">
        <v>744</v>
      </c>
      <c r="E212" s="179" t="s">
        <v>565</v>
      </c>
      <c r="F212" s="179">
        <v>277.5</v>
      </c>
      <c r="G212" s="179"/>
      <c r="H212" s="179">
        <v>333</v>
      </c>
      <c r="I212" s="181">
        <v>333</v>
      </c>
      <c r="J212" s="151" t="s">
        <v>745</v>
      </c>
      <c r="K212" s="152">
        <f t="shared" si="23"/>
        <v>55.5</v>
      </c>
      <c r="L212" s="153">
        <f t="shared" si="24"/>
        <v>0.2</v>
      </c>
      <c r="M212" s="148" t="s">
        <v>535</v>
      </c>
      <c r="N212" s="154">
        <v>43846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148</v>
      </c>
      <c r="B213" s="177">
        <v>43752</v>
      </c>
      <c r="C213" s="177"/>
      <c r="D213" s="178" t="s">
        <v>746</v>
      </c>
      <c r="E213" s="179" t="s">
        <v>565</v>
      </c>
      <c r="F213" s="179">
        <v>930</v>
      </c>
      <c r="G213" s="179"/>
      <c r="H213" s="179">
        <v>1165</v>
      </c>
      <c r="I213" s="181">
        <v>1200</v>
      </c>
      <c r="J213" s="151" t="s">
        <v>747</v>
      </c>
      <c r="K213" s="152">
        <f t="shared" si="23"/>
        <v>235</v>
      </c>
      <c r="L213" s="153">
        <f t="shared" si="24"/>
        <v>0.25268817204301075</v>
      </c>
      <c r="M213" s="148" t="s">
        <v>535</v>
      </c>
      <c r="N213" s="154">
        <v>43847</v>
      </c>
      <c r="O213" s="1"/>
      <c r="P213" s="1"/>
      <c r="Q213" s="1"/>
      <c r="R213" s="6" t="s">
        <v>726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149</v>
      </c>
      <c r="B214" s="177">
        <v>43753</v>
      </c>
      <c r="C214" s="177"/>
      <c r="D214" s="178" t="s">
        <v>748</v>
      </c>
      <c r="E214" s="179" t="s">
        <v>565</v>
      </c>
      <c r="F214" s="149">
        <v>111</v>
      </c>
      <c r="G214" s="179"/>
      <c r="H214" s="179">
        <v>141</v>
      </c>
      <c r="I214" s="181">
        <v>141</v>
      </c>
      <c r="J214" s="151" t="s">
        <v>550</v>
      </c>
      <c r="K214" s="152">
        <f t="shared" si="23"/>
        <v>30</v>
      </c>
      <c r="L214" s="153">
        <f t="shared" si="24"/>
        <v>0.27027027027027029</v>
      </c>
      <c r="M214" s="148" t="s">
        <v>535</v>
      </c>
      <c r="N214" s="154">
        <v>44328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150</v>
      </c>
      <c r="B215" s="177">
        <v>43753</v>
      </c>
      <c r="C215" s="177"/>
      <c r="D215" s="178" t="s">
        <v>749</v>
      </c>
      <c r="E215" s="179" t="s">
        <v>565</v>
      </c>
      <c r="F215" s="149">
        <v>296</v>
      </c>
      <c r="G215" s="179"/>
      <c r="H215" s="179">
        <v>370</v>
      </c>
      <c r="I215" s="181">
        <v>370</v>
      </c>
      <c r="J215" s="151" t="s">
        <v>623</v>
      </c>
      <c r="K215" s="152">
        <f t="shared" ref="K215:K234" si="25">H215-F215</f>
        <v>74</v>
      </c>
      <c r="L215" s="153">
        <f t="shared" ref="L215:L234" si="26">K215/F215</f>
        <v>0.25</v>
      </c>
      <c r="M215" s="148" t="s">
        <v>535</v>
      </c>
      <c r="N215" s="154">
        <v>43853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151</v>
      </c>
      <c r="B216" s="177">
        <v>43754</v>
      </c>
      <c r="C216" s="177"/>
      <c r="D216" s="178" t="s">
        <v>750</v>
      </c>
      <c r="E216" s="179" t="s">
        <v>565</v>
      </c>
      <c r="F216" s="149">
        <v>300</v>
      </c>
      <c r="G216" s="179"/>
      <c r="H216" s="179">
        <v>382.5</v>
      </c>
      <c r="I216" s="181">
        <v>344</v>
      </c>
      <c r="J216" s="151" t="s">
        <v>791</v>
      </c>
      <c r="K216" s="152">
        <f t="shared" si="25"/>
        <v>82.5</v>
      </c>
      <c r="L216" s="153">
        <f t="shared" si="26"/>
        <v>0.27500000000000002</v>
      </c>
      <c r="M216" s="148" t="s">
        <v>535</v>
      </c>
      <c r="N216" s="154">
        <v>44238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152</v>
      </c>
      <c r="B217" s="177">
        <v>43832</v>
      </c>
      <c r="C217" s="177"/>
      <c r="D217" s="178" t="s">
        <v>751</v>
      </c>
      <c r="E217" s="179" t="s">
        <v>565</v>
      </c>
      <c r="F217" s="149">
        <v>495</v>
      </c>
      <c r="G217" s="179"/>
      <c r="H217" s="179">
        <v>595</v>
      </c>
      <c r="I217" s="181">
        <v>590</v>
      </c>
      <c r="J217" s="151" t="s">
        <v>790</v>
      </c>
      <c r="K217" s="152">
        <f t="shared" si="25"/>
        <v>100</v>
      </c>
      <c r="L217" s="153">
        <f t="shared" si="26"/>
        <v>0.20202020202020202</v>
      </c>
      <c r="M217" s="148" t="s">
        <v>535</v>
      </c>
      <c r="N217" s="154">
        <v>44589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153</v>
      </c>
      <c r="B218" s="177">
        <v>43966</v>
      </c>
      <c r="C218" s="177"/>
      <c r="D218" s="178" t="s">
        <v>71</v>
      </c>
      <c r="E218" s="179" t="s">
        <v>565</v>
      </c>
      <c r="F218" s="149">
        <v>67.5</v>
      </c>
      <c r="G218" s="179"/>
      <c r="H218" s="179">
        <v>86</v>
      </c>
      <c r="I218" s="181">
        <v>86</v>
      </c>
      <c r="J218" s="151" t="s">
        <v>752</v>
      </c>
      <c r="K218" s="152">
        <f t="shared" si="25"/>
        <v>18.5</v>
      </c>
      <c r="L218" s="153">
        <f t="shared" si="26"/>
        <v>0.27407407407407408</v>
      </c>
      <c r="M218" s="148" t="s">
        <v>535</v>
      </c>
      <c r="N218" s="154">
        <v>44008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154</v>
      </c>
      <c r="B219" s="177">
        <v>44035</v>
      </c>
      <c r="C219" s="177"/>
      <c r="D219" s="178" t="s">
        <v>445</v>
      </c>
      <c r="E219" s="179" t="s">
        <v>565</v>
      </c>
      <c r="F219" s="149">
        <v>231</v>
      </c>
      <c r="G219" s="179"/>
      <c r="H219" s="179">
        <v>281</v>
      </c>
      <c r="I219" s="181">
        <v>281</v>
      </c>
      <c r="J219" s="151" t="s">
        <v>623</v>
      </c>
      <c r="K219" s="152">
        <f t="shared" si="25"/>
        <v>50</v>
      </c>
      <c r="L219" s="153">
        <f t="shared" si="26"/>
        <v>0.21645021645021645</v>
      </c>
      <c r="M219" s="148" t="s">
        <v>535</v>
      </c>
      <c r="N219" s="154">
        <v>44358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155</v>
      </c>
      <c r="B220" s="177">
        <v>44092</v>
      </c>
      <c r="C220" s="177"/>
      <c r="D220" s="178" t="s">
        <v>386</v>
      </c>
      <c r="E220" s="179" t="s">
        <v>565</v>
      </c>
      <c r="F220" s="179">
        <v>206</v>
      </c>
      <c r="G220" s="179"/>
      <c r="H220" s="179">
        <v>248</v>
      </c>
      <c r="I220" s="181">
        <v>248</v>
      </c>
      <c r="J220" s="151" t="s">
        <v>623</v>
      </c>
      <c r="K220" s="152">
        <f t="shared" si="25"/>
        <v>42</v>
      </c>
      <c r="L220" s="153">
        <f t="shared" si="26"/>
        <v>0.20388349514563106</v>
      </c>
      <c r="M220" s="148" t="s">
        <v>535</v>
      </c>
      <c r="N220" s="154">
        <v>44214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156</v>
      </c>
      <c r="B221" s="177">
        <v>44140</v>
      </c>
      <c r="C221" s="177"/>
      <c r="D221" s="178" t="s">
        <v>386</v>
      </c>
      <c r="E221" s="179" t="s">
        <v>565</v>
      </c>
      <c r="F221" s="179">
        <v>182.5</v>
      </c>
      <c r="G221" s="179"/>
      <c r="H221" s="179">
        <v>248</v>
      </c>
      <c r="I221" s="181">
        <v>248</v>
      </c>
      <c r="J221" s="151" t="s">
        <v>623</v>
      </c>
      <c r="K221" s="152">
        <f t="shared" si="25"/>
        <v>65.5</v>
      </c>
      <c r="L221" s="153">
        <f t="shared" si="26"/>
        <v>0.35890410958904112</v>
      </c>
      <c r="M221" s="148" t="s">
        <v>535</v>
      </c>
      <c r="N221" s="154">
        <v>44214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157</v>
      </c>
      <c r="B222" s="177">
        <v>44140</v>
      </c>
      <c r="C222" s="177"/>
      <c r="D222" s="178" t="s">
        <v>314</v>
      </c>
      <c r="E222" s="179" t="s">
        <v>565</v>
      </c>
      <c r="F222" s="179">
        <v>247.5</v>
      </c>
      <c r="G222" s="179"/>
      <c r="H222" s="179">
        <v>320</v>
      </c>
      <c r="I222" s="181">
        <v>320</v>
      </c>
      <c r="J222" s="151" t="s">
        <v>623</v>
      </c>
      <c r="K222" s="152">
        <f t="shared" si="25"/>
        <v>72.5</v>
      </c>
      <c r="L222" s="153">
        <f t="shared" si="26"/>
        <v>0.29292929292929293</v>
      </c>
      <c r="M222" s="148" t="s">
        <v>535</v>
      </c>
      <c r="N222" s="154">
        <v>44323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158</v>
      </c>
      <c r="B223" s="177">
        <v>44140</v>
      </c>
      <c r="C223" s="177"/>
      <c r="D223" s="178" t="s">
        <v>267</v>
      </c>
      <c r="E223" s="179" t="s">
        <v>565</v>
      </c>
      <c r="F223" s="149">
        <v>925</v>
      </c>
      <c r="G223" s="179"/>
      <c r="H223" s="179">
        <v>1095</v>
      </c>
      <c r="I223" s="181">
        <v>1093</v>
      </c>
      <c r="J223" s="151" t="s">
        <v>753</v>
      </c>
      <c r="K223" s="152">
        <f t="shared" si="25"/>
        <v>170</v>
      </c>
      <c r="L223" s="153">
        <f t="shared" si="26"/>
        <v>0.18378378378378379</v>
      </c>
      <c r="M223" s="148" t="s">
        <v>535</v>
      </c>
      <c r="N223" s="154">
        <v>44201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159</v>
      </c>
      <c r="B224" s="177">
        <v>44140</v>
      </c>
      <c r="C224" s="177"/>
      <c r="D224" s="178" t="s">
        <v>330</v>
      </c>
      <c r="E224" s="179" t="s">
        <v>565</v>
      </c>
      <c r="F224" s="149">
        <v>332.5</v>
      </c>
      <c r="G224" s="179"/>
      <c r="H224" s="179">
        <v>393</v>
      </c>
      <c r="I224" s="181">
        <v>406</v>
      </c>
      <c r="J224" s="151" t="s">
        <v>754</v>
      </c>
      <c r="K224" s="152">
        <f t="shared" si="25"/>
        <v>60.5</v>
      </c>
      <c r="L224" s="153">
        <f t="shared" si="26"/>
        <v>0.18195488721804512</v>
      </c>
      <c r="M224" s="148" t="s">
        <v>535</v>
      </c>
      <c r="N224" s="154">
        <v>44256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160</v>
      </c>
      <c r="B225" s="177">
        <v>44141</v>
      </c>
      <c r="C225" s="177"/>
      <c r="D225" s="178" t="s">
        <v>445</v>
      </c>
      <c r="E225" s="179" t="s">
        <v>565</v>
      </c>
      <c r="F225" s="149">
        <v>231</v>
      </c>
      <c r="G225" s="179"/>
      <c r="H225" s="179">
        <v>281</v>
      </c>
      <c r="I225" s="181">
        <v>281</v>
      </c>
      <c r="J225" s="151" t="s">
        <v>623</v>
      </c>
      <c r="K225" s="152">
        <f t="shared" si="25"/>
        <v>50</v>
      </c>
      <c r="L225" s="153">
        <f t="shared" si="26"/>
        <v>0.21645021645021645</v>
      </c>
      <c r="M225" s="148" t="s">
        <v>535</v>
      </c>
      <c r="N225" s="154">
        <v>44358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161</v>
      </c>
      <c r="B226" s="177">
        <v>44187</v>
      </c>
      <c r="C226" s="177"/>
      <c r="D226" s="178" t="s">
        <v>421</v>
      </c>
      <c r="E226" s="179" t="s">
        <v>565</v>
      </c>
      <c r="F226" s="149">
        <v>190</v>
      </c>
      <c r="G226" s="179"/>
      <c r="H226" s="179">
        <v>239</v>
      </c>
      <c r="I226" s="181">
        <v>239</v>
      </c>
      <c r="J226" s="151" t="s">
        <v>840</v>
      </c>
      <c r="K226" s="152">
        <f t="shared" si="25"/>
        <v>49</v>
      </c>
      <c r="L226" s="153">
        <f t="shared" si="26"/>
        <v>0.25789473684210529</v>
      </c>
      <c r="M226" s="148" t="s">
        <v>535</v>
      </c>
      <c r="N226" s="154">
        <v>44844</v>
      </c>
      <c r="O226" s="1"/>
      <c r="P226" s="1"/>
      <c r="Q226" s="1"/>
      <c r="R226" s="6" t="s">
        <v>726</v>
      </c>
    </row>
    <row r="227" spans="1:26" ht="12.75" customHeight="1">
      <c r="A227" s="176">
        <v>162</v>
      </c>
      <c r="B227" s="177">
        <v>44258</v>
      </c>
      <c r="C227" s="177"/>
      <c r="D227" s="178" t="s">
        <v>751</v>
      </c>
      <c r="E227" s="179" t="s">
        <v>565</v>
      </c>
      <c r="F227" s="149">
        <v>495</v>
      </c>
      <c r="G227" s="179"/>
      <c r="H227" s="179">
        <v>595</v>
      </c>
      <c r="I227" s="181">
        <v>590</v>
      </c>
      <c r="J227" s="151" t="s">
        <v>790</v>
      </c>
      <c r="K227" s="152">
        <f t="shared" si="25"/>
        <v>100</v>
      </c>
      <c r="L227" s="153">
        <f t="shared" si="26"/>
        <v>0.20202020202020202</v>
      </c>
      <c r="M227" s="148" t="s">
        <v>535</v>
      </c>
      <c r="N227" s="154">
        <v>44589</v>
      </c>
      <c r="O227" s="1"/>
      <c r="P227" s="1"/>
      <c r="R227" s="6" t="s">
        <v>726</v>
      </c>
    </row>
    <row r="228" spans="1:26" ht="12.75" customHeight="1">
      <c r="A228" s="176">
        <v>163</v>
      </c>
      <c r="B228" s="177">
        <v>44274</v>
      </c>
      <c r="C228" s="177"/>
      <c r="D228" s="178" t="s">
        <v>330</v>
      </c>
      <c r="E228" s="179" t="s">
        <v>565</v>
      </c>
      <c r="F228" s="149">
        <v>355</v>
      </c>
      <c r="G228" s="179"/>
      <c r="H228" s="179">
        <v>422.5</v>
      </c>
      <c r="I228" s="181">
        <v>420</v>
      </c>
      <c r="J228" s="151" t="s">
        <v>755</v>
      </c>
      <c r="K228" s="152">
        <f t="shared" si="25"/>
        <v>67.5</v>
      </c>
      <c r="L228" s="153">
        <f t="shared" si="26"/>
        <v>0.19014084507042253</v>
      </c>
      <c r="M228" s="148" t="s">
        <v>535</v>
      </c>
      <c r="N228" s="154">
        <v>44361</v>
      </c>
      <c r="O228" s="1"/>
      <c r="R228" s="194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164</v>
      </c>
      <c r="B229" s="177">
        <v>44295</v>
      </c>
      <c r="C229" s="177"/>
      <c r="D229" s="178" t="s">
        <v>756</v>
      </c>
      <c r="E229" s="179" t="s">
        <v>565</v>
      </c>
      <c r="F229" s="149">
        <v>555</v>
      </c>
      <c r="G229" s="179"/>
      <c r="H229" s="179">
        <v>663</v>
      </c>
      <c r="I229" s="181">
        <v>663</v>
      </c>
      <c r="J229" s="151" t="s">
        <v>757</v>
      </c>
      <c r="K229" s="152">
        <f t="shared" si="25"/>
        <v>108</v>
      </c>
      <c r="L229" s="153">
        <f t="shared" si="26"/>
        <v>0.19459459459459461</v>
      </c>
      <c r="M229" s="148" t="s">
        <v>535</v>
      </c>
      <c r="N229" s="154">
        <v>44321</v>
      </c>
      <c r="O229" s="1"/>
      <c r="P229" s="1"/>
      <c r="Q229" s="1"/>
      <c r="R229" s="194" t="s">
        <v>726</v>
      </c>
    </row>
    <row r="230" spans="1:26" ht="12.75" customHeight="1">
      <c r="A230" s="176">
        <v>165</v>
      </c>
      <c r="B230" s="177">
        <v>44308</v>
      </c>
      <c r="C230" s="177"/>
      <c r="D230" s="178" t="s">
        <v>358</v>
      </c>
      <c r="E230" s="179" t="s">
        <v>565</v>
      </c>
      <c r="F230" s="149">
        <v>126.5</v>
      </c>
      <c r="G230" s="179"/>
      <c r="H230" s="179">
        <v>155</v>
      </c>
      <c r="I230" s="181">
        <v>155</v>
      </c>
      <c r="J230" s="151" t="s">
        <v>623</v>
      </c>
      <c r="K230" s="152">
        <f t="shared" si="25"/>
        <v>28.5</v>
      </c>
      <c r="L230" s="153">
        <f t="shared" si="26"/>
        <v>0.22529644268774704</v>
      </c>
      <c r="M230" s="148" t="s">
        <v>535</v>
      </c>
      <c r="N230" s="154">
        <v>44362</v>
      </c>
      <c r="O230" s="1"/>
      <c r="R230" s="194" t="s">
        <v>726</v>
      </c>
    </row>
    <row r="231" spans="1:26" ht="12.75" customHeight="1">
      <c r="A231" s="219">
        <v>166</v>
      </c>
      <c r="B231" s="220">
        <v>44368</v>
      </c>
      <c r="C231" s="220"/>
      <c r="D231" s="221" t="s">
        <v>375</v>
      </c>
      <c r="E231" s="222" t="s">
        <v>565</v>
      </c>
      <c r="F231" s="223">
        <v>287.5</v>
      </c>
      <c r="G231" s="222"/>
      <c r="H231" s="222">
        <v>245</v>
      </c>
      <c r="I231" s="224">
        <v>344</v>
      </c>
      <c r="J231" s="161" t="s">
        <v>786</v>
      </c>
      <c r="K231" s="162">
        <f t="shared" si="25"/>
        <v>-42.5</v>
      </c>
      <c r="L231" s="163">
        <f t="shared" si="26"/>
        <v>-0.14782608695652175</v>
      </c>
      <c r="M231" s="159" t="s">
        <v>547</v>
      </c>
      <c r="N231" s="156">
        <v>44508</v>
      </c>
      <c r="O231" s="1"/>
      <c r="R231" s="194" t="s">
        <v>726</v>
      </c>
    </row>
    <row r="232" spans="1:26" ht="12.75" customHeight="1">
      <c r="A232" s="176">
        <v>167</v>
      </c>
      <c r="B232" s="177">
        <v>44368</v>
      </c>
      <c r="C232" s="177"/>
      <c r="D232" s="178" t="s">
        <v>445</v>
      </c>
      <c r="E232" s="179" t="s">
        <v>565</v>
      </c>
      <c r="F232" s="149">
        <v>241</v>
      </c>
      <c r="G232" s="179"/>
      <c r="H232" s="179">
        <v>298</v>
      </c>
      <c r="I232" s="181">
        <v>320</v>
      </c>
      <c r="J232" s="151" t="s">
        <v>623</v>
      </c>
      <c r="K232" s="152">
        <f t="shared" si="25"/>
        <v>57</v>
      </c>
      <c r="L232" s="153">
        <f t="shared" si="26"/>
        <v>0.23651452282157676</v>
      </c>
      <c r="M232" s="148" t="s">
        <v>535</v>
      </c>
      <c r="N232" s="154">
        <v>44802</v>
      </c>
      <c r="O232" s="41"/>
      <c r="R232" s="194" t="s">
        <v>726</v>
      </c>
    </row>
    <row r="233" spans="1:26" ht="12.75" customHeight="1">
      <c r="A233" s="176">
        <v>168</v>
      </c>
      <c r="B233" s="177">
        <v>44406</v>
      </c>
      <c r="C233" s="177"/>
      <c r="D233" s="178" t="s">
        <v>358</v>
      </c>
      <c r="E233" s="179" t="s">
        <v>565</v>
      </c>
      <c r="F233" s="149">
        <v>162.5</v>
      </c>
      <c r="G233" s="179"/>
      <c r="H233" s="179">
        <v>200</v>
      </c>
      <c r="I233" s="181">
        <v>200</v>
      </c>
      <c r="J233" s="151" t="s">
        <v>623</v>
      </c>
      <c r="K233" s="152">
        <f t="shared" si="25"/>
        <v>37.5</v>
      </c>
      <c r="L233" s="153">
        <f t="shared" si="26"/>
        <v>0.23076923076923078</v>
      </c>
      <c r="M233" s="148" t="s">
        <v>535</v>
      </c>
      <c r="N233" s="154">
        <v>44802</v>
      </c>
      <c r="O233" s="1"/>
      <c r="R233" s="194" t="s">
        <v>726</v>
      </c>
    </row>
    <row r="234" spans="1:26" ht="12.75" customHeight="1">
      <c r="A234" s="176">
        <v>169</v>
      </c>
      <c r="B234" s="177">
        <v>44462</v>
      </c>
      <c r="C234" s="177"/>
      <c r="D234" s="178" t="s">
        <v>762</v>
      </c>
      <c r="E234" s="179" t="s">
        <v>565</v>
      </c>
      <c r="F234" s="149">
        <v>1235</v>
      </c>
      <c r="G234" s="179"/>
      <c r="H234" s="179">
        <v>1505</v>
      </c>
      <c r="I234" s="181">
        <v>1500</v>
      </c>
      <c r="J234" s="151" t="s">
        <v>623</v>
      </c>
      <c r="K234" s="152">
        <f t="shared" si="25"/>
        <v>270</v>
      </c>
      <c r="L234" s="153">
        <f t="shared" si="26"/>
        <v>0.21862348178137653</v>
      </c>
      <c r="M234" s="148" t="s">
        <v>535</v>
      </c>
      <c r="N234" s="154">
        <v>44564</v>
      </c>
      <c r="O234" s="1"/>
      <c r="R234" s="194" t="s">
        <v>726</v>
      </c>
    </row>
    <row r="235" spans="1:26" ht="12.75" customHeight="1">
      <c r="A235" s="206">
        <v>170</v>
      </c>
      <c r="B235" s="207">
        <v>44480</v>
      </c>
      <c r="C235" s="207"/>
      <c r="D235" s="208" t="s">
        <v>764</v>
      </c>
      <c r="E235" s="209" t="s">
        <v>565</v>
      </c>
      <c r="F235" s="54">
        <v>58.75</v>
      </c>
      <c r="G235" s="209"/>
      <c r="H235" s="342"/>
      <c r="I235" s="213"/>
      <c r="J235" s="343" t="s">
        <v>538</v>
      </c>
      <c r="K235" s="206"/>
      <c r="L235" s="207"/>
      <c r="M235" s="207"/>
      <c r="N235" s="208"/>
      <c r="O235" s="41"/>
      <c r="R235" s="194" t="s">
        <v>726</v>
      </c>
    </row>
    <row r="236" spans="1:26" ht="12.75" customHeight="1">
      <c r="A236" s="210">
        <v>171</v>
      </c>
      <c r="B236" s="211">
        <v>44481</v>
      </c>
      <c r="C236" s="211"/>
      <c r="D236" s="212" t="s">
        <v>256</v>
      </c>
      <c r="E236" s="213" t="s">
        <v>565</v>
      </c>
      <c r="F236" s="214" t="s">
        <v>766</v>
      </c>
      <c r="G236" s="213"/>
      <c r="H236" s="213"/>
      <c r="I236" s="213">
        <v>380</v>
      </c>
      <c r="J236" s="215" t="s">
        <v>538</v>
      </c>
      <c r="K236" s="210"/>
      <c r="L236" s="211"/>
      <c r="M236" s="211"/>
      <c r="N236" s="212"/>
      <c r="O236" s="41"/>
      <c r="R236" s="194" t="s">
        <v>726</v>
      </c>
    </row>
    <row r="237" spans="1:26" ht="12.75" customHeight="1">
      <c r="A237" s="176">
        <v>172</v>
      </c>
      <c r="B237" s="177">
        <v>44481</v>
      </c>
      <c r="C237" s="177"/>
      <c r="D237" s="178" t="s">
        <v>381</v>
      </c>
      <c r="E237" s="179" t="s">
        <v>565</v>
      </c>
      <c r="F237" s="149">
        <v>45.5</v>
      </c>
      <c r="G237" s="179"/>
      <c r="H237" s="179">
        <v>56.5</v>
      </c>
      <c r="I237" s="181">
        <v>56</v>
      </c>
      <c r="J237" s="151" t="s">
        <v>863</v>
      </c>
      <c r="K237" s="152">
        <f>H237-F237</f>
        <v>11</v>
      </c>
      <c r="L237" s="153">
        <f>K237/F237</f>
        <v>0.24175824175824176</v>
      </c>
      <c r="M237" s="148" t="s">
        <v>535</v>
      </c>
      <c r="N237" s="154">
        <v>44881</v>
      </c>
      <c r="O237" s="41"/>
      <c r="R237" s="194"/>
    </row>
    <row r="238" spans="1:26" ht="12.75" customHeight="1">
      <c r="A238" s="176">
        <v>173</v>
      </c>
      <c r="B238" s="177">
        <v>44551</v>
      </c>
      <c r="C238" s="177"/>
      <c r="D238" s="178" t="s">
        <v>118</v>
      </c>
      <c r="E238" s="179" t="s">
        <v>565</v>
      </c>
      <c r="F238" s="149">
        <v>2300</v>
      </c>
      <c r="G238" s="179"/>
      <c r="H238" s="179">
        <f>(2820+2200)/2</f>
        <v>2510</v>
      </c>
      <c r="I238" s="181">
        <v>3000</v>
      </c>
      <c r="J238" s="151" t="s">
        <v>798</v>
      </c>
      <c r="K238" s="152">
        <f>H238-F238</f>
        <v>210</v>
      </c>
      <c r="L238" s="153">
        <f>K238/F238</f>
        <v>9.1304347826086957E-2</v>
      </c>
      <c r="M238" s="148" t="s">
        <v>535</v>
      </c>
      <c r="N238" s="154">
        <v>44649</v>
      </c>
      <c r="O238" s="1"/>
      <c r="R238" s="194"/>
    </row>
    <row r="239" spans="1:26" ht="12.75" customHeight="1">
      <c r="A239" s="216">
        <v>174</v>
      </c>
      <c r="B239" s="211">
        <v>44606</v>
      </c>
      <c r="C239" s="216"/>
      <c r="D239" s="216" t="s">
        <v>400</v>
      </c>
      <c r="E239" s="213" t="s">
        <v>565</v>
      </c>
      <c r="F239" s="213" t="s">
        <v>793</v>
      </c>
      <c r="G239" s="213"/>
      <c r="H239" s="213"/>
      <c r="I239" s="213">
        <v>764</v>
      </c>
      <c r="J239" s="213" t="s">
        <v>538</v>
      </c>
      <c r="K239" s="213"/>
      <c r="L239" s="213"/>
      <c r="M239" s="213"/>
      <c r="N239" s="216"/>
      <c r="O239" s="41"/>
      <c r="R239" s="194"/>
    </row>
    <row r="240" spans="1:26" ht="12.75" customHeight="1">
      <c r="A240" s="176">
        <v>175</v>
      </c>
      <c r="B240" s="177">
        <v>44613</v>
      </c>
      <c r="C240" s="177"/>
      <c r="D240" s="178" t="s">
        <v>762</v>
      </c>
      <c r="E240" s="179" t="s">
        <v>565</v>
      </c>
      <c r="F240" s="149">
        <v>1255</v>
      </c>
      <c r="G240" s="179"/>
      <c r="H240" s="179">
        <v>1515</v>
      </c>
      <c r="I240" s="181">
        <v>1510</v>
      </c>
      <c r="J240" s="151" t="s">
        <v>623</v>
      </c>
      <c r="K240" s="152">
        <f>H240-F240</f>
        <v>260</v>
      </c>
      <c r="L240" s="153">
        <f>K240/F240</f>
        <v>0.20717131474103587</v>
      </c>
      <c r="M240" s="148" t="s">
        <v>535</v>
      </c>
      <c r="N240" s="154">
        <v>44834</v>
      </c>
      <c r="O240" s="41"/>
      <c r="R240" s="194"/>
    </row>
    <row r="241" spans="1:18" ht="12.75" customHeight="1">
      <c r="A241">
        <v>176</v>
      </c>
      <c r="B241" s="211">
        <v>44670</v>
      </c>
      <c r="C241" s="211"/>
      <c r="D241" s="216" t="s">
        <v>500</v>
      </c>
      <c r="E241" s="242" t="s">
        <v>565</v>
      </c>
      <c r="F241" s="213" t="s">
        <v>800</v>
      </c>
      <c r="G241" s="213"/>
      <c r="H241" s="213"/>
      <c r="I241" s="213">
        <v>553</v>
      </c>
      <c r="J241" s="213" t="s">
        <v>538</v>
      </c>
      <c r="K241" s="213"/>
      <c r="L241" s="213"/>
      <c r="M241" s="213"/>
      <c r="N241" s="213"/>
      <c r="O241" s="41"/>
      <c r="R241" s="194"/>
    </row>
    <row r="242" spans="1:18" ht="12.75" customHeight="1">
      <c r="A242" s="176">
        <v>177</v>
      </c>
      <c r="B242" s="177">
        <v>44746</v>
      </c>
      <c r="C242" s="177"/>
      <c r="D242" s="178" t="s">
        <v>833</v>
      </c>
      <c r="E242" s="179" t="s">
        <v>565</v>
      </c>
      <c r="F242" s="149">
        <v>207.5</v>
      </c>
      <c r="G242" s="179"/>
      <c r="H242" s="179">
        <v>254</v>
      </c>
      <c r="I242" s="181">
        <v>254</v>
      </c>
      <c r="J242" s="151" t="s">
        <v>623</v>
      </c>
      <c r="K242" s="152">
        <f>H242-F242</f>
        <v>46.5</v>
      </c>
      <c r="L242" s="153">
        <f>K242/F242</f>
        <v>0.22409638554216868</v>
      </c>
      <c r="M242" s="148" t="s">
        <v>535</v>
      </c>
      <c r="N242" s="154">
        <v>44792</v>
      </c>
      <c r="O242" s="1"/>
      <c r="R242" s="194"/>
    </row>
    <row r="243" spans="1:18" ht="12.75" customHeight="1">
      <c r="A243" s="176">
        <v>178</v>
      </c>
      <c r="B243" s="177">
        <v>44775</v>
      </c>
      <c r="C243" s="177"/>
      <c r="D243" s="178" t="s">
        <v>447</v>
      </c>
      <c r="E243" s="179" t="s">
        <v>565</v>
      </c>
      <c r="F243" s="149">
        <v>31.25</v>
      </c>
      <c r="G243" s="179"/>
      <c r="H243" s="179">
        <v>38.75</v>
      </c>
      <c r="I243" s="181">
        <v>38</v>
      </c>
      <c r="J243" s="151" t="s">
        <v>623</v>
      </c>
      <c r="K243" s="152">
        <f>H243-F243</f>
        <v>7.5</v>
      </c>
      <c r="L243" s="153">
        <f>K243/F243</f>
        <v>0.24</v>
      </c>
      <c r="M243" s="148" t="s">
        <v>535</v>
      </c>
      <c r="N243" s="154">
        <v>44844</v>
      </c>
      <c r="O243" s="41"/>
      <c r="R243" s="54"/>
    </row>
    <row r="244" spans="1:18" ht="12.75" customHeight="1">
      <c r="A244" s="210">
        <v>179</v>
      </c>
      <c r="B244" s="211">
        <v>44841</v>
      </c>
      <c r="C244" s="216"/>
      <c r="D244" s="216" t="s">
        <v>838</v>
      </c>
      <c r="E244" s="242" t="s">
        <v>565</v>
      </c>
      <c r="F244" s="213" t="s">
        <v>839</v>
      </c>
      <c r="G244" s="213"/>
      <c r="H244" s="213"/>
      <c r="I244" s="213">
        <v>840</v>
      </c>
      <c r="J244" s="213" t="s">
        <v>538</v>
      </c>
      <c r="K244" s="213"/>
      <c r="L244" s="213"/>
      <c r="M244" s="213"/>
      <c r="N244" s="213"/>
      <c r="O244" s="41"/>
      <c r="Q244" s="197"/>
      <c r="R244" s="54"/>
    </row>
    <row r="245" spans="1:18" ht="12.75" customHeight="1">
      <c r="A245" s="210">
        <v>180</v>
      </c>
      <c r="B245" s="211">
        <v>44844</v>
      </c>
      <c r="C245" s="216"/>
      <c r="D245" s="216" t="s">
        <v>402</v>
      </c>
      <c r="E245" s="242" t="s">
        <v>565</v>
      </c>
      <c r="F245" s="213" t="s">
        <v>841</v>
      </c>
      <c r="G245" s="213"/>
      <c r="H245" s="213"/>
      <c r="I245" s="213">
        <v>291</v>
      </c>
      <c r="J245" s="213" t="s">
        <v>538</v>
      </c>
      <c r="K245" s="213"/>
      <c r="L245" s="213"/>
      <c r="M245" s="213"/>
      <c r="N245" s="213"/>
      <c r="O245" s="41"/>
      <c r="Q245" s="197"/>
      <c r="R245" s="54"/>
    </row>
    <row r="246" spans="1:18" ht="12.75" customHeight="1">
      <c r="A246" s="210">
        <v>181</v>
      </c>
      <c r="B246" s="211">
        <v>44845</v>
      </c>
      <c r="C246" s="216"/>
      <c r="D246" s="216" t="s">
        <v>400</v>
      </c>
      <c r="E246" s="242" t="s">
        <v>565</v>
      </c>
      <c r="F246" s="213" t="s">
        <v>862</v>
      </c>
      <c r="G246" s="213"/>
      <c r="H246" s="213"/>
      <c r="I246" s="213">
        <v>765</v>
      </c>
      <c r="J246" s="213" t="s">
        <v>538</v>
      </c>
      <c r="K246" s="213"/>
      <c r="L246" s="213"/>
      <c r="M246" s="213"/>
      <c r="N246" s="213"/>
      <c r="O246" s="41"/>
      <c r="Q246" s="197"/>
      <c r="R246" s="54"/>
    </row>
    <row r="247" spans="1:18" ht="12.75" customHeight="1">
      <c r="A247" s="286">
        <v>182</v>
      </c>
      <c r="B247" s="211">
        <v>44981</v>
      </c>
      <c r="C247" s="211"/>
      <c r="D247" s="216" t="s">
        <v>819</v>
      </c>
      <c r="E247" s="242" t="s">
        <v>565</v>
      </c>
      <c r="F247" s="242" t="s">
        <v>874</v>
      </c>
      <c r="G247" s="213"/>
      <c r="H247" s="213"/>
      <c r="I247" s="213">
        <v>2080</v>
      </c>
      <c r="J247" s="213" t="s">
        <v>538</v>
      </c>
      <c r="K247" s="213"/>
      <c r="L247" s="213"/>
      <c r="M247" s="213"/>
      <c r="N247" s="213"/>
      <c r="O247" s="41"/>
      <c r="R247" s="54"/>
    </row>
    <row r="248" spans="1:18" ht="12.75" customHeight="1">
      <c r="A248" s="210">
        <v>183</v>
      </c>
      <c r="B248" s="211">
        <v>44986</v>
      </c>
      <c r="C248" s="216"/>
      <c r="D248" s="216" t="s">
        <v>447</v>
      </c>
      <c r="E248" s="242" t="s">
        <v>565</v>
      </c>
      <c r="F248" s="213" t="s">
        <v>891</v>
      </c>
      <c r="G248" s="213"/>
      <c r="H248" s="213"/>
      <c r="I248" s="213">
        <v>120</v>
      </c>
      <c r="J248" s="213" t="s">
        <v>538</v>
      </c>
      <c r="K248" s="213"/>
      <c r="L248" s="213"/>
      <c r="M248" s="213"/>
      <c r="N248" s="213"/>
      <c r="O248" s="41"/>
      <c r="R248" s="54"/>
    </row>
    <row r="249" spans="1:18" ht="12.75" customHeight="1">
      <c r="A249" s="286">
        <v>184</v>
      </c>
      <c r="B249" s="211">
        <v>45008</v>
      </c>
      <c r="C249" s="211"/>
      <c r="D249" s="216" t="s">
        <v>460</v>
      </c>
      <c r="E249" s="242" t="s">
        <v>565</v>
      </c>
      <c r="F249" s="242" t="s">
        <v>892</v>
      </c>
      <c r="G249" s="213"/>
      <c r="H249" s="213"/>
      <c r="I249" s="213">
        <v>3523</v>
      </c>
      <c r="J249" s="213" t="s">
        <v>538</v>
      </c>
      <c r="K249" s="213"/>
      <c r="L249" s="213"/>
      <c r="M249" s="213"/>
      <c r="N249" s="213"/>
      <c r="O249" s="41"/>
      <c r="R249" s="54"/>
    </row>
    <row r="250" spans="1:18" ht="12.75" customHeight="1">
      <c r="A250" s="210"/>
      <c r="B250" s="211"/>
      <c r="C250" s="216"/>
      <c r="D250" s="216"/>
      <c r="E250" s="242"/>
      <c r="F250" s="213"/>
      <c r="G250" s="213"/>
      <c r="H250" s="213"/>
      <c r="I250" s="213"/>
      <c r="J250" s="213"/>
      <c r="K250" s="213"/>
      <c r="L250" s="213"/>
      <c r="M250" s="213"/>
      <c r="N250" s="213"/>
      <c r="O250" s="41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B252" s="195" t="s">
        <v>758</v>
      </c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A253" s="196"/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A254" s="196"/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A255" s="53"/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6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6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6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6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6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6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6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6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6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6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6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6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6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6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6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6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</sheetData>
  <autoFilter ref="R1:R25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2023-04-06T02:45:21Z</dcterms:modified>
</cp:coreProperties>
</file>