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F&amp;O)'!$R$1:$R$349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28" i="7"/>
  <c r="L128" s="1"/>
  <c r="K75"/>
  <c r="L75" s="1"/>
  <c r="K74"/>
  <c r="M74" s="1"/>
  <c r="O19"/>
  <c r="K19"/>
  <c r="L19" s="1"/>
  <c r="K70"/>
  <c r="M70" s="1"/>
  <c r="K125"/>
  <c r="L125" s="1"/>
  <c r="K64"/>
  <c r="L64" s="1"/>
  <c r="K59"/>
  <c r="M59" s="1"/>
  <c r="K66"/>
  <c r="M66" s="1"/>
  <c r="K71"/>
  <c r="M71" s="1"/>
  <c r="K67"/>
  <c r="L67" s="1"/>
  <c r="K49"/>
  <c r="M49" s="1"/>
  <c r="K54"/>
  <c r="M54" s="1"/>
  <c r="K55"/>
  <c r="L55" s="1"/>
  <c r="K50"/>
  <c r="L50" s="1"/>
  <c r="K47"/>
  <c r="L47" s="1"/>
  <c r="K44"/>
  <c r="L44" s="1"/>
  <c r="K127"/>
  <c r="L127" s="1"/>
  <c r="O20"/>
  <c r="K56" l="1"/>
  <c r="K46"/>
  <c r="L46" s="1"/>
  <c r="K45"/>
  <c r="L45" s="1"/>
  <c r="K53"/>
  <c r="L53" s="1"/>
  <c r="K48"/>
  <c r="L48" s="1"/>
  <c r="K303"/>
  <c r="L303" s="1"/>
  <c r="K123"/>
  <c r="L123" s="1"/>
  <c r="K51"/>
  <c r="M51" s="1"/>
  <c r="O17"/>
  <c r="K17"/>
  <c r="L17" s="1"/>
  <c r="O18"/>
  <c r="O16"/>
  <c r="K16"/>
  <c r="L16" s="1"/>
  <c r="O11"/>
  <c r="K11"/>
  <c r="L11" s="1"/>
  <c r="O15"/>
  <c r="K12"/>
  <c r="L12" s="1"/>
  <c r="O12"/>
  <c r="O14"/>
  <c r="K292"/>
  <c r="L292" s="1"/>
  <c r="O13"/>
  <c r="K294"/>
  <c r="L294" s="1"/>
  <c r="K291"/>
  <c r="L291" s="1"/>
  <c r="K293"/>
  <c r="L293" s="1"/>
  <c r="K222"/>
  <c r="L222" s="1"/>
  <c r="M7"/>
  <c r="O10"/>
  <c r="K10"/>
  <c r="L10" s="1"/>
  <c r="K275"/>
  <c r="L275" s="1"/>
  <c r="K289"/>
  <c r="L289" s="1"/>
  <c r="K290"/>
  <c r="L290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K280"/>
  <c r="L280" s="1"/>
  <c r="K278"/>
  <c r="L278" s="1"/>
  <c r="K277"/>
  <c r="L277" s="1"/>
  <c r="K276"/>
  <c r="L276" s="1"/>
  <c r="K272"/>
  <c r="L272" s="1"/>
  <c r="K271"/>
  <c r="L271" s="1"/>
  <c r="K270"/>
  <c r="L270" s="1"/>
  <c r="K267"/>
  <c r="L267" s="1"/>
  <c r="K266"/>
  <c r="L266" s="1"/>
  <c r="K265"/>
  <c r="L265" s="1"/>
  <c r="K264"/>
  <c r="L264" s="1"/>
  <c r="K263"/>
  <c r="L263" s="1"/>
  <c r="K262"/>
  <c r="L262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0"/>
  <c r="L250" s="1"/>
  <c r="K248"/>
  <c r="L248" s="1"/>
  <c r="K246"/>
  <c r="L246" s="1"/>
  <c r="K244"/>
  <c r="L244" s="1"/>
  <c r="K243"/>
  <c r="L243" s="1"/>
  <c r="K242"/>
  <c r="L242" s="1"/>
  <c r="K240"/>
  <c r="L240" s="1"/>
  <c r="K239"/>
  <c r="L239" s="1"/>
  <c r="K238"/>
  <c r="L238" s="1"/>
  <c r="K237"/>
  <c r="K236"/>
  <c r="L236" s="1"/>
  <c r="K235"/>
  <c r="L235" s="1"/>
  <c r="K233"/>
  <c r="L233" s="1"/>
  <c r="K232"/>
  <c r="L232" s="1"/>
  <c r="K231"/>
  <c r="L231" s="1"/>
  <c r="K230"/>
  <c r="L230" s="1"/>
  <c r="K229"/>
  <c r="L229" s="1"/>
  <c r="K228"/>
  <c r="L228" s="1"/>
  <c r="H227"/>
  <c r="K227" s="1"/>
  <c r="L227" s="1"/>
  <c r="K224"/>
  <c r="L224" s="1"/>
  <c r="K223"/>
  <c r="L223" s="1"/>
  <c r="K221"/>
  <c r="L221" s="1"/>
  <c r="K220"/>
  <c r="L220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H193"/>
  <c r="K193" s="1"/>
  <c r="L193" s="1"/>
  <c r="F192"/>
  <c r="K192" s="1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O153"/>
  <c r="K153"/>
  <c r="L153" s="1"/>
  <c r="D7" i="6"/>
  <c r="K6" i="4"/>
  <c r="K6" i="3"/>
  <c r="L6" i="2"/>
  <c r="L56" i="7" l="1"/>
</calcChain>
</file>

<file path=xl/sharedStrings.xml><?xml version="1.0" encoding="utf-8"?>
<sst xmlns="http://schemas.openxmlformats.org/spreadsheetml/2006/main" count="7481" uniqueCount="3841">
  <si>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</si>
  <si>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</si>
  <si>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</si>
  <si>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</si>
  <si>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</si>
  <si>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</si>
  <si>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</si>
  <si>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</si>
  <si>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</si>
  <si>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</si>
  <si>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</si>
  <si>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</si>
  <si>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</si>
  <si>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</si>
  <si>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</si>
  <si>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</si>
  <si>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</si>
  <si>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</si>
  <si>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</si>
  <si>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</si>
  <si>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</si>
  <si>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</si>
  <si>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</si>
  <si>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</si>
  <si>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</si>
  <si>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</si>
  <si>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</si>
  <si>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</si>
  <si>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</si>
  <si>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</si>
  <si>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</si>
  <si>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</si>
  <si>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</si>
  <si>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</si>
  <si>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</si>
  <si>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</si>
  <si>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</si>
  <si>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</si>
  <si>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</si>
  <si>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</si>
  <si>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</si>
  <si>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</si>
  <si>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</si>
  <si>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</si>
  <si>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</si>
  <si>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</si>
  <si>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</si>
  <si>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</si>
  <si>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</si>
  <si>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</si>
  <si>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</si>
  <si>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</si>
  <si>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</si>
  <si>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</si>
  <si>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</si>
  <si>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</si>
  <si>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</si>
  <si>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</si>
  <si>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</si>
  <si>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</si>
  <si>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</si>
  <si>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</si>
  <si>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</si>
  <si>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</si>
  <si>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</si>
  <si>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</si>
  <si>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</si>
  <si>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</si>
  <si>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</si>
  <si>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</si>
  <si>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</si>
  <si>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</si>
  <si>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</si>
  <si>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</si>
  <si>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</si>
  <si>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</si>
  <si>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</si>
  <si>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</si>
  <si>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</si>
  <si>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</si>
  <si>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</si>
  <si>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</si>
  <si>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</si>
  <si>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</si>
  <si>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</si>
  <si>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</si>
  <si>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</si>
  <si>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</si>
  <si>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</si>
  <si>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</si>
  <si>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</si>
  <si>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</si>
  <si>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</si>
  <si>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</si>
  <si>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</si>
  <si>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</si>
  <si>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</si>
  <si>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</si>
  <si>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</si>
  <si>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</si>
  <si>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</si>
  <si>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</si>
  <si>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</si>
  <si>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</si>
  <si>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</si>
  <si>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</si>
  <si>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</si>
  <si>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</si>
  <si>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</si>
  <si>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</si>
  <si>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</si>
  <si>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</si>
  <si>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</si>
  <si>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</si>
  <si>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</si>
  <si>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</si>
  <si>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</si>
  <si>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</si>
  <si>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</si>
  <si>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</si>
  <si>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</si>
  <si>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</si>
  <si>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</si>
  <si>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</si>
  <si>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</si>
  <si>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</si>
  <si>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</si>
  <si>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</si>
  <si>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</si>
  <si>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</si>
  <si>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</si>
  <si>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</si>
  <si>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</si>
  <si>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</si>
  <si>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</si>
  <si>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</si>
  <si>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</si>
  <si>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</si>
  <si>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</si>
  <si>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</si>
  <si>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</si>
  <si>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</si>
  <si>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</si>
  <si>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</si>
  <si>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</si>
  <si>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</si>
  <si>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</si>
  <si>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</si>
  <si>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</si>
  <si>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</si>
  <si>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</si>
  <si>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</si>
  <si>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</si>
  <si>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</si>
  <si>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</si>
  <si>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</si>
  <si>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</si>
  <si>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</si>
  <si>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</si>
  <si>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</si>
  <si>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</si>
  <si>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</si>
  <si>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</si>
  <si>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</si>
  <si>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</si>
  <si>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</si>
  <si>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</si>
  <si>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</si>
  <si>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</si>
  <si>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</si>
  <si>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</si>
  <si>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</si>
  <si>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</si>
  <si>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</si>
  <si>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</si>
  <si>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</si>
  <si>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</si>
  <si>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</si>
  <si>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</si>
  <si>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</si>
  <si>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</si>
  <si>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</si>
  <si>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</si>
  <si>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</si>
  <si>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</si>
  <si>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</si>
  <si>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</si>
  <si>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</si>
  <si>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</si>
  <si>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</si>
  <si>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</si>
  <si>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</si>
  <si>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</si>
  <si>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</si>
  <si>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</si>
  <si>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</si>
  <si>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</si>
  <si>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</si>
  <si>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</si>
  <si>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</si>
  <si>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</si>
  <si>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</si>
  <si>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</si>
  <si>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</si>
  <si>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</si>
  <si>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</si>
  <si>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</si>
  <si>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</si>
  <si>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</si>
  <si>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</si>
  <si>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</si>
  <si>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</si>
  <si>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</si>
  <si>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</si>
  <si>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</si>
  <si>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</si>
  <si>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</si>
  <si>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</si>
  <si>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</si>
  <si>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</si>
  <si>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</si>
  <si>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</si>
  <si>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</si>
  <si>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</si>
  <si>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</si>
  <si>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</si>
  <si>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</si>
  <si>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</si>
  <si>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</si>
  <si>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</si>
  <si>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</si>
  <si>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</si>
  <si>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</si>
  <si>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</si>
  <si>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</si>
  <si>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</si>
  <si>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</si>
  <si>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</si>
  <si>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</si>
  <si>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</si>
  <si>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</si>
  <si>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</si>
  <si>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</si>
  <si>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</si>
  <si>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</si>
  <si>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</si>
  <si>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</si>
  <si>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</si>
  <si>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</si>
  <si>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</si>
  <si>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</si>
  <si>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</si>
  <si>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</si>
  <si>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</si>
  <si>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</si>
  <si>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</si>
  <si>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</si>
  <si>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</si>
  <si>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</si>
  <si>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</si>
  <si>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</si>
  <si>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</si>
  <si>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</si>
  <si>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</si>
  <si>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</si>
  <si>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</si>
  <si>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</si>
  <si>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</si>
  <si>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</si>
  <si>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</si>
  <si>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</si>
  <si>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</si>
  <si>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</si>
  <si>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</si>
  <si>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</si>
  <si>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</si>
  <si>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</si>
  <si>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</si>
  <si>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</si>
  <si>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</si>
  <si>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</si>
  <si>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</si>
  <si>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</si>
  <si>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</si>
  <si>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</si>
  <si>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</si>
  <si>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</si>
  <si>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</si>
  <si>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</si>
  <si>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</si>
  <si>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</si>
  <si>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</si>
  <si>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</si>
  <si>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</si>
  <si>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</si>
  <si>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</si>
  <si>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</si>
  <si>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</si>
  <si>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</si>
  <si>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</si>
  <si>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</si>
  <si>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</si>
  <si>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</si>
  <si>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</si>
  <si>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</si>
  <si>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</si>
  <si>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</si>
  <si>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</si>
  <si>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</si>
  <si>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</si>
  <si>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</si>
  <si>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</si>
  <si>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</si>
  <si>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</si>
  <si>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</si>
  <si>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</si>
  <si>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</si>
  <si>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</si>
  <si>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</si>
  <si>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</si>
  <si>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</si>
  <si>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</si>
  <si>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</si>
  <si>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</si>
  <si>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</si>
  <si>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</si>
  <si>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</si>
  <si>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</si>
  <si>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</si>
  <si>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</si>
  <si>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</si>
  <si>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</si>
  <si>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</si>
  <si>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</si>
  <si>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</si>
  <si>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</si>
  <si>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</si>
  <si>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</si>
  <si>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</si>
  <si>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</si>
  <si>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</si>
  <si>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</si>
  <si>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</si>
  <si>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</si>
  <si>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</si>
  <si>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</si>
  <si>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</si>
  <si>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</si>
  <si>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</si>
  <si>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</si>
  <si>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</si>
  <si>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</si>
  <si>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</si>
  <si>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</si>
  <si>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</si>
  <si>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</si>
  <si>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</si>
  <si>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</si>
  <si>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</si>
  <si>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</si>
  <si>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</si>
  <si>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</si>
  <si>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</si>
  <si>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</si>
  <si>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</si>
  <si>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</si>
  <si>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</si>
  <si>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</si>
  <si>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</si>
  <si>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</si>
  <si>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</si>
  <si>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</si>
  <si>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</si>
  <si>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</si>
  <si>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</si>
  <si>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</si>
  <si>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</si>
  <si>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</si>
  <si>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</si>
  <si>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</si>
  <si>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</si>
  <si>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</si>
  <si>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</si>
  <si>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</si>
  <si>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</si>
  <si>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</si>
  <si>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</si>
  <si>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</si>
  <si>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</si>
  <si>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</si>
  <si>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</si>
  <si>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</si>
  <si>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</si>
  <si>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</si>
  <si>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</si>
  <si>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</si>
  <si>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</si>
  <si>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</si>
  <si>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</si>
  <si>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</si>
  <si>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</si>
  <si>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</si>
  <si>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</si>
  <si>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</si>
  <si>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</si>
  <si>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</si>
  <si>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</si>
  <si>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</si>
  <si>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</si>
  <si>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</si>
  <si>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</si>
  <si>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</si>
  <si>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</si>
  <si>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</si>
  <si>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</si>
  <si>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</si>
  <si>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</si>
  <si>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</si>
  <si>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</si>
  <si>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</si>
  <si>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</si>
  <si>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</si>
  <si>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</si>
  <si>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</si>
  <si>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</si>
  <si>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</si>
  <si>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</si>
  <si>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</si>
  <si>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</si>
  <si>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</si>
  <si>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</si>
  <si>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</si>
  <si>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</si>
  <si>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</si>
  <si>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</si>
  <si>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</si>
  <si>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</si>
  <si>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</si>
  <si>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</si>
  <si>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</si>
  <si>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</si>
  <si>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</si>
  <si>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</si>
  <si>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</si>
  <si>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</si>
  <si>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</si>
  <si>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</si>
  <si>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</si>
  <si>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</si>
  <si>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</si>
  <si>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</si>
  <si>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</si>
  <si>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</si>
  <si>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</si>
  <si>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</si>
  <si>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</si>
  <si>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</si>
  <si>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</si>
  <si>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</si>
  <si>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</si>
  <si>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</si>
  <si>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</si>
  <si>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</si>
  <si>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</si>
  <si>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</si>
  <si>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</si>
  <si>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</si>
  <si>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</si>
  <si>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</si>
  <si>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</si>
  <si>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</si>
  <si>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</si>
  <si>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</si>
  <si>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</si>
  <si>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</si>
  <si>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</si>
  <si>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</si>
  <si>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</si>
  <si>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</si>
  <si>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</si>
  <si>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</si>
  <si>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</si>
  <si>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</si>
  <si>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</si>
  <si>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</si>
  <si>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</si>
  <si>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</si>
  <si>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</si>
  <si>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</si>
  <si>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</si>
  <si>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</si>
  <si>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</si>
  <si>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</si>
  <si>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</si>
  <si>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</si>
  <si>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</si>
  <si>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</si>
  <si>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</si>
  <si>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</si>
  <si>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</si>
  <si>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</si>
  <si>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</si>
  <si>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</si>
  <si>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</si>
  <si>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</si>
  <si>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</si>
  <si>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</si>
  <si>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</si>
  <si>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</si>
  <si>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</si>
  <si>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</si>
  <si>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</si>
  <si>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</si>
  <si>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</si>
  <si>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</si>
  <si>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</si>
  <si>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</si>
  <si>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</si>
  <si>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</si>
  <si>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</si>
  <si>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</si>
  <si>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</si>
  <si>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</si>
  <si>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</si>
  <si>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</si>
  <si>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</si>
  <si>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</si>
  <si>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</si>
  <si>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</si>
  <si>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</si>
  <si>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</si>
  <si>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</si>
  <si>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</si>
  <si>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</si>
  <si>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</si>
  <si>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</si>
  <si>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</si>
  <si>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</si>
  <si>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</si>
  <si>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</si>
  <si>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</si>
  <si>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</si>
  <si>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</si>
  <si>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</si>
  <si>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</si>
  <si>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</si>
  <si>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</si>
  <si>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</si>
  <si>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</si>
  <si>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</si>
  <si>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</si>
  <si>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</si>
  <si>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</si>
  <si>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</si>
  <si>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</si>
  <si>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</si>
  <si>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</si>
  <si>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</si>
  <si>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</si>
  <si>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</si>
  <si>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</si>
  <si>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</si>
  <si>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</si>
  <si>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</si>
  <si>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</si>
  <si>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</si>
  <si>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</si>
  <si>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</si>
  <si>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</si>
  <si>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</si>
  <si>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</si>
  <si>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</si>
  <si>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</si>
  <si>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</si>
  <si>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</si>
  <si>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</si>
  <si>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</si>
  <si>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</si>
  <si>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</si>
  <si>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</si>
  <si>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</si>
  <si>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</si>
  <si>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</si>
  <si>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</si>
  <si>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</si>
  <si>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</si>
  <si>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</si>
  <si>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</si>
  <si>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</si>
  <si>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</si>
  <si>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</si>
  <si>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</si>
  <si>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</si>
  <si>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</si>
  <si>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</si>
  <si>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</si>
  <si>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</si>
  <si>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</si>
  <si>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</si>
  <si>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</si>
  <si>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</si>
  <si>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</si>
  <si>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</si>
  <si>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</si>
  <si>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</si>
  <si>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</si>
  <si>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</si>
  <si>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</si>
  <si>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</si>
  <si>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</si>
  <si>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</si>
  <si>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</si>
  <si>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</si>
  <si>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</si>
  <si>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</si>
  <si>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</si>
  <si>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</si>
  <si>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</si>
  <si>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</si>
  <si>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</si>
  <si>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</si>
  <si>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</si>
  <si>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</si>
  <si>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</si>
  <si>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</si>
  <si>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</si>
  <si>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</si>
  <si>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</si>
  <si>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</si>
  <si>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</si>
  <si>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</si>
  <si>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</si>
  <si>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</si>
  <si>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</si>
  <si>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</si>
  <si>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</si>
  <si>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</si>
  <si>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</si>
  <si>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>290-300</t>
  </si>
  <si>
    <t>Part Profit of Rs.15.5/-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</si>
  <si>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</si>
  <si>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</si>
  <si>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</si>
  <si>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</si>
  <si>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</si>
  <si>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</si>
  <si>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</si>
  <si>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</si>
  <si>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</si>
  <si>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</si>
  <si>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</si>
  <si>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</si>
  <si>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</si>
  <si>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</si>
  <si>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</si>
  <si>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</si>
  <si>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</si>
  <si>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</si>
  <si>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</si>
  <si>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</si>
  <si>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</si>
  <si>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</si>
  <si>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</si>
  <si>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</si>
  <si>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</si>
  <si>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</si>
  <si>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</si>
  <si>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</si>
  <si>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</si>
  <si>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</si>
  <si>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</si>
  <si>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</si>
  <si>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</si>
  <si>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</si>
  <si>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</si>
  <si>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</si>
  <si>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</si>
  <si>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</si>
  <si>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</si>
  <si>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</si>
  <si>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</si>
  <si>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</si>
  <si>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</si>
  <si>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</si>
  <si>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</si>
  <si>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</si>
  <si>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</si>
  <si>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</si>
  <si>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</si>
  <si>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</si>
  <si>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</si>
  <si>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</si>
  <si>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</si>
  <si>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</si>
  <si>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</si>
  <si>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</si>
  <si>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</si>
  <si>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</si>
  <si>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</si>
  <si>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</si>
  <si>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</si>
  <si>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</si>
  <si>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</si>
  <si>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</si>
  <si>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</si>
  <si>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</si>
  <si>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</si>
  <si>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</si>
  <si>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</si>
  <si>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</si>
  <si>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</si>
  <si>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</si>
  <si>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</si>
  <si>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</si>
  <si>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</si>
  <si>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</si>
  <si>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</si>
  <si>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</si>
  <si>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</si>
  <si>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</si>
  <si>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</si>
  <si>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</si>
  <si>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</si>
  <si>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</si>
  <si>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</si>
  <si>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</si>
  <si>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</si>
  <si>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</si>
  <si>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</si>
  <si>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</si>
  <si>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</si>
  <si>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</si>
  <si>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</si>
  <si>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</si>
  <si>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</si>
  <si>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</si>
  <si>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</si>
  <si>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</si>
  <si>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</si>
  <si>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</si>
  <si>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</si>
  <si>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</si>
  <si>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</si>
  <si>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</si>
  <si>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</si>
  <si>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</si>
  <si>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</si>
  <si>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</si>
  <si>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</si>
  <si>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</si>
  <si>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</si>
  <si>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</si>
  <si>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</si>
  <si>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</si>
  <si>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</si>
  <si>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</si>
  <si>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</si>
  <si>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</si>
  <si>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</si>
  <si>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</si>
  <si>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</si>
  <si>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</si>
  <si>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</si>
  <si>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</si>
  <si>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</si>
  <si>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</si>
  <si>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</si>
  <si>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</si>
  <si>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</si>
  <si>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</si>
  <si>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</si>
  <si>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</si>
  <si>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</si>
  <si>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</si>
  <si>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</si>
  <si>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</si>
  <si>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</si>
  <si>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</si>
  <si>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</si>
  <si>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</si>
  <si>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</si>
  <si>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</si>
  <si>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</si>
  <si>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</si>
  <si>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</si>
  <si>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</si>
  <si>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</si>
  <si>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</si>
  <si>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</si>
  <si>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384-390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</si>
  <si>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</si>
  <si>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</si>
  <si>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</si>
  <si>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</si>
  <si>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</si>
  <si>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</si>
  <si>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</si>
  <si>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</si>
  <si>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</si>
  <si>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</si>
  <si>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</si>
  <si>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</si>
  <si>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</si>
  <si>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</si>
  <si>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</si>
  <si>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</si>
  <si>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</si>
  <si>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</si>
  <si>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</si>
  <si>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</si>
  <si>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</si>
  <si>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</si>
  <si>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</si>
  <si>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</si>
  <si>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</si>
  <si>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</si>
  <si>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</si>
  <si>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</si>
  <si>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</si>
  <si>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</si>
  <si>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</si>
  <si>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</si>
  <si>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</si>
  <si>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</si>
  <si>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</si>
  <si>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</si>
  <si>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</si>
  <si>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</si>
  <si>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</si>
  <si>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</si>
  <si>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</si>
  <si>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</si>
  <si>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</si>
  <si>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</si>
  <si>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</si>
  <si>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</si>
  <si>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</si>
  <si>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</si>
  <si>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</si>
  <si>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</si>
  <si>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</si>
  <si>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</si>
  <si>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</si>
  <si>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</si>
  <si>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</si>
  <si>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</si>
  <si>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ABAN</t>
  </si>
  <si>
    <t>BE</t>
  </si>
  <si>
    <t>INE421A01028</t>
  </si>
  <si>
    <t>ABB</t>
  </si>
  <si>
    <t>INE117A01022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</si>
  <si>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</si>
  <si>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</si>
  <si>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</si>
  <si>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</si>
  <si>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</si>
  <si>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</si>
  <si>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</si>
  <si>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</si>
  <si>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</si>
  <si>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</si>
  <si>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</si>
  <si>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</si>
  <si>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</si>
  <si>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</si>
  <si>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</si>
  <si>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</si>
  <si>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</si>
  <si>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</si>
  <si>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ADLABS</t>
  </si>
  <si>
    <t>INE172N01012</t>
  </si>
  <si>
    <t>ADORWELD</t>
  </si>
  <si>
    <t>INE045A01017</t>
  </si>
  <si>
    <t>ADSL</t>
  </si>
  <si>
    <t>INE102I01027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</si>
  <si>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</si>
  <si>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</si>
  <si>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</si>
  <si>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</si>
  <si>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</si>
  <si>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</si>
  <si>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</si>
  <si>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</si>
  <si>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AGCNET</t>
  </si>
  <si>
    <t>INE676A01019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</si>
  <si>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</si>
  <si>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</si>
  <si>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</si>
  <si>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</si>
  <si>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</si>
  <si>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</si>
  <si>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</si>
  <si>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</si>
  <si>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</si>
  <si>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</si>
  <si>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</si>
  <si>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</si>
  <si>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</si>
  <si>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</si>
  <si>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</si>
  <si>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</si>
  <si>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</si>
  <si>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</si>
  <si>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</si>
  <si>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</si>
  <si>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</si>
  <si>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</si>
  <si>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</si>
  <si>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</si>
  <si>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</si>
  <si>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</si>
  <si>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</si>
  <si>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</si>
  <si>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</si>
  <si>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</si>
  <si>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</si>
  <si>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</si>
  <si>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</si>
  <si>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</si>
  <si>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</si>
  <si>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</si>
  <si>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</si>
  <si>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</si>
  <si>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</si>
  <si>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</si>
  <si>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ALOKTEXT</t>
  </si>
  <si>
    <t>INE270A01011</t>
  </si>
  <si>
    <t>ALPA</t>
  </si>
  <si>
    <t>INE385I01010</t>
  </si>
  <si>
    <t>ALPHAGEO</t>
  </si>
  <si>
    <t>INE137C01018</t>
  </si>
  <si>
    <t>ALPSINDUS</t>
  </si>
  <si>
    <t>INE093B01015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</si>
  <si>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</si>
  <si>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</si>
  <si>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</si>
  <si>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</si>
  <si>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</si>
  <si>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</si>
  <si>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</si>
  <si>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</si>
  <si>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</si>
  <si>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</si>
  <si>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</si>
  <si>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</si>
  <si>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</si>
  <si>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</si>
  <si>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ANDHRACEMT</t>
  </si>
  <si>
    <t>INE666E01012</t>
  </si>
  <si>
    <t>ANDHRSUGAR</t>
  </si>
  <si>
    <t>INE715B01013</t>
  </si>
  <si>
    <t>ANIKINDS</t>
  </si>
  <si>
    <t>INE087B01017</t>
  </si>
  <si>
    <t>ANKITMETAL</t>
  </si>
  <si>
    <t>INE106I01010</t>
  </si>
  <si>
    <t>ANSALAPI</t>
  </si>
  <si>
    <t>INE436A01026</t>
  </si>
  <si>
    <t>ANSALHSG</t>
  </si>
  <si>
    <t>INE880B01015</t>
  </si>
  <si>
    <t>ANTGRAPHIC</t>
  </si>
  <si>
    <t>INE414B01021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</si>
  <si>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</si>
  <si>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</si>
  <si>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</si>
  <si>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</si>
  <si>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</si>
  <si>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</si>
  <si>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</si>
  <si>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</si>
  <si>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</si>
  <si>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</si>
  <si>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</si>
  <si>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</si>
  <si>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</si>
  <si>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</si>
  <si>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</si>
  <si>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</si>
  <si>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</si>
  <si>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</si>
  <si>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</si>
  <si>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</si>
  <si>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</si>
  <si>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</si>
  <si>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</si>
  <si>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</si>
  <si>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</si>
  <si>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INE574I01035</t>
  </si>
  <si>
    <t>ARIES</t>
  </si>
  <si>
    <t>INE298I01015</t>
  </si>
  <si>
    <t>ARIHANT</t>
  </si>
  <si>
    <t>INE413D01011</t>
  </si>
  <si>
    <t>ARIHANTSUP</t>
  </si>
  <si>
    <t>INE643K01018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</si>
  <si>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</si>
  <si>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</si>
  <si>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</si>
  <si>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</si>
  <si>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</si>
  <si>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</si>
  <si>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</si>
  <si>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</si>
  <si>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</si>
  <si>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</si>
  <si>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</si>
  <si>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</si>
  <si>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</si>
  <si>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</si>
  <si>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</si>
  <si>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</si>
  <si>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</si>
  <si>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</si>
  <si>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</si>
  <si>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</si>
  <si>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</si>
  <si>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</si>
  <si>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</si>
  <si>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ASHAPURMIN</t>
  </si>
  <si>
    <t>INE348A01023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</si>
  <si>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</si>
  <si>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</si>
  <si>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</si>
  <si>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</si>
  <si>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</si>
  <si>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</si>
  <si>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</si>
  <si>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</si>
  <si>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</si>
  <si>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</si>
  <si>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</si>
  <si>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</si>
  <si>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</si>
  <si>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</si>
  <si>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</si>
  <si>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</si>
  <si>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</si>
  <si>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</si>
  <si>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</si>
  <si>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</si>
  <si>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</si>
  <si>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ATLANTA</t>
  </si>
  <si>
    <t>INE285H01022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</si>
  <si>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</si>
  <si>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</si>
  <si>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</si>
  <si>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</si>
  <si>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</si>
  <si>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</si>
  <si>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</si>
  <si>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AUSOMENT</t>
  </si>
  <si>
    <t>INE218C01016</t>
  </si>
  <si>
    <t>AUTOAXLES</t>
  </si>
  <si>
    <t>INE449A01011</t>
  </si>
  <si>
    <t>AUTOIND</t>
  </si>
  <si>
    <t>INE718H01014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</si>
  <si>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</si>
  <si>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</si>
  <si>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</si>
  <si>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</si>
  <si>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</si>
  <si>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</si>
  <si>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</si>
  <si>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</si>
  <si>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</si>
  <si>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</si>
  <si>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</si>
  <si>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</si>
  <si>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</si>
  <si>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</si>
  <si>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</si>
  <si>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</si>
  <si>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BAGFILMS</t>
  </si>
  <si>
    <t>INE116D01028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</si>
  <si>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</si>
  <si>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</si>
  <si>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</si>
  <si>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</si>
  <si>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</si>
  <si>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</si>
  <si>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</si>
  <si>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</si>
  <si>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</si>
  <si>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</si>
  <si>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</si>
  <si>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</si>
  <si>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</si>
  <si>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</si>
  <si>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BALKRISHNA</t>
  </si>
  <si>
    <t>INE875R01011</t>
  </si>
  <si>
    <t>INE787D01026</t>
  </si>
  <si>
    <t>BALLARPUR</t>
  </si>
  <si>
    <t>INE294A01037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</si>
  <si>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</si>
  <si>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</si>
  <si>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</si>
  <si>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</si>
  <si>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</si>
  <si>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</si>
  <si>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</si>
  <si>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</si>
  <si>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</si>
  <si>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</si>
  <si>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</si>
  <si>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</si>
  <si>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</si>
  <si>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</si>
  <si>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</si>
  <si>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INF732E01078</t>
  </si>
  <si>
    <t>INE084A01016</t>
  </si>
  <si>
    <t>BANSWRAS</t>
  </si>
  <si>
    <t>INE629D01012</t>
  </si>
  <si>
    <t>BARTRONICS</t>
  </si>
  <si>
    <t>INE855F01034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</si>
  <si>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</si>
  <si>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</si>
  <si>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</si>
  <si>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</si>
  <si>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</si>
  <si>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</si>
  <si>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</si>
  <si>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</si>
  <si>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BCG</t>
  </si>
  <si>
    <t>INE425B01027</t>
  </si>
  <si>
    <t>BCP</t>
  </si>
  <si>
    <t>INE905P01028</t>
  </si>
  <si>
    <t>INE171Z01018</t>
  </si>
  <si>
    <t>BEARDSELL</t>
  </si>
  <si>
    <t>INE520H01022</t>
  </si>
  <si>
    <t>BEDMUTHA</t>
  </si>
  <si>
    <t>INE844K01012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</si>
  <si>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</si>
  <si>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</si>
  <si>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</si>
  <si>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</si>
  <si>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</si>
  <si>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</si>
  <si>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</si>
  <si>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</si>
  <si>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</si>
  <si>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BGLOBAL</t>
  </si>
  <si>
    <t>INE224M01013</t>
  </si>
  <si>
    <t>BGRENERGY</t>
  </si>
  <si>
    <t>INE661I01014</t>
  </si>
  <si>
    <t>BHAGERIA</t>
  </si>
  <si>
    <t>INE354C01027</t>
  </si>
  <si>
    <t>BHAGYANGR</t>
  </si>
  <si>
    <t>INE458B01036</t>
  </si>
  <si>
    <t>BHAGYAPROP</t>
  </si>
  <si>
    <t>INE363W01018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</si>
  <si>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</si>
  <si>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</si>
  <si>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</si>
  <si>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</si>
  <si>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</si>
  <si>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</si>
  <si>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</si>
  <si>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</si>
  <si>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</si>
  <si>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</si>
  <si>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</si>
  <si>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BIGBLOC</t>
  </si>
  <si>
    <t>INE412U01017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</si>
  <si>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</si>
  <si>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</si>
  <si>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</si>
  <si>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</si>
  <si>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</si>
  <si>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</si>
  <si>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</si>
  <si>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</si>
  <si>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</si>
  <si>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</si>
  <si>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</si>
  <si>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</si>
  <si>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</si>
  <si>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</si>
  <si>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</si>
  <si>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</si>
  <si>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</si>
  <si>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</si>
  <si>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</si>
  <si>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</si>
  <si>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</si>
  <si>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</si>
  <si>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</si>
  <si>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</si>
  <si>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</si>
  <si>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</si>
  <si>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</si>
  <si>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</si>
  <si>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</si>
  <si>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</si>
  <si>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</si>
  <si>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</si>
  <si>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</si>
  <si>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</si>
  <si>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</si>
  <si>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</si>
  <si>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</si>
  <si>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</si>
  <si>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</si>
  <si>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</si>
  <si>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</si>
  <si>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</si>
  <si>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</si>
  <si>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BURNPUR</t>
  </si>
  <si>
    <t>INE817H01014</t>
  </si>
  <si>
    <t>BUTTERFLY</t>
  </si>
  <si>
    <t>INE295F01017</t>
  </si>
  <si>
    <t>BVCL</t>
  </si>
  <si>
    <t>INE139I01011</t>
  </si>
  <si>
    <t>BYKE</t>
  </si>
  <si>
    <t>INE319B01014</t>
  </si>
  <si>
    <t>INE010B01027</t>
  </si>
  <si>
    <t>CALSOFT</t>
  </si>
  <si>
    <t>INE526B01014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</si>
  <si>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</si>
  <si>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</si>
  <si>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</si>
  <si>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</si>
  <si>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</si>
  <si>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</si>
  <si>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</si>
  <si>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</si>
  <si>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</si>
  <si>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</si>
  <si>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</si>
  <si>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</si>
  <si>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CASTEXTECH</t>
  </si>
  <si>
    <t>INE068D01021</t>
  </si>
  <si>
    <t>INE172A01027</t>
  </si>
  <si>
    <t>CCHHL</t>
  </si>
  <si>
    <t>INE652F01027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</si>
  <si>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</si>
  <si>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</si>
  <si>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</si>
  <si>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</si>
  <si>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</si>
  <si>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</si>
  <si>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</si>
  <si>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CELESTIAL</t>
  </si>
  <si>
    <t>INE221I01017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</si>
  <si>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</si>
  <si>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</si>
  <si>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</si>
  <si>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</si>
  <si>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</si>
  <si>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</si>
  <si>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</si>
  <si>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</si>
  <si>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</si>
  <si>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</si>
  <si>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</si>
  <si>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</si>
  <si>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CEREBRAINT</t>
  </si>
  <si>
    <t>INE345B01019</t>
  </si>
  <si>
    <t>INE486A01013</t>
  </si>
  <si>
    <t>CESCVENT</t>
  </si>
  <si>
    <t>INE425Y01011</t>
  </si>
  <si>
    <t>INE180C01026</t>
  </si>
  <si>
    <t>INE067A01029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</si>
  <si>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</si>
  <si>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</si>
  <si>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</si>
  <si>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</si>
  <si>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</si>
  <si>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</si>
  <si>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</si>
  <si>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</si>
  <si>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</si>
  <si>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</si>
  <si>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</si>
  <si>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</si>
  <si>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</si>
  <si>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CINEVISTA</t>
  </si>
  <si>
    <t>INE039B01026</t>
  </si>
  <si>
    <t>INE059A01026</t>
  </si>
  <si>
    <t>CKFSL</t>
  </si>
  <si>
    <t>INE391Z01012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</si>
  <si>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</si>
  <si>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</si>
  <si>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</si>
  <si>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</si>
  <si>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</si>
  <si>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</si>
  <si>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</si>
  <si>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</si>
  <si>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INE335K01011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</si>
  <si>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</si>
  <si>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</si>
  <si>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</si>
  <si>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</si>
  <si>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</si>
  <si>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</si>
  <si>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</si>
  <si>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</si>
  <si>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</si>
  <si>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</si>
  <si>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</si>
  <si>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</si>
  <si>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</si>
  <si>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</si>
  <si>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</si>
  <si>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</si>
  <si>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</si>
  <si>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</si>
  <si>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</si>
  <si>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</si>
  <si>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INE008I01026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</si>
  <si>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</si>
  <si>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</si>
  <si>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</si>
  <si>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</si>
  <si>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</si>
  <si>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</si>
  <si>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</si>
  <si>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</si>
  <si>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</si>
  <si>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</si>
  <si>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CUBEXTUB</t>
  </si>
  <si>
    <t>INE144D01012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</si>
  <si>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</si>
  <si>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</si>
  <si>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</si>
  <si>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</si>
  <si>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</si>
  <si>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</si>
  <si>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</si>
  <si>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</si>
  <si>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</si>
  <si>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</si>
  <si>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</si>
  <si>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</si>
  <si>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</si>
  <si>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</si>
  <si>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</si>
  <si>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</si>
  <si>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</si>
  <si>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</si>
  <si>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DBREALTY</t>
  </si>
  <si>
    <t>INE879I01012</t>
  </si>
  <si>
    <t>INE385W01011</t>
  </si>
  <si>
    <t>INE503A01015</t>
  </si>
  <si>
    <t>DCM</t>
  </si>
  <si>
    <t>INE498A01018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</si>
  <si>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</si>
  <si>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</si>
  <si>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</si>
  <si>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</si>
  <si>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</si>
  <si>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</si>
  <si>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</si>
  <si>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</si>
  <si>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</si>
  <si>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</si>
  <si>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</si>
  <si>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</si>
  <si>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INE947J01015</t>
  </si>
  <si>
    <t>DENORA</t>
  </si>
  <si>
    <t>INE244A01016</t>
  </si>
  <si>
    <t>DFMFOODS</t>
  </si>
  <si>
    <t>INE456C01020</t>
  </si>
  <si>
    <t>DGCONTENT</t>
  </si>
  <si>
    <t>INE03JI01017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</si>
  <si>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</si>
  <si>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</si>
  <si>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</si>
  <si>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</si>
  <si>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</si>
  <si>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</si>
  <si>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</si>
  <si>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</si>
  <si>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</si>
  <si>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</si>
  <si>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</si>
  <si>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</si>
  <si>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</si>
  <si>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</si>
  <si>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</si>
  <si>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</si>
  <si>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</si>
  <si>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</si>
  <si>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</si>
  <si>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</si>
  <si>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</si>
  <si>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</si>
  <si>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</si>
  <si>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</si>
  <si>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DNAMEDIA</t>
  </si>
  <si>
    <t>INE016M01021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</si>
  <si>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</si>
  <si>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</si>
  <si>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</si>
  <si>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</si>
  <si>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</si>
  <si>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</si>
  <si>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</si>
  <si>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</si>
  <si>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DQE</t>
  </si>
  <si>
    <t>INE656K01010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</si>
  <si>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</si>
  <si>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</si>
  <si>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</si>
  <si>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</si>
  <si>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</si>
  <si>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</si>
  <si>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</si>
  <si>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</si>
  <si>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</si>
  <si>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</si>
  <si>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</si>
  <si>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</si>
  <si>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</si>
  <si>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</si>
  <si>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</si>
  <si>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</si>
  <si>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</si>
  <si>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EASTSILK</t>
  </si>
  <si>
    <t>INE962C01027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</si>
  <si>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</si>
  <si>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</si>
  <si>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</si>
  <si>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</si>
  <si>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</si>
  <si>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</si>
  <si>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</si>
  <si>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</si>
  <si>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</si>
  <si>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</si>
  <si>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</si>
  <si>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</si>
  <si>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</si>
  <si>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</si>
  <si>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</si>
  <si>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</si>
  <si>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</si>
  <si>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</si>
  <si>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</si>
  <si>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</si>
  <si>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</si>
  <si>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</si>
  <si>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</si>
  <si>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</si>
  <si>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EMAMIREAL</t>
  </si>
  <si>
    <t>INE778K01012</t>
  </si>
  <si>
    <t>EMKAY</t>
  </si>
  <si>
    <t>INE296H01011</t>
  </si>
  <si>
    <t>EMMBI</t>
  </si>
  <si>
    <t>INE753K01015</t>
  </si>
  <si>
    <t>INE913H01037</t>
  </si>
  <si>
    <t>ENERGYDEV</t>
  </si>
  <si>
    <t>INE306C01019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</si>
  <si>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</si>
  <si>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</si>
  <si>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</si>
  <si>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</si>
  <si>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</si>
  <si>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</si>
  <si>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</si>
  <si>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EROSMEDIA</t>
  </si>
  <si>
    <t>INE416L01017</t>
  </si>
  <si>
    <t>ESABINDIA</t>
  </si>
  <si>
    <t>INE284A01012</t>
  </si>
  <si>
    <t>INE042A01014</t>
  </si>
  <si>
    <t>ESSARSHPNG</t>
  </si>
  <si>
    <t>INE122M01019</t>
  </si>
  <si>
    <t>INE255A01020</t>
  </si>
  <si>
    <t>ESTER</t>
  </si>
  <si>
    <t>INE778B01029</t>
  </si>
  <si>
    <t>INE128A01029</t>
  </si>
  <si>
    <t>INE295A01018</t>
  </si>
  <si>
    <t>EXCEL</t>
  </si>
  <si>
    <t>INE688J01015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</si>
  <si>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</si>
  <si>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</si>
  <si>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</si>
  <si>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</si>
  <si>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</si>
  <si>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</si>
  <si>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</si>
  <si>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</si>
  <si>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</si>
  <si>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</si>
  <si>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</si>
  <si>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</si>
  <si>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</si>
  <si>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</si>
  <si>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</si>
  <si>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</si>
  <si>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</si>
  <si>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</si>
  <si>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</si>
  <si>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</si>
  <si>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</si>
  <si>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</si>
  <si>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</si>
  <si>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</si>
  <si>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</si>
  <si>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</si>
  <si>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FLEXITUFF</t>
  </si>
  <si>
    <t>INE060J01017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</si>
  <si>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</si>
  <si>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</si>
  <si>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</si>
  <si>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</si>
  <si>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</si>
  <si>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</si>
  <si>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</si>
  <si>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</si>
  <si>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</si>
  <si>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</si>
  <si>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</si>
  <si>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</si>
  <si>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</si>
  <si>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</si>
  <si>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</si>
  <si>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</si>
  <si>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</si>
  <si>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</si>
  <si>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</si>
  <si>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</si>
  <si>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</si>
  <si>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</si>
  <si>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</si>
  <si>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</si>
  <si>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GAMMNINFRA</t>
  </si>
  <si>
    <t>INE181G01025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</si>
  <si>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</si>
  <si>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</si>
  <si>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</si>
  <si>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</si>
  <si>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</si>
  <si>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</si>
  <si>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</si>
  <si>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</si>
  <si>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</si>
  <si>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</si>
  <si>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</si>
  <si>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</si>
  <si>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GAYAHWS</t>
  </si>
  <si>
    <t>INE287Z01012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</si>
  <si>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</si>
  <si>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</si>
  <si>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</si>
  <si>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</si>
  <si>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</si>
  <si>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</si>
  <si>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</si>
  <si>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</si>
  <si>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</si>
  <si>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</si>
  <si>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</si>
  <si>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</si>
  <si>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</si>
  <si>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</si>
  <si>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</si>
  <si>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</si>
  <si>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</si>
  <si>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</si>
  <si>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</si>
  <si>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</si>
  <si>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</si>
  <si>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</si>
  <si>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</si>
  <si>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</si>
  <si>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</si>
  <si>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</si>
  <si>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</si>
  <si>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</si>
  <si>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</si>
  <si>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</si>
  <si>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</si>
  <si>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</si>
  <si>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GLOBOFFS</t>
  </si>
  <si>
    <t>INE446C01013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</si>
  <si>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</si>
  <si>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</si>
  <si>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</si>
  <si>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</si>
  <si>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</si>
  <si>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</si>
  <si>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</si>
  <si>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</si>
  <si>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</si>
  <si>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</si>
  <si>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GOACARBON</t>
  </si>
  <si>
    <t>INE426D01013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</si>
  <si>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</si>
  <si>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</si>
  <si>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</si>
  <si>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</si>
  <si>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</si>
  <si>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</si>
  <si>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</si>
  <si>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</si>
  <si>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</si>
  <si>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</si>
  <si>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</si>
  <si>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</si>
  <si>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</si>
  <si>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</si>
  <si>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INF732E01102</t>
  </si>
  <si>
    <t>GOLDENTOBC</t>
  </si>
  <si>
    <t>INE973A01010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</si>
  <si>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</si>
  <si>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</si>
  <si>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</si>
  <si>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</si>
  <si>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</si>
  <si>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</si>
  <si>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</si>
  <si>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</si>
  <si>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</si>
  <si>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</si>
  <si>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</si>
  <si>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</si>
  <si>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</si>
  <si>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</si>
  <si>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</si>
  <si>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</si>
  <si>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</si>
  <si>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</si>
  <si>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</si>
  <si>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</si>
  <si>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</si>
  <si>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</si>
  <si>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</si>
  <si>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</si>
  <si>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</si>
  <si>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</si>
  <si>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</si>
  <si>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</si>
  <si>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</si>
  <si>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</si>
  <si>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</si>
  <si>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</si>
  <si>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</si>
  <si>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</si>
  <si>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</si>
  <si>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</si>
  <si>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</si>
  <si>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</si>
  <si>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</si>
  <si>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GTNIND</t>
  </si>
  <si>
    <t>INE537A01013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</si>
  <si>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</si>
  <si>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</si>
  <si>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</si>
  <si>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</si>
  <si>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</si>
  <si>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</si>
  <si>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</si>
  <si>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</si>
  <si>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</si>
  <si>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</si>
  <si>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</si>
  <si>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GULPOLY</t>
  </si>
  <si>
    <t>INE255D01024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</si>
  <si>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</si>
  <si>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</si>
  <si>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</si>
  <si>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</si>
  <si>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</si>
  <si>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</si>
  <si>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</si>
  <si>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</si>
  <si>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</si>
  <si>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</si>
  <si>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</si>
  <si>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</si>
  <si>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</si>
  <si>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</si>
  <si>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</si>
  <si>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</si>
  <si>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</si>
  <si>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</si>
  <si>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</si>
  <si>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</si>
  <si>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</si>
  <si>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</si>
  <si>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</si>
  <si>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</si>
  <si>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</si>
  <si>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</si>
  <si>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</si>
  <si>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</si>
  <si>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</si>
  <si>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HDIL</t>
  </si>
  <si>
    <t>INE191I01012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</si>
  <si>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</si>
  <si>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</si>
  <si>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</si>
  <si>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</si>
  <si>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</si>
  <si>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</si>
  <si>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</si>
  <si>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</si>
  <si>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HEXATRADEX</t>
  </si>
  <si>
    <t>INE750M01017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</si>
  <si>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</si>
  <si>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</si>
  <si>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</si>
  <si>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</si>
  <si>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</si>
  <si>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</si>
  <si>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</si>
  <si>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</si>
  <si>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</si>
  <si>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</si>
  <si>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HILTON</t>
  </si>
  <si>
    <t>INE788H01017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</si>
  <si>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</si>
  <si>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</si>
  <si>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</si>
  <si>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</si>
  <si>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</si>
  <si>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</si>
  <si>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</si>
  <si>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</si>
  <si>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</si>
  <si>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</si>
  <si>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</si>
  <si>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</si>
  <si>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</si>
  <si>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</si>
  <si>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</si>
  <si>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</si>
  <si>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</si>
  <si>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</si>
  <si>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</si>
  <si>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</si>
  <si>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</si>
  <si>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</si>
  <si>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</si>
  <si>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</si>
  <si>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</si>
  <si>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</si>
  <si>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</si>
  <si>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HNDFDS</t>
  </si>
  <si>
    <t>INE254N01018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</si>
  <si>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</si>
  <si>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</si>
  <si>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</si>
  <si>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</si>
  <si>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</si>
  <si>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</si>
  <si>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</si>
  <si>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</si>
  <si>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</si>
  <si>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</si>
  <si>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</si>
  <si>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</si>
  <si>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</si>
  <si>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HUBTOWN</t>
  </si>
  <si>
    <t>INE703H01016</t>
  </si>
  <si>
    <t>INE031A01017</t>
  </si>
  <si>
    <t>IBMFNIFTY</t>
  </si>
  <si>
    <t>INF666M01FS5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</si>
  <si>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</si>
  <si>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</si>
  <si>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</si>
  <si>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</si>
  <si>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</si>
  <si>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</si>
  <si>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</si>
  <si>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</si>
  <si>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</si>
  <si>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</si>
  <si>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</si>
  <si>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</si>
  <si>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</si>
  <si>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</si>
  <si>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</si>
  <si>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</si>
  <si>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</si>
  <si>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</si>
  <si>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</si>
  <si>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</si>
  <si>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</si>
  <si>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</si>
  <si>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</si>
  <si>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</si>
  <si>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</si>
  <si>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</si>
  <si>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</si>
  <si>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</si>
  <si>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</si>
  <si>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</si>
  <si>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</si>
  <si>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</si>
  <si>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</si>
  <si>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</si>
  <si>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</si>
  <si>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</si>
  <si>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</si>
  <si>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</si>
  <si>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</si>
  <si>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</si>
  <si>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</si>
  <si>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</si>
  <si>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</si>
  <si>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</si>
  <si>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</si>
  <si>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</si>
  <si>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</si>
  <si>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</si>
  <si>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</si>
  <si>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</si>
  <si>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</si>
  <si>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</si>
  <si>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</si>
  <si>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</si>
  <si>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</si>
  <si>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</si>
  <si>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</si>
  <si>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</si>
  <si>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</si>
  <si>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</si>
  <si>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</si>
  <si>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</si>
  <si>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</si>
  <si>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</si>
  <si>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</si>
  <si>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</si>
  <si>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</si>
  <si>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</si>
  <si>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</si>
  <si>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</si>
  <si>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</si>
  <si>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</si>
  <si>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INDLMETER</t>
  </si>
  <si>
    <t>INE065B01013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</si>
  <si>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</si>
  <si>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</si>
  <si>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</si>
  <si>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</si>
  <si>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</si>
  <si>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</si>
  <si>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</si>
  <si>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INDOTECH</t>
  </si>
  <si>
    <t>INE332H01014</t>
  </si>
  <si>
    <t>INDOTHAI</t>
  </si>
  <si>
    <t>INE337M01013</t>
  </si>
  <si>
    <t>INDOWIND</t>
  </si>
  <si>
    <t>INE227G01018</t>
  </si>
  <si>
    <t>INDRAMEDCO</t>
  </si>
  <si>
    <t>INE681B01017</t>
  </si>
  <si>
    <t>INDSWFTLAB</t>
  </si>
  <si>
    <t>INE915B01019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</si>
  <si>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</si>
  <si>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</si>
  <si>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</si>
  <si>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</si>
  <si>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</si>
  <si>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</si>
  <si>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</si>
  <si>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</si>
  <si>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</si>
  <si>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</si>
  <si>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</si>
  <si>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</si>
  <si>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</si>
  <si>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</si>
  <si>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</si>
  <si>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</si>
  <si>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</si>
  <si>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</si>
  <si>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</si>
  <si>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</si>
  <si>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</si>
  <si>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</si>
  <si>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</si>
  <si>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</si>
  <si>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</si>
  <si>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</si>
  <si>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</si>
  <si>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</si>
  <si>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</si>
  <si>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</si>
  <si>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</si>
  <si>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</si>
  <si>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</si>
  <si>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</si>
  <si>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</si>
  <si>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</si>
  <si>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</si>
  <si>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</si>
  <si>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ISFT</t>
  </si>
  <si>
    <t>INE566K01011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</si>
  <si>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</si>
  <si>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</si>
  <si>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</si>
  <si>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</si>
  <si>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</si>
  <si>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</si>
  <si>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</si>
  <si>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</si>
  <si>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</si>
  <si>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</si>
  <si>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</si>
  <si>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</si>
  <si>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</si>
  <si>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</si>
  <si>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</si>
  <si>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</si>
  <si>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</si>
  <si>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</si>
  <si>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</si>
  <si>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</si>
  <si>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</si>
  <si>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</si>
  <si>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</si>
  <si>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</si>
  <si>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</si>
  <si>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</si>
  <si>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</si>
  <si>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</si>
  <si>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</si>
  <si>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</si>
  <si>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</si>
  <si>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</si>
  <si>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</si>
  <si>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</si>
  <si>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</si>
  <si>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</si>
  <si>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</si>
  <si>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</si>
  <si>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</si>
  <si>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</si>
  <si>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</si>
  <si>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</si>
  <si>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</si>
  <si>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</si>
  <si>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</si>
  <si>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</si>
  <si>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</si>
  <si>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</si>
  <si>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</si>
  <si>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JITFINFRA</t>
  </si>
  <si>
    <t>INE863T01013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</si>
  <si>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</si>
  <si>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</si>
  <si>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</si>
  <si>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</si>
  <si>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</si>
  <si>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</si>
  <si>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</si>
  <si>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</si>
  <si>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JMA</t>
  </si>
  <si>
    <t>INE412C01023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</si>
  <si>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</si>
  <si>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</si>
  <si>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</si>
  <si>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</si>
  <si>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</si>
  <si>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</si>
  <si>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</si>
  <si>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</si>
  <si>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</si>
  <si>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</si>
  <si>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</si>
  <si>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</si>
  <si>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</si>
  <si>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</si>
  <si>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</si>
  <si>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</si>
  <si>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</si>
  <si>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</si>
  <si>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</si>
  <si>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</si>
  <si>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</si>
  <si>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</si>
  <si>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</si>
  <si>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</si>
  <si>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</si>
  <si>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</si>
  <si>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</si>
  <si>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</si>
  <si>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</si>
  <si>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</si>
  <si>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</si>
  <si>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</si>
  <si>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</si>
  <si>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</si>
  <si>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</si>
  <si>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</si>
  <si>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</si>
  <si>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</si>
  <si>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</si>
  <si>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</si>
  <si>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</si>
  <si>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</si>
  <si>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</si>
  <si>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</si>
  <si>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</si>
  <si>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</si>
  <si>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KARMAENG</t>
  </si>
  <si>
    <t>INE725L01011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</si>
  <si>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</si>
  <si>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</si>
  <si>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</si>
  <si>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</si>
  <si>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</si>
  <si>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</si>
  <si>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</si>
  <si>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</si>
  <si>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</si>
  <si>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</si>
  <si>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KECL</t>
  </si>
  <si>
    <t>INE134B01017</t>
  </si>
  <si>
    <t>INE878B01027</t>
  </si>
  <si>
    <t>KELLTONTEC</t>
  </si>
  <si>
    <t>INE164B01022</t>
  </si>
  <si>
    <t>KENNAMET</t>
  </si>
  <si>
    <t>INE717A01029</t>
  </si>
  <si>
    <t>KERNEX</t>
  </si>
  <si>
    <t>INE202H01019</t>
  </si>
  <si>
    <t>KESARENT</t>
  </si>
  <si>
    <t>INE133B01019</t>
  </si>
  <si>
    <t>KESORAMIND</t>
  </si>
  <si>
    <t>INE087A01019</t>
  </si>
  <si>
    <t>KGL</t>
  </si>
  <si>
    <t>INE299C01024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</si>
  <si>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</si>
  <si>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</si>
  <si>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</si>
  <si>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</si>
  <si>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</si>
  <si>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</si>
  <si>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</si>
  <si>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</si>
  <si>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</si>
  <si>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</si>
  <si>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</si>
  <si>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</si>
  <si>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</si>
  <si>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</si>
  <si>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</si>
  <si>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</si>
  <si>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</si>
  <si>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</si>
  <si>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</si>
  <si>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</si>
  <si>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</si>
  <si>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</si>
  <si>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</si>
  <si>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</si>
  <si>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</si>
  <si>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</si>
  <si>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</si>
  <si>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</si>
  <si>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</si>
  <si>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</si>
  <si>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</si>
  <si>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</si>
  <si>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</si>
  <si>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</si>
  <si>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</si>
  <si>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</si>
  <si>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</si>
  <si>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</si>
  <si>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</si>
  <si>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</si>
  <si>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</si>
  <si>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</si>
  <si>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</si>
  <si>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</si>
  <si>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</si>
  <si>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</si>
  <si>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</si>
  <si>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</si>
  <si>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</si>
  <si>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</si>
  <si>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</si>
  <si>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KRIDHANINF</t>
  </si>
  <si>
    <t>INE524L01026</t>
  </si>
  <si>
    <t>KSB</t>
  </si>
  <si>
    <t>INE999A01015</t>
  </si>
  <si>
    <t>INE455I01029</t>
  </si>
  <si>
    <t>KSERASERA</t>
  </si>
  <si>
    <t>INE216D01026</t>
  </si>
  <si>
    <t>KSK</t>
  </si>
  <si>
    <t>INE143H01015</t>
  </si>
  <si>
    <t>KSL</t>
  </si>
  <si>
    <t>INE907A01026</t>
  </si>
  <si>
    <t>KTIL</t>
  </si>
  <si>
    <t>INE096L01025</t>
  </si>
  <si>
    <t>INE614B01018</t>
  </si>
  <si>
    <t>KWALITY</t>
  </si>
  <si>
    <t>INE775B01025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</si>
  <si>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</si>
  <si>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</si>
  <si>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</si>
  <si>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</si>
  <si>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</si>
  <si>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</si>
  <si>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</si>
  <si>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LASA</t>
  </si>
  <si>
    <t>INE670X01014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</si>
  <si>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</si>
  <si>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</si>
  <si>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</si>
  <si>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</si>
  <si>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</si>
  <si>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</si>
  <si>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</si>
  <si>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</si>
  <si>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</si>
  <si>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</si>
  <si>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</si>
  <si>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</si>
  <si>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</si>
  <si>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</si>
  <si>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</si>
  <si>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</si>
  <si>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</si>
  <si>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</si>
  <si>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</si>
  <si>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</si>
  <si>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</si>
  <si>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</si>
  <si>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</si>
  <si>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</si>
  <si>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</si>
  <si>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</si>
  <si>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</si>
  <si>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</si>
  <si>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</si>
  <si>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LPDC</t>
  </si>
  <si>
    <t>INE197J01017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</si>
  <si>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</si>
  <si>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</si>
  <si>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</si>
  <si>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</si>
  <si>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</si>
  <si>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</si>
  <si>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</si>
  <si>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</si>
  <si>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</si>
  <si>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</si>
  <si>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</si>
  <si>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</si>
  <si>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</si>
  <si>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</si>
  <si>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</si>
  <si>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</si>
  <si>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</si>
  <si>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</si>
  <si>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</si>
  <si>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</si>
  <si>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</si>
  <si>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</si>
  <si>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</si>
  <si>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</si>
  <si>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</si>
  <si>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</si>
  <si>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</si>
  <si>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</si>
  <si>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</si>
  <si>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</si>
  <si>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</si>
  <si>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</si>
  <si>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MAGNUM</t>
  </si>
  <si>
    <t>INE387I01016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</si>
  <si>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</si>
  <si>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</si>
  <si>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</si>
  <si>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</si>
  <si>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</si>
  <si>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</si>
  <si>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</si>
  <si>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</si>
  <si>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</si>
  <si>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</si>
  <si>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</si>
  <si>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</si>
  <si>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</si>
  <si>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</si>
  <si>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</si>
  <si>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</si>
  <si>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</si>
  <si>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</si>
  <si>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</si>
  <si>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</si>
  <si>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</si>
  <si>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</si>
  <si>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</si>
  <si>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</si>
  <si>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</si>
  <si>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</si>
  <si>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</si>
  <si>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</si>
  <si>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</si>
  <si>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</si>
  <si>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</si>
  <si>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</si>
  <si>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</si>
  <si>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</si>
  <si>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</si>
  <si>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</si>
  <si>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</si>
  <si>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</si>
  <si>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</si>
  <si>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</si>
  <si>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</si>
  <si>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</si>
  <si>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</si>
  <si>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</si>
  <si>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</si>
  <si>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</si>
  <si>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</si>
  <si>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</si>
  <si>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</si>
  <si>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</si>
  <si>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</si>
  <si>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</si>
  <si>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</si>
  <si>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</si>
  <si>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</si>
  <si>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</si>
  <si>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</si>
  <si>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</si>
  <si>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</si>
  <si>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</si>
  <si>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</si>
  <si>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MBECL</t>
  </si>
  <si>
    <t>INE748A01016</t>
  </si>
  <si>
    <t>MBLINFRA</t>
  </si>
  <si>
    <t>INE912H01013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</si>
  <si>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</si>
  <si>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</si>
  <si>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</si>
  <si>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</si>
  <si>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</si>
  <si>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</si>
  <si>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</si>
  <si>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</si>
  <si>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</si>
  <si>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</si>
  <si>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</si>
  <si>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</si>
  <si>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</si>
  <si>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</si>
  <si>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</si>
  <si>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</si>
  <si>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METALFORGE</t>
  </si>
  <si>
    <t>INE425A01011</t>
  </si>
  <si>
    <t>INE112L01020</t>
  </si>
  <si>
    <t>INE180A01020</t>
  </si>
  <si>
    <t>INE002S01010</t>
  </si>
  <si>
    <t>INE998I01010</t>
  </si>
  <si>
    <t>MIC</t>
  </si>
  <si>
    <t>INE287C01029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</si>
  <si>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</si>
  <si>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</si>
  <si>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</si>
  <si>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</si>
  <si>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</si>
  <si>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</si>
  <si>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</si>
  <si>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</si>
  <si>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</si>
  <si>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</si>
  <si>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</si>
  <si>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</si>
  <si>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</si>
  <si>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</si>
  <si>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</si>
  <si>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</si>
  <si>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</si>
  <si>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</si>
  <si>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</si>
  <si>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</si>
  <si>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</si>
  <si>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</si>
  <si>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</si>
  <si>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</si>
  <si>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</si>
  <si>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</si>
  <si>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</si>
  <si>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</si>
  <si>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</si>
  <si>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</si>
  <si>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</si>
  <si>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</si>
  <si>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</si>
  <si>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</si>
  <si>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</si>
  <si>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</si>
  <si>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</si>
  <si>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</si>
  <si>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</si>
  <si>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</si>
  <si>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</si>
  <si>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</si>
  <si>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</si>
  <si>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</si>
  <si>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</si>
  <si>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</si>
  <si>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</si>
  <si>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</si>
  <si>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</si>
  <si>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</si>
  <si>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</si>
  <si>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</si>
  <si>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</si>
  <si>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</si>
  <si>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</si>
  <si>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</si>
  <si>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</si>
  <si>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</si>
  <si>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</si>
  <si>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</si>
  <si>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</si>
  <si>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</si>
  <si>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</si>
  <si>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</si>
  <si>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</si>
  <si>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</si>
  <si>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</si>
  <si>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</si>
  <si>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</si>
  <si>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</si>
  <si>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</si>
  <si>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</si>
  <si>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</si>
  <si>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</si>
  <si>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NATNLSTEEL</t>
  </si>
  <si>
    <t>INE088B01015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</si>
  <si>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</si>
  <si>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</si>
  <si>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</si>
  <si>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</si>
  <si>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</si>
  <si>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</si>
  <si>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</si>
  <si>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</si>
  <si>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</si>
  <si>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</si>
  <si>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</si>
  <si>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</si>
  <si>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</si>
  <si>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</si>
  <si>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</si>
  <si>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</si>
  <si>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</si>
  <si>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</si>
  <si>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</si>
  <si>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</si>
  <si>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</si>
  <si>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</si>
  <si>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</si>
  <si>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</si>
  <si>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</si>
  <si>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</si>
  <si>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</si>
  <si>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</si>
  <si>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</si>
  <si>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INE870H01013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</si>
  <si>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</si>
  <si>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</si>
  <si>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</si>
  <si>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</si>
  <si>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</si>
  <si>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</si>
  <si>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</si>
  <si>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</si>
  <si>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</si>
  <si>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</si>
  <si>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NIBL</t>
  </si>
  <si>
    <t>INE047O01014</t>
  </si>
  <si>
    <t>NIFTYBEES</t>
  </si>
  <si>
    <t>INF732E01011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</si>
  <si>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</si>
  <si>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</si>
  <si>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</si>
  <si>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</si>
  <si>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</si>
  <si>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</si>
  <si>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</si>
  <si>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</si>
  <si>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</si>
  <si>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</si>
  <si>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</si>
  <si>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</si>
  <si>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</si>
  <si>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</si>
  <si>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</si>
  <si>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</si>
  <si>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</si>
  <si>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NOIDATOLL</t>
  </si>
  <si>
    <t>INE781B01015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</si>
  <si>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</si>
  <si>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</si>
  <si>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</si>
  <si>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</si>
  <si>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</si>
  <si>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</si>
  <si>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</si>
  <si>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</si>
  <si>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</si>
  <si>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</si>
  <si>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</si>
  <si>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</si>
  <si>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</si>
  <si>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</si>
  <si>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</si>
  <si>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</si>
  <si>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</si>
  <si>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</si>
  <si>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</si>
  <si>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</si>
  <si>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</si>
  <si>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</si>
  <si>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</si>
  <si>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</si>
  <si>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</si>
  <si>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</si>
  <si>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OMKARCHEM</t>
  </si>
  <si>
    <t>INE474L01016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</si>
  <si>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</si>
  <si>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</si>
  <si>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</si>
  <si>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</si>
  <si>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</si>
  <si>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</si>
  <si>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</si>
  <si>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</si>
  <si>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</si>
  <si>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OPTIEMUS</t>
  </si>
  <si>
    <t>INE350C01017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</si>
  <si>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</si>
  <si>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</si>
  <si>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</si>
  <si>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</si>
  <si>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</si>
  <si>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</si>
  <si>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</si>
  <si>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</si>
  <si>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</si>
  <si>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</si>
  <si>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</si>
  <si>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</si>
  <si>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</si>
  <si>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</si>
  <si>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</si>
  <si>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</si>
  <si>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</si>
  <si>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</si>
  <si>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</si>
  <si>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</si>
  <si>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</si>
  <si>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</si>
  <si>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</si>
  <si>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</si>
  <si>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</si>
  <si>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</si>
  <si>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</si>
  <si>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</si>
  <si>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</si>
  <si>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</si>
  <si>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</si>
  <si>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PALREDTEC</t>
  </si>
  <si>
    <t>INE218G01033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</si>
  <si>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</si>
  <si>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</si>
  <si>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</si>
  <si>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</si>
  <si>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</si>
  <si>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</si>
  <si>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</si>
  <si>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</si>
  <si>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</si>
  <si>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</si>
  <si>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</si>
  <si>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</si>
  <si>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</si>
  <si>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</si>
  <si>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</si>
  <si>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</si>
  <si>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</si>
  <si>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</si>
  <si>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</si>
  <si>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</si>
  <si>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</si>
  <si>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</si>
  <si>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</si>
  <si>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</si>
  <si>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</si>
  <si>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</si>
  <si>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</si>
  <si>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</si>
  <si>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PETRONENGG</t>
  </si>
  <si>
    <t>INE742A01019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</si>
  <si>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</si>
  <si>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</si>
  <si>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</si>
  <si>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</si>
  <si>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</si>
  <si>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</si>
  <si>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</si>
  <si>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</si>
  <si>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</si>
  <si>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</si>
  <si>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</si>
  <si>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</si>
  <si>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</si>
  <si>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</si>
  <si>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</si>
  <si>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</si>
  <si>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</si>
  <si>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</si>
  <si>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</si>
  <si>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</si>
  <si>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</si>
  <si>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</si>
  <si>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</si>
  <si>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</si>
  <si>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PIRPHYTO</t>
  </si>
  <si>
    <t>INE122J01015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</si>
  <si>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</si>
  <si>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</si>
  <si>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</si>
  <si>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</si>
  <si>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</si>
  <si>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</si>
  <si>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</si>
  <si>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</si>
  <si>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</si>
  <si>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</si>
  <si>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</si>
  <si>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</si>
  <si>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</si>
  <si>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</si>
  <si>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</si>
  <si>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</si>
  <si>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</si>
  <si>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</si>
  <si>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</si>
  <si>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</si>
  <si>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</si>
  <si>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</si>
  <si>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</si>
  <si>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</si>
  <si>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</si>
  <si>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</si>
  <si>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</si>
  <si>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</si>
  <si>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</si>
  <si>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</si>
  <si>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</si>
  <si>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</si>
  <si>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PRAXIS</t>
  </si>
  <si>
    <t>INE546Y01022</t>
  </si>
  <si>
    <t>INE484I01029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</si>
  <si>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</si>
  <si>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</si>
  <si>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</si>
  <si>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</si>
  <si>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</si>
  <si>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</si>
  <si>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</si>
  <si>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</si>
  <si>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</si>
  <si>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</si>
  <si>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</si>
  <si>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</si>
  <si>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</si>
  <si>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PROZONINTU</t>
  </si>
  <si>
    <t>INE195N01013</t>
  </si>
  <si>
    <t>INE010A01011</t>
  </si>
  <si>
    <t>PSB</t>
  </si>
  <si>
    <t>INE608A01012</t>
  </si>
  <si>
    <t>PSPPROJECT</t>
  </si>
  <si>
    <t>INE488V01015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</si>
  <si>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</si>
  <si>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</si>
  <si>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</si>
  <si>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</si>
  <si>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</si>
  <si>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</si>
  <si>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</si>
  <si>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</si>
  <si>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</si>
  <si>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</si>
  <si>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</si>
  <si>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</si>
  <si>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</si>
  <si>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</si>
  <si>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</si>
  <si>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</si>
  <si>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</si>
  <si>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</si>
  <si>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</si>
  <si>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</si>
  <si>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</si>
  <si>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</si>
  <si>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</si>
  <si>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</si>
  <si>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</si>
  <si>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</si>
  <si>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</si>
  <si>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</si>
  <si>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</si>
  <si>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</si>
  <si>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</si>
  <si>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</si>
  <si>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</si>
  <si>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</si>
  <si>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</si>
  <si>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</si>
  <si>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</si>
  <si>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</si>
  <si>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</si>
  <si>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</si>
  <si>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</si>
  <si>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</si>
  <si>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</si>
  <si>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</si>
  <si>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</si>
  <si>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</si>
  <si>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</si>
  <si>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</si>
  <si>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RCOM</t>
  </si>
  <si>
    <t>INE330H01018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</si>
  <si>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</si>
  <si>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</si>
  <si>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</si>
  <si>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</si>
  <si>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</si>
  <si>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</si>
  <si>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</si>
  <si>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</si>
  <si>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</si>
  <si>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</si>
  <si>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</si>
  <si>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</si>
  <si>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</si>
  <si>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INF204KA17D8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</si>
  <si>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</si>
  <si>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</si>
  <si>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</si>
  <si>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</si>
  <si>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</si>
  <si>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</si>
  <si>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</si>
  <si>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</si>
  <si>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</si>
  <si>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REVATHI</t>
  </si>
  <si>
    <t>INE617A01013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</si>
  <si>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</si>
  <si>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</si>
  <si>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</si>
  <si>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</si>
  <si>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</si>
  <si>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</si>
  <si>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</si>
  <si>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</si>
  <si>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</si>
  <si>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</si>
  <si>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</si>
  <si>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</si>
  <si>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</si>
  <si>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</si>
  <si>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</si>
  <si>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</si>
  <si>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</si>
  <si>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</si>
  <si>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RNAVAL</t>
  </si>
  <si>
    <t>INE542F01012</t>
  </si>
  <si>
    <t>ROHLTD</t>
  </si>
  <si>
    <t>INE283H01019</t>
  </si>
  <si>
    <t>ROLTA</t>
  </si>
  <si>
    <t>INE293A01013</t>
  </si>
  <si>
    <t>ROSSELLIND</t>
  </si>
  <si>
    <t>INE847C01020</t>
  </si>
  <si>
    <t>RPGLIFE</t>
  </si>
  <si>
    <t>INE105J01010</t>
  </si>
  <si>
    <t>INE614G01033</t>
  </si>
  <si>
    <t>RPPINFRA</t>
  </si>
  <si>
    <t>INE324L01013</t>
  </si>
  <si>
    <t>INF204KB1882</t>
  </si>
  <si>
    <t>RSSOFTWARE</t>
  </si>
  <si>
    <t>INE165B01029</t>
  </si>
  <si>
    <t>RSWM</t>
  </si>
  <si>
    <t>INE611A01016</t>
  </si>
  <si>
    <t>RSYSTEMS</t>
  </si>
  <si>
    <t>INE411H01032</t>
  </si>
  <si>
    <t>RTNINFRA</t>
  </si>
  <si>
    <t>INE834M01019</t>
  </si>
  <si>
    <t>RTNPOWER</t>
  </si>
  <si>
    <t>INE399K01017</t>
  </si>
  <si>
    <t>RUBYMILLS</t>
  </si>
  <si>
    <t>INE301D01026</t>
  </si>
  <si>
    <t>RUCHINFRA</t>
  </si>
  <si>
    <t>INE413B01023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</si>
  <si>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</si>
  <si>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</si>
  <si>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</si>
  <si>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</si>
  <si>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</si>
  <si>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</si>
  <si>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</si>
  <si>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SABTN</t>
  </si>
  <si>
    <t>INE416A01036</t>
  </si>
  <si>
    <t>INE226H01026</t>
  </si>
  <si>
    <t>SADBHIN</t>
  </si>
  <si>
    <t>INE764L01010</t>
  </si>
  <si>
    <t>SAFARI</t>
  </si>
  <si>
    <t>INE429E01023</t>
  </si>
  <si>
    <t>SAGARDEEP</t>
  </si>
  <si>
    <t>INE976T01013</t>
  </si>
  <si>
    <t>SAGCEM</t>
  </si>
  <si>
    <t>INE229C01013</t>
  </si>
  <si>
    <t>INE114A01011</t>
  </si>
  <si>
    <t>SAKAR</t>
  </si>
  <si>
    <t>INE732S01012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</si>
  <si>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</si>
  <si>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</si>
  <si>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</si>
  <si>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</si>
  <si>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</si>
  <si>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</si>
  <si>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</si>
  <si>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</si>
  <si>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SALONA</t>
  </si>
  <si>
    <t>INE498E01010</t>
  </si>
  <si>
    <t>SALSTEEL</t>
  </si>
  <si>
    <t>INE658G01014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</si>
  <si>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</si>
  <si>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</si>
  <si>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</si>
  <si>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</si>
  <si>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</si>
  <si>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</si>
  <si>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</si>
  <si>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</si>
  <si>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</si>
  <si>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SANGAMIND</t>
  </si>
  <si>
    <t>INE495C01010</t>
  </si>
  <si>
    <t>INE999B01013</t>
  </si>
  <si>
    <t>SANGHVIMOV</t>
  </si>
  <si>
    <t>INE989A01024</t>
  </si>
  <si>
    <t>SANGINITA</t>
  </si>
  <si>
    <t>INE753W01010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</si>
  <si>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</si>
  <si>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</si>
  <si>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</si>
  <si>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</si>
  <si>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</si>
  <si>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</si>
  <si>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</si>
  <si>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</si>
  <si>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</si>
  <si>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</si>
  <si>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</si>
  <si>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</si>
  <si>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</si>
  <si>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SATHAISPAT</t>
  </si>
  <si>
    <t>INE176C01016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</si>
  <si>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</si>
  <si>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</si>
  <si>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</si>
  <si>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</si>
  <si>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</si>
  <si>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</si>
  <si>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</si>
  <si>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SCAPDVR</t>
  </si>
  <si>
    <t>INE224E01036</t>
  </si>
  <si>
    <t>INE513A01014</t>
  </si>
  <si>
    <t>SCHAND</t>
  </si>
  <si>
    <t>INE807K01035</t>
  </si>
  <si>
    <t>SCHNEIDER</t>
  </si>
  <si>
    <t>INE839M01018</t>
  </si>
  <si>
    <t>SCI</t>
  </si>
  <si>
    <t>INE109A01011</t>
  </si>
  <si>
    <t>SDBL</t>
  </si>
  <si>
    <t>INE480C01012</t>
  </si>
  <si>
    <t>SEAMECLTD</t>
  </si>
  <si>
    <t>INE497B01018</t>
  </si>
  <si>
    <t>SELAN</t>
  </si>
  <si>
    <t>INE818A01017</t>
  </si>
  <si>
    <t>SELMCL</t>
  </si>
  <si>
    <t>INE105I01012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</si>
  <si>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</si>
  <si>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</si>
  <si>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</si>
  <si>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</si>
  <si>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</si>
  <si>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</si>
  <si>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</si>
  <si>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</si>
  <si>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</si>
  <si>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</si>
  <si>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</si>
  <si>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</si>
  <si>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</si>
  <si>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</si>
  <si>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</si>
  <si>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</si>
  <si>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SETUINFRA</t>
  </si>
  <si>
    <t>INE023M01027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</si>
  <si>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</si>
  <si>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</si>
  <si>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</si>
  <si>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</si>
  <si>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</si>
  <si>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</si>
  <si>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</si>
  <si>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</si>
  <si>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</si>
  <si>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</si>
  <si>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</si>
  <si>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</si>
  <si>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</si>
  <si>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</si>
  <si>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</si>
  <si>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</si>
  <si>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</si>
  <si>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</si>
  <si>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</si>
  <si>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</si>
  <si>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</si>
  <si>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</si>
  <si>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</si>
  <si>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</si>
  <si>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SHIRPUR-G</t>
  </si>
  <si>
    <t>INE196B01016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</si>
  <si>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</si>
  <si>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</si>
  <si>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</si>
  <si>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</si>
  <si>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</si>
  <si>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</si>
  <si>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</si>
  <si>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</si>
  <si>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</si>
  <si>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</si>
  <si>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</si>
  <si>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</si>
  <si>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</si>
  <si>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</si>
  <si>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</si>
  <si>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</si>
  <si>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</si>
  <si>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</si>
  <si>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</si>
  <si>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</si>
  <si>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</si>
  <si>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</si>
  <si>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</si>
  <si>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</si>
  <si>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</si>
  <si>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</si>
  <si>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</si>
  <si>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</si>
  <si>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</si>
  <si>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</si>
  <si>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</si>
  <si>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</si>
  <si>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</si>
  <si>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SIMBHALS</t>
  </si>
  <si>
    <t>INE748T01016</t>
  </si>
  <si>
    <t>SIMPLEXINF</t>
  </si>
  <si>
    <t>INE059B01024</t>
  </si>
  <si>
    <t>SINTEX</t>
  </si>
  <si>
    <t>INE429C01035</t>
  </si>
  <si>
    <t>SIRCA</t>
  </si>
  <si>
    <t>INE792Z01011</t>
  </si>
  <si>
    <t>INE285J01010</t>
  </si>
  <si>
    <t>SITINET</t>
  </si>
  <si>
    <t>INE965H01011</t>
  </si>
  <si>
    <t>SIYSIL</t>
  </si>
  <si>
    <t>INE076B01028</t>
  </si>
  <si>
    <t>INE002L01015</t>
  </si>
  <si>
    <t>INE640A01023</t>
  </si>
  <si>
    <t>SKIL</t>
  </si>
  <si>
    <t>INE429F01012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</si>
  <si>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</si>
  <si>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</si>
  <si>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</si>
  <si>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</si>
  <si>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</si>
  <si>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</si>
  <si>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</si>
  <si>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</si>
  <si>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</si>
  <si>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</si>
  <si>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</si>
  <si>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</si>
  <si>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</si>
  <si>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</si>
  <si>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</si>
  <si>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</si>
  <si>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</si>
  <si>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</si>
  <si>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</si>
  <si>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</si>
  <si>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</si>
  <si>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</si>
  <si>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</si>
  <si>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</si>
  <si>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</si>
  <si>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</si>
  <si>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</si>
  <si>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</si>
  <si>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</si>
  <si>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</si>
  <si>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</si>
  <si>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</si>
  <si>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</si>
  <si>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</si>
  <si>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SPCENET</t>
  </si>
  <si>
    <t>INE970N01027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</si>
  <si>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</si>
  <si>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</si>
  <si>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</si>
  <si>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</si>
  <si>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</si>
  <si>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</si>
  <si>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</si>
  <si>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</si>
  <si>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</si>
  <si>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</si>
  <si>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</si>
  <si>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</si>
  <si>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SPTL</t>
  </si>
  <si>
    <t>INE501W01021</t>
  </si>
  <si>
    <t>SPYL</t>
  </si>
  <si>
    <t>INE268L01020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</si>
  <si>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</si>
  <si>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</si>
  <si>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</si>
  <si>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</si>
  <si>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</si>
  <si>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</si>
  <si>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</si>
  <si>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</si>
  <si>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</si>
  <si>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</si>
  <si>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</si>
  <si>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</si>
  <si>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</si>
  <si>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</si>
  <si>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</si>
  <si>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</si>
  <si>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</si>
  <si>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STCINDIA</t>
  </si>
  <si>
    <t>INE655A01013</t>
  </si>
  <si>
    <t>STEELCITY</t>
  </si>
  <si>
    <t>INE395H01011</t>
  </si>
  <si>
    <t>STEELXIND</t>
  </si>
  <si>
    <t>INE503B01013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</si>
  <si>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</si>
  <si>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</si>
  <si>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</si>
  <si>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</si>
  <si>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</si>
  <si>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</si>
  <si>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</si>
  <si>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</si>
  <si>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</si>
  <si>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SUJANAUNI</t>
  </si>
  <si>
    <t>INE216G01011</t>
  </si>
  <si>
    <t>SUMEETINDS</t>
  </si>
  <si>
    <t>INE235C01010</t>
  </si>
  <si>
    <t>SUMIT</t>
  </si>
  <si>
    <t>INE748Z01013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</si>
  <si>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</si>
  <si>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</si>
  <si>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</si>
  <si>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</si>
  <si>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</si>
  <si>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</si>
  <si>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</si>
  <si>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</si>
  <si>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</si>
  <si>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</si>
  <si>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</si>
  <si>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</si>
  <si>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</si>
  <si>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</si>
  <si>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</si>
  <si>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</si>
  <si>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</si>
  <si>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</si>
  <si>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SUPERSPIN</t>
  </si>
  <si>
    <t>INE662A01027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</si>
  <si>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</si>
  <si>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</si>
  <si>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</si>
  <si>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</si>
  <si>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</si>
  <si>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</si>
  <si>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</si>
  <si>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</si>
  <si>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</si>
  <si>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</si>
  <si>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</si>
  <si>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</si>
  <si>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</si>
  <si>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</si>
  <si>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</si>
  <si>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</si>
  <si>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</si>
  <si>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</si>
  <si>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</si>
  <si>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</si>
  <si>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</si>
  <si>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</si>
  <si>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</si>
  <si>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</si>
  <si>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SYNCOM</t>
  </si>
  <si>
    <t>INE602K01014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</si>
  <si>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</si>
  <si>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</si>
  <si>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</si>
  <si>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</si>
  <si>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</si>
  <si>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</si>
  <si>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</si>
  <si>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</si>
  <si>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</si>
  <si>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</si>
  <si>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</si>
  <si>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</si>
  <si>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</si>
  <si>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</si>
  <si>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</si>
  <si>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</si>
  <si>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</si>
  <si>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</si>
  <si>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</si>
  <si>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</si>
  <si>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</si>
  <si>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</si>
  <si>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</si>
  <si>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</si>
  <si>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</si>
  <si>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</si>
  <si>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</si>
  <si>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</si>
  <si>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</si>
  <si>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</si>
  <si>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</si>
  <si>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</si>
  <si>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</si>
  <si>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</si>
  <si>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</si>
  <si>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</si>
  <si>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</si>
  <si>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</si>
  <si>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</si>
  <si>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</si>
  <si>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</si>
  <si>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</si>
  <si>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</si>
  <si>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</si>
  <si>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</si>
  <si>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</si>
  <si>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</si>
  <si>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</si>
  <si>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</si>
  <si>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</si>
  <si>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</si>
  <si>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</si>
  <si>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</si>
  <si>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</si>
  <si>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</si>
  <si>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</si>
  <si>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</si>
  <si>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</si>
  <si>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</si>
  <si>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</si>
  <si>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</si>
  <si>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</si>
  <si>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</si>
  <si>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</si>
  <si>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</si>
  <si>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</si>
  <si>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</si>
  <si>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</si>
  <si>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</si>
  <si>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</si>
  <si>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</si>
  <si>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</si>
  <si>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</si>
  <si>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</si>
  <si>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</si>
  <si>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</si>
  <si>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</si>
  <si>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</si>
  <si>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</t>
  </si>
  <si>
    <t>INE133E01013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</si>
  <si>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</si>
  <si>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</si>
  <si>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</si>
  <si>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</si>
  <si>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</si>
  <si>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</si>
  <si>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</si>
  <si>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</si>
  <si>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</si>
  <si>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</si>
  <si>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</si>
  <si>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</si>
  <si>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</si>
  <si>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</si>
  <si>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</si>
  <si>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TIPSINDLTD</t>
  </si>
  <si>
    <t>INE716B01011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</si>
  <si>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</si>
  <si>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</si>
  <si>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</si>
  <si>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</si>
  <si>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</si>
  <si>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</si>
  <si>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</si>
  <si>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</si>
  <si>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</si>
  <si>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</si>
  <si>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</si>
  <si>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</si>
  <si>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</si>
  <si>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</si>
  <si>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</si>
  <si>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</si>
  <si>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</si>
  <si>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</si>
  <si>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</si>
  <si>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</si>
  <si>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</si>
  <si>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</si>
  <si>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INE064C01014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</si>
  <si>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</si>
  <si>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</si>
  <si>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</si>
  <si>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</si>
  <si>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</si>
  <si>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</si>
  <si>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</si>
  <si>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</si>
  <si>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</si>
  <si>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</si>
  <si>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</si>
  <si>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</si>
  <si>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</si>
  <si>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</si>
  <si>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</si>
  <si>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</si>
  <si>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</si>
  <si>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</si>
  <si>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</si>
  <si>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</si>
  <si>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</si>
  <si>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</si>
  <si>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</si>
  <si>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</si>
  <si>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</si>
  <si>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</si>
  <si>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</si>
  <si>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</si>
  <si>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</si>
  <si>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</si>
  <si>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</si>
  <si>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</si>
  <si>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</si>
  <si>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</si>
  <si>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</si>
  <si>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</si>
  <si>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</si>
  <si>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</si>
  <si>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</si>
  <si>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</si>
  <si>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</si>
  <si>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</si>
  <si>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</si>
  <si>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</si>
  <si>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</si>
  <si>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</si>
  <si>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</si>
  <si>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</si>
  <si>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</si>
  <si>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</si>
  <si>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</si>
  <si>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</si>
  <si>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</si>
  <si>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</si>
  <si>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</si>
  <si>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</si>
  <si>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</si>
  <si>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</si>
  <si>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</si>
  <si>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</si>
  <si>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</si>
  <si>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</si>
  <si>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</si>
  <si>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</si>
  <si>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</si>
  <si>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</si>
  <si>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</si>
  <si>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</si>
  <si>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</si>
  <si>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</si>
  <si>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</si>
  <si>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</si>
  <si>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</si>
  <si>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</si>
  <si>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</si>
  <si>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</si>
  <si>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</si>
  <si>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</si>
  <si>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</si>
  <si>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</si>
  <si>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</si>
  <si>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</si>
  <si>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</si>
  <si>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</si>
  <si>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</si>
  <si>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</si>
  <si>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</si>
  <si>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</si>
  <si>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</si>
  <si>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</si>
  <si>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</si>
  <si>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</si>
  <si>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</si>
  <si>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</si>
  <si>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</si>
  <si>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</si>
  <si>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</si>
  <si>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</si>
  <si>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</si>
  <si>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</si>
  <si>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</si>
  <si>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</si>
  <si>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</si>
  <si>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</si>
  <si>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</si>
  <si>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</si>
  <si>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</si>
  <si>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</si>
  <si>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</si>
  <si>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</si>
  <si>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</si>
  <si>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</si>
  <si>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</si>
  <si>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</si>
  <si>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</si>
  <si>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</si>
  <si>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</si>
  <si>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</si>
  <si>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</si>
  <si>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</si>
  <si>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</si>
  <si>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</si>
  <si>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</si>
  <si>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</si>
  <si>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</si>
  <si>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</si>
  <si>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</si>
  <si>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</si>
  <si>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</si>
  <si>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</si>
  <si>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</si>
  <si>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</si>
  <si>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</si>
  <si>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</si>
  <si>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</si>
  <si>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</si>
  <si>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</si>
  <si>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</si>
  <si>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</si>
  <si>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</si>
  <si>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</si>
  <si>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</si>
  <si>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</si>
  <si>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</si>
  <si>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</si>
  <si>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</si>
  <si>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</si>
  <si>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</si>
  <si>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</si>
  <si>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</si>
  <si>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</si>
  <si>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</si>
  <si>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</si>
  <si>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</si>
  <si>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</si>
  <si>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</si>
  <si>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</si>
  <si>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</si>
  <si>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</si>
  <si>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</si>
  <si>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</si>
  <si>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</si>
  <si>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</si>
  <si>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</si>
  <si>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</si>
  <si>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</si>
  <si>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</si>
  <si>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</si>
  <si>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</si>
  <si>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</si>
  <si>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</si>
  <si>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</si>
  <si>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</si>
  <si>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</si>
  <si>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</si>
  <si>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</si>
  <si>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</si>
  <si>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</si>
  <si>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</si>
  <si>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</si>
  <si>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</si>
  <si>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</si>
  <si>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</si>
  <si>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</si>
  <si>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</si>
  <si>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</si>
  <si>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</si>
  <si>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</si>
  <si>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</si>
  <si>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</si>
  <si>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</si>
  <si>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</si>
  <si>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</si>
  <si>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</si>
  <si>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</si>
  <si>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</si>
  <si>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</si>
  <si>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</si>
  <si>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</si>
  <si>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</si>
  <si>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</si>
  <si>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</si>
  <si>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</si>
  <si>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</si>
  <si>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</si>
  <si>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</si>
  <si>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</si>
  <si>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</si>
  <si>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</si>
  <si>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</si>
  <si>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</si>
  <si>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</si>
  <si>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</si>
  <si>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</si>
  <si>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</si>
  <si>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</si>
  <si>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</si>
  <si>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</si>
  <si>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</si>
  <si>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</si>
  <si>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</si>
  <si>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</si>
  <si>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</si>
  <si>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</si>
  <si>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</si>
  <si>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</si>
  <si>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</si>
  <si>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</si>
  <si>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</si>
  <si>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</si>
  <si>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</si>
  <si>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</si>
  <si>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</si>
  <si>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</si>
  <si>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</si>
  <si>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</si>
  <si>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</si>
  <si>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</si>
  <si>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</si>
  <si>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</si>
  <si>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</si>
  <si>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</si>
  <si>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</si>
  <si>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</si>
  <si>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</si>
  <si>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</si>
  <si>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</si>
  <si>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</si>
  <si>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</si>
  <si>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</si>
  <si>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</si>
  <si>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</si>
  <si>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</si>
  <si>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</si>
  <si>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BSELINFRA</t>
  </si>
  <si>
    <t>INE395A01016</t>
  </si>
  <si>
    <t>CREATIVE</t>
  </si>
  <si>
    <t>INE985W01018</t>
  </si>
  <si>
    <t>JINDALPHOT</t>
  </si>
  <si>
    <t>INE796G01012</t>
  </si>
  <si>
    <t>SHARIABEES</t>
  </si>
  <si>
    <t>INF732E01128</t>
  </si>
  <si>
    <t>VISHAL</t>
  </si>
  <si>
    <t>INE755Q01025</t>
  </si>
  <si>
    <t>NAGAFERT</t>
  </si>
  <si>
    <t>INE454M01024</t>
  </si>
  <si>
    <t>SHRIPISTON</t>
  </si>
  <si>
    <t>INE526E01018</t>
  </si>
  <si>
    <t>275-280</t>
  </si>
  <si>
    <t>925-935</t>
  </si>
  <si>
    <t>IRCTC</t>
  </si>
  <si>
    <t>INE335Y01012</t>
  </si>
  <si>
    <t>PRAENG</t>
  </si>
  <si>
    <t>INE505C01016</t>
  </si>
  <si>
    <t>ROLLT</t>
  </si>
  <si>
    <t>INE927A01040</t>
  </si>
  <si>
    <t>SIL</t>
  </si>
  <si>
    <t>INE173A01025</t>
  </si>
  <si>
    <t>113-117</t>
  </si>
  <si>
    <t>294-298</t>
  </si>
  <si>
    <t>VISHWARAJ</t>
  </si>
  <si>
    <t>PAEL</t>
  </si>
  <si>
    <t>INE766A01018</t>
  </si>
  <si>
    <t>INE430N01014</t>
  </si>
  <si>
    <t>298-302</t>
  </si>
  <si>
    <t>ADROITINFO</t>
  </si>
  <si>
    <t>INE737B01033</t>
  </si>
  <si>
    <t>FLUOROCHEM</t>
  </si>
  <si>
    <t>INE09N301011</t>
  </si>
  <si>
    <t>GRPLTD</t>
  </si>
  <si>
    <t>INE137I01015</t>
  </si>
  <si>
    <t>INE170E01023</t>
  </si>
  <si>
    <t xml:space="preserve">RELIANCE </t>
  </si>
  <si>
    <t>ASIANHOTNR</t>
  </si>
  <si>
    <t>INE363A01022</t>
  </si>
  <si>
    <t>BSLGOLDETF</t>
  </si>
  <si>
    <t>INF209K01HT2</t>
  </si>
  <si>
    <t>HNGSNGBEES</t>
  </si>
  <si>
    <t>INF732E01227</t>
  </si>
  <si>
    <t>Profit of Rs.58.50/-</t>
  </si>
  <si>
    <t>PEARLPOLY</t>
  </si>
  <si>
    <t>INE844A01013</t>
  </si>
  <si>
    <t>GREENPANEL</t>
  </si>
  <si>
    <t>INE08ZM01014</t>
  </si>
  <si>
    <t>KUANTUM</t>
  </si>
  <si>
    <t>INE529I01013</t>
  </si>
  <si>
    <t>Loss of Rs.50.50 /-</t>
  </si>
  <si>
    <t>TOWER RESEARCH CAPITAL MARKETS INDIA PRIVATE LIMITED</t>
  </si>
  <si>
    <t>NSE</t>
  </si>
  <si>
    <t>CHROMATIC</t>
  </si>
  <si>
    <t>INE662C01015</t>
  </si>
  <si>
    <t>EUROMULTI</t>
  </si>
  <si>
    <t>INE063J01011</t>
  </si>
  <si>
    <t>GILLANDERS</t>
  </si>
  <si>
    <t>INE047B01011</t>
  </si>
  <si>
    <t>JIKIND</t>
  </si>
  <si>
    <t>INE026B01049</t>
  </si>
  <si>
    <t>JPOLYINVST</t>
  </si>
  <si>
    <t>INE147P01019</t>
  </si>
  <si>
    <t>KALYANIFRG</t>
  </si>
  <si>
    <t>INE314G01014</t>
  </si>
  <si>
    <t>KANANIIND</t>
  </si>
  <si>
    <t>INE879E01037</t>
  </si>
  <si>
    <t>MANAKCOAT</t>
  </si>
  <si>
    <t>INE830Q01018</t>
  </si>
  <si>
    <t>MANGTIMBER</t>
  </si>
  <si>
    <t>INE805B01012</t>
  </si>
  <si>
    <t>MORARJEE</t>
  </si>
  <si>
    <t>INE161G01027</t>
  </si>
  <si>
    <t>MRO-TEK</t>
  </si>
  <si>
    <t>INE398B01018</t>
  </si>
  <si>
    <t>PARABDRUGS</t>
  </si>
  <si>
    <t>INE618H01016</t>
  </si>
  <si>
    <t>PONNIERODE</t>
  </si>
  <si>
    <t>INE838E01017</t>
  </si>
  <si>
    <t>PRAKASHSTL</t>
  </si>
  <si>
    <t>INE696K01024</t>
  </si>
  <si>
    <t>PROSEED</t>
  </si>
  <si>
    <t>INE217G01027</t>
  </si>
  <si>
    <t>PSL</t>
  </si>
  <si>
    <t>INE474B01017</t>
  </si>
  <si>
    <t>SHIVAMILLS</t>
  </si>
  <si>
    <t>INE644Y01017</t>
  </si>
  <si>
    <t>SPENTEX</t>
  </si>
  <si>
    <t>INE376C01020</t>
  </si>
  <si>
    <t>UNIENTER</t>
  </si>
  <si>
    <t>INE037A01022</t>
  </si>
  <si>
    <t>21STCENMGM</t>
  </si>
  <si>
    <t>INE253B01015</t>
  </si>
  <si>
    <t>3PLAND</t>
  </si>
  <si>
    <t>INE105C01023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</si>
  <si>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</si>
  <si>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</si>
  <si>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</si>
  <si>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</si>
  <si>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</si>
  <si>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</si>
  <si>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</si>
  <si>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</si>
  <si>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ORIENTLTD</t>
  </si>
  <si>
    <t>INE609C01024</t>
  </si>
  <si>
    <t>TECHIN</t>
  </si>
  <si>
    <t>INE778A01021</t>
  </si>
  <si>
    <t>Part Profit of Rs.46/-</t>
  </si>
  <si>
    <t>BIOFILCHEM</t>
  </si>
  <si>
    <t>INE829A01014</t>
  </si>
  <si>
    <t>SOMATEX</t>
  </si>
  <si>
    <t>INE314C01013</t>
  </si>
  <si>
    <t xml:space="preserve">BANKBARODA </t>
  </si>
  <si>
    <t>MOLDTKPAC$</t>
  </si>
  <si>
    <t>RADICO$</t>
  </si>
  <si>
    <t>JKPAPER$</t>
  </si>
  <si>
    <t>MGL$</t>
  </si>
  <si>
    <t>KEC$</t>
  </si>
  <si>
    <t>GPPL$</t>
  </si>
  <si>
    <t>CAMLINFINE$</t>
  </si>
  <si>
    <t>CNOVAPETRO</t>
  </si>
  <si>
    <t>INE672K01025</t>
  </si>
  <si>
    <t>Re-initiated $</t>
  </si>
  <si>
    <t>IMPEXFERRO</t>
  </si>
  <si>
    <t>INE691G01015</t>
  </si>
  <si>
    <t>IDBIGOLD</t>
  </si>
  <si>
    <t>INF397L01554</t>
  </si>
  <si>
    <t>UMESLTD</t>
  </si>
  <si>
    <t>INE240C01028</t>
  </si>
  <si>
    <t>Buy{}</t>
  </si>
  <si>
    <t>725-735</t>
  </si>
  <si>
    <t>208-212</t>
  </si>
  <si>
    <t>ALMONDZ</t>
  </si>
  <si>
    <t>INE326B01027</t>
  </si>
  <si>
    <t>APOLLOPIPE</t>
  </si>
  <si>
    <t>INE126J01016</t>
  </si>
  <si>
    <t>GROBTEA</t>
  </si>
  <si>
    <t>INE646C01018</t>
  </si>
  <si>
    <t>NAGREEKCAP</t>
  </si>
  <si>
    <t>INE245I01016</t>
  </si>
  <si>
    <t>NXTDIGITAL</t>
  </si>
  <si>
    <t>KIRLFER</t>
  </si>
  <si>
    <t>INE884B01025</t>
  </si>
  <si>
    <t>KREBSBIO</t>
  </si>
  <si>
    <t>INE268B01013</t>
  </si>
  <si>
    <t>TARAPUR</t>
  </si>
  <si>
    <t>INE747K01017</t>
  </si>
  <si>
    <t>Loss of Rs.50/-</t>
  </si>
  <si>
    <t>ATLASCYCLE</t>
  </si>
  <si>
    <t>INE446A01025</t>
  </si>
  <si>
    <t>SUPREMEINF</t>
  </si>
  <si>
    <t>INE550H01011</t>
  </si>
  <si>
    <t>HINDSYNTEX</t>
  </si>
  <si>
    <t>INE155B01012</t>
  </si>
  <si>
    <t>3180-3200</t>
  </si>
  <si>
    <t>2900-2850</t>
  </si>
  <si>
    <t>Loss of Rs.22.25/-</t>
  </si>
  <si>
    <t>1025-1035</t>
  </si>
  <si>
    <t>1120-1140</t>
  </si>
  <si>
    <t>Profit of Rs.9.50/-</t>
  </si>
  <si>
    <t>ALCHEM</t>
  </si>
  <si>
    <t>INE964B01033</t>
  </si>
  <si>
    <t>KAUSHALYA</t>
  </si>
  <si>
    <t>INE234I01010</t>
  </si>
  <si>
    <t>PREMIER</t>
  </si>
  <si>
    <t>INE342A01018</t>
  </si>
  <si>
    <t xml:space="preserve">MARICO </t>
  </si>
  <si>
    <t>355-357</t>
  </si>
  <si>
    <t>375-380</t>
  </si>
  <si>
    <t>CAPTRUST</t>
  </si>
  <si>
    <t>INE707C01018</t>
  </si>
  <si>
    <t>UNITEDTEA</t>
  </si>
  <si>
    <t>INE458F01011</t>
  </si>
  <si>
    <t>Part Profit of Rs.8/-</t>
  </si>
  <si>
    <t>3075-3100</t>
  </si>
  <si>
    <t>3380-3420</t>
  </si>
  <si>
    <t>CHEMBOND</t>
  </si>
  <si>
    <t>INE995D01025</t>
  </si>
  <si>
    <t>PKTEA</t>
  </si>
  <si>
    <t>INE431F01018</t>
  </si>
  <si>
    <t>2200-2250</t>
  </si>
  <si>
    <t>EUROTEXIND</t>
  </si>
  <si>
    <t>INE022C01012</t>
  </si>
  <si>
    <t>HAVISHA</t>
  </si>
  <si>
    <t>INE293B01029</t>
  </si>
  <si>
    <t>MAHAPEXLTD</t>
  </si>
  <si>
    <t>INE843B01013</t>
  </si>
  <si>
    <t>820-825</t>
  </si>
  <si>
    <t>965-985</t>
  </si>
  <si>
    <t>NTL</t>
  </si>
  <si>
    <t>INE333I01036</t>
  </si>
  <si>
    <t>SANGHVIFOR</t>
  </si>
  <si>
    <t>INE263L01013</t>
  </si>
  <si>
    <t xml:space="preserve">ONGC </t>
  </si>
  <si>
    <t>Yes Bank Limited</t>
  </si>
  <si>
    <t>PODDARHOUS</t>
  </si>
  <si>
    <t>INE888B01018</t>
  </si>
  <si>
    <t xml:space="preserve">SUNTV </t>
  </si>
  <si>
    <t>513-518</t>
  </si>
  <si>
    <t>1560-1580</t>
  </si>
  <si>
    <t>ABSLBANETF</t>
  </si>
  <si>
    <t>INF209KB1O58</t>
  </si>
  <si>
    <t>GLFL</t>
  </si>
  <si>
    <t>INE540A01017</t>
  </si>
  <si>
    <t>Part Profit of Rs.62/-</t>
  </si>
  <si>
    <t>1330-1340</t>
  </si>
  <si>
    <t>1450-1500</t>
  </si>
  <si>
    <t>284-288</t>
  </si>
  <si>
    <t>330-350</t>
  </si>
  <si>
    <t>TATACHEM DEC  FUT</t>
  </si>
  <si>
    <t>SUBCAPCITY</t>
  </si>
  <si>
    <t>INE845C01016</t>
  </si>
  <si>
    <t>UTISXN50</t>
  </si>
  <si>
    <t>INF789F1AHR6</t>
  </si>
  <si>
    <t>1565-1585</t>
  </si>
  <si>
    <t>HDFCBANK DEC  FUT</t>
  </si>
  <si>
    <t>1300-1310</t>
  </si>
  <si>
    <t>Part Profit of Rs.30/-</t>
  </si>
  <si>
    <t>Dish TV India Limited</t>
  </si>
  <si>
    <t>ABSLNN50ET</t>
  </si>
  <si>
    <t>INF209KB1B87</t>
  </si>
  <si>
    <t>BLUEBLENDS</t>
  </si>
  <si>
    <t>INE113O01014</t>
  </si>
  <si>
    <t>111-113</t>
  </si>
  <si>
    <t xml:space="preserve">GRASIM DEC  FUT </t>
  </si>
  <si>
    <t xml:space="preserve">CHAMBLFERT </t>
  </si>
  <si>
    <t>149-150</t>
  </si>
  <si>
    <t>157-160</t>
  </si>
  <si>
    <t>1475-1465</t>
  </si>
  <si>
    <t>LFIC</t>
  </si>
  <si>
    <t>INE850E01012</t>
  </si>
  <si>
    <t>MARUTI DEC  FUT</t>
  </si>
  <si>
    <t>LT DEC 1360 CE</t>
  </si>
  <si>
    <t>23</t>
  </si>
  <si>
    <t>40-50</t>
  </si>
  <si>
    <t>Profit of Rs.5.50/-</t>
  </si>
  <si>
    <t>Loss of Rs.270/-</t>
  </si>
  <si>
    <t>Profit of Rs.2.15/-</t>
  </si>
  <si>
    <t>Loss of Rs.45.5/-</t>
  </si>
  <si>
    <t xml:space="preserve">BIOCON </t>
  </si>
  <si>
    <t>272-268</t>
  </si>
  <si>
    <t xml:space="preserve">GLENMARK </t>
  </si>
  <si>
    <t xml:space="preserve">TORNTPOWER </t>
  </si>
  <si>
    <t>276-278</t>
  </si>
  <si>
    <t>290-295</t>
  </si>
  <si>
    <t>670-672</t>
  </si>
  <si>
    <t>HINDUNILVR DEC 2100 CE</t>
  </si>
  <si>
    <t>24.50-25.50</t>
  </si>
  <si>
    <t>40-45</t>
  </si>
  <si>
    <t>HDFC DEC FUT</t>
  </si>
  <si>
    <t>HDFC 2260 PE DEC</t>
  </si>
  <si>
    <t>2314-2318</t>
  </si>
  <si>
    <t>30-32</t>
  </si>
  <si>
    <t>662-667</t>
  </si>
  <si>
    <t>DABUR DEC 460 CE</t>
  </si>
  <si>
    <t>12.00-14.00</t>
  </si>
  <si>
    <t>TATAELXSI DEC FUT</t>
  </si>
  <si>
    <t>Loss of Rs.19.5/-</t>
  </si>
  <si>
    <t xml:space="preserve">Retail Research Technical Calls &amp; Fundamental Performance Report for the month of December-2019 </t>
  </si>
  <si>
    <t>MANISH NITIN THAKUR</t>
  </si>
  <si>
    <t>CURATECH</t>
  </si>
  <si>
    <t>INE117B01012</t>
  </si>
  <si>
    <t>IITL</t>
  </si>
  <si>
    <t>INE886A01014</t>
  </si>
  <si>
    <t>NDGL</t>
  </si>
  <si>
    <t>INE756C01015</t>
  </si>
  <si>
    <t>ONELIFECAP</t>
  </si>
  <si>
    <t>INE912L01015</t>
  </si>
  <si>
    <t>PDPL</t>
  </si>
  <si>
    <t>INE904D01019</t>
  </si>
  <si>
    <t>SETF10GILT</t>
  </si>
  <si>
    <t>INF200KA1JT1</t>
  </si>
  <si>
    <t>SHYAMTEL</t>
  </si>
  <si>
    <t>INE635A01023</t>
  </si>
  <si>
    <t>TFL</t>
  </si>
  <si>
    <t>INE804H01012</t>
  </si>
  <si>
    <t>VIMALOIL</t>
  </si>
  <si>
    <t>INE067D01015</t>
  </si>
  <si>
    <t>DLF DEC 210 PE</t>
  </si>
  <si>
    <t>5.50-6.50</t>
  </si>
  <si>
    <t>NIFTY 5-DEC 12050 CE</t>
  </si>
  <si>
    <t>43</t>
  </si>
  <si>
    <t>Loss of Rs.24.50/-</t>
  </si>
  <si>
    <t xml:space="preserve">POWERGRID </t>
  </si>
  <si>
    <t>190-191</t>
  </si>
  <si>
    <t>200-205</t>
  </si>
  <si>
    <t>ITC DEC  FUT</t>
  </si>
  <si>
    <t>246-247</t>
  </si>
  <si>
    <t xml:space="preserve">HDFCLIFE </t>
  </si>
  <si>
    <t>578-582</t>
  </si>
  <si>
    <t>610-620</t>
  </si>
  <si>
    <t>Loss of Rs.4.20/-</t>
  </si>
  <si>
    <t>Loss of Rs.49/-</t>
  </si>
  <si>
    <t>Loss of Rs.3.5/-</t>
  </si>
  <si>
    <t>Loss of Rs.6/-</t>
  </si>
  <si>
    <t>Loss of Rs.160/-</t>
  </si>
  <si>
    <t>Justdial Ltd.</t>
  </si>
  <si>
    <t>AKASH</t>
  </si>
  <si>
    <t>INE737W01013</t>
  </si>
  <si>
    <t>EQ30</t>
  </si>
  <si>
    <t>INF754K01EM9</t>
  </si>
  <si>
    <t xml:space="preserve">VIPIND </t>
  </si>
  <si>
    <t>428-432</t>
  </si>
  <si>
    <t>452-457</t>
  </si>
  <si>
    <t xml:space="preserve">APOLLOHOSP </t>
  </si>
  <si>
    <t>1480-1500</t>
  </si>
  <si>
    <t>324-326</t>
  </si>
  <si>
    <t xml:space="preserve">CESC DEC  FUT </t>
  </si>
  <si>
    <t>750-755</t>
  </si>
  <si>
    <t>810-820</t>
  </si>
  <si>
    <t>ASIANPAINT DEC FUT</t>
  </si>
  <si>
    <t>1733-1735</t>
  </si>
  <si>
    <t>1760-1770</t>
  </si>
  <si>
    <t>DRREDDY DEC FUT</t>
  </si>
  <si>
    <t>2880-2886</t>
  </si>
  <si>
    <t>2980-3000</t>
  </si>
  <si>
    <t>RELIANCE DEC FUT</t>
  </si>
  <si>
    <t>Loss of Rs.24/-</t>
  </si>
  <si>
    <t>TVSMOTOR DEC FUT</t>
  </si>
  <si>
    <t>EXIDEIND DEC FUT</t>
  </si>
  <si>
    <t>188-189</t>
  </si>
  <si>
    <t xml:space="preserve">RAMCOCEM </t>
  </si>
  <si>
    <t>783-786</t>
  </si>
  <si>
    <t>COLPAL DEC FUT</t>
  </si>
  <si>
    <t>7.50</t>
  </si>
  <si>
    <t xml:space="preserve">MOTHERSUMI  </t>
  </si>
  <si>
    <t>Profit of Rs.11.50/-</t>
  </si>
  <si>
    <t>Profit of Rs.10.5/-</t>
  </si>
  <si>
    <t>Profit of Rs.28/-</t>
  </si>
  <si>
    <t>Profit of Rs.9/-</t>
  </si>
  <si>
    <t>Profit of Rs.7/-</t>
  </si>
  <si>
    <t>Profit of Rs.2/-</t>
  </si>
  <si>
    <t>CSBBANK</t>
  </si>
  <si>
    <t>FRASER</t>
  </si>
  <si>
    <t>JAYANTILAL HANSRAJ LODHA</t>
  </si>
  <si>
    <t>PRISMMEDI</t>
  </si>
  <si>
    <t>INE679A01013</t>
  </si>
  <si>
    <t>DCMFINSERV</t>
  </si>
  <si>
    <t>INE891B01012</t>
  </si>
  <si>
    <t>IDFNIFTYET</t>
  </si>
  <si>
    <t>INF194KA1U07</t>
  </si>
  <si>
    <t>IVZINGOLD</t>
  </si>
  <si>
    <t>INF205K01361</t>
  </si>
  <si>
    <t>IVZINNIFTY</t>
  </si>
  <si>
    <t>INF205K01DA9</t>
  </si>
  <si>
    <t>JAINSTUDIO</t>
  </si>
  <si>
    <t>INE486B01011</t>
  </si>
  <si>
    <t>KAVVERITEL</t>
  </si>
  <si>
    <t>INE641C01019</t>
  </si>
  <si>
    <t>LIBAS</t>
  </si>
  <si>
    <t>INE908V01012</t>
  </si>
  <si>
    <t>MASKINVEST</t>
  </si>
  <si>
    <t>INE885F01015</t>
  </si>
  <si>
    <t>MBAPL</t>
  </si>
  <si>
    <t>INE900L01010</t>
  </si>
  <si>
    <t>MOHITIND</t>
  </si>
  <si>
    <t>INE954E01012</t>
  </si>
  <si>
    <t>NETF</t>
  </si>
  <si>
    <t>INF277K015R5</t>
  </si>
  <si>
    <t>NIFTYEES</t>
  </si>
  <si>
    <t>INF754K01EK3</t>
  </si>
  <si>
    <t>PRADIP</t>
  </si>
  <si>
    <t>INE495J01015</t>
  </si>
  <si>
    <t>QNIFTY</t>
  </si>
  <si>
    <t>INF082J01028</t>
  </si>
  <si>
    <t>RADAAN</t>
  </si>
  <si>
    <t>INE874F01027</t>
  </si>
  <si>
    <t>TCIDEVELOP</t>
  </si>
  <si>
    <t>INE662L01016</t>
  </si>
  <si>
    <t>TNTELE</t>
  </si>
  <si>
    <t>INE141D01018</t>
  </si>
  <si>
    <t>TVVISION</t>
  </si>
  <si>
    <t>INE871L01013</t>
  </si>
  <si>
    <t>Profit of Rs.19.50/-</t>
  </si>
  <si>
    <t>Profit of Rs.10/-</t>
  </si>
  <si>
    <t>Profit of Rs.3/-</t>
  </si>
  <si>
    <t>NIFTY 5-DEC 12050 PE</t>
  </si>
  <si>
    <t>24</t>
  </si>
  <si>
    <t xml:space="preserve">UBL </t>
  </si>
  <si>
    <t>1220-1230</t>
  </si>
  <si>
    <t>1280-1300</t>
  </si>
  <si>
    <t>LT DEC 1340 CE</t>
  </si>
  <si>
    <t>18-20</t>
  </si>
  <si>
    <t>Profit of Rs.16/-</t>
  </si>
  <si>
    <t>CESC  DEC  FUT</t>
  </si>
  <si>
    <t>737-739</t>
  </si>
  <si>
    <t>760-765</t>
  </si>
  <si>
    <t>ANUROOP</t>
  </si>
  <si>
    <t>MARIAM RIAZ KHATRI</t>
  </si>
  <si>
    <t>H &amp; N ADVISORY SERVICES LLP</t>
  </si>
  <si>
    <t>PRITESH PRAVIN VORA</t>
  </si>
  <si>
    <t>YOGESH BISHT</t>
  </si>
  <si>
    <t>JSHL</t>
  </si>
  <si>
    <t>VIVEK DWIVEDI</t>
  </si>
  <si>
    <t>ANURAAG BAJPAI</t>
  </si>
  <si>
    <t>RAM SAGAR TIWARI</t>
  </si>
  <si>
    <t>AVINASH TIWARI</t>
  </si>
  <si>
    <t>SANJIV KUMAR MISHRA</t>
  </si>
  <si>
    <t>NITIN JAISWAL</t>
  </si>
  <si>
    <t>NARAYANI</t>
  </si>
  <si>
    <t>TIRUPATI VENEERS PVT LTD</t>
  </si>
  <si>
    <t>EVEREST PLY AND VENEERS PRIVATE LIMITED</t>
  </si>
  <si>
    <t>CHIRAG NARENDRA MODH</t>
  </si>
  <si>
    <t>PAZEL</t>
  </si>
  <si>
    <t>DILIP NARAYAN RATHOD</t>
  </si>
  <si>
    <t>KETAN KIRTIKUMAR SHAH</t>
  </si>
  <si>
    <t>VISHAL MAHESH WAGHELA</t>
  </si>
  <si>
    <t>SHAQUAK</t>
  </si>
  <si>
    <t>DILIPMANOHARPACHANGRE</t>
  </si>
  <si>
    <t>SUNILDADASAHEBBANSODE</t>
  </si>
  <si>
    <t>WORL</t>
  </si>
  <si>
    <t>JAYANTILAL HANSRAJ HUF</t>
  </si>
  <si>
    <t>VIKRAM JAYANTILAL</t>
  </si>
  <si>
    <t>AGC Networks Limited</t>
  </si>
  <si>
    <t>SUBODH MASKARA</t>
  </si>
  <si>
    <t>CONTI</t>
  </si>
  <si>
    <t>Continental Seed Chem Ltd</t>
  </si>
  <si>
    <t>PRADEEP NARENDRA BHATT</t>
  </si>
  <si>
    <t>Tata Elxsi Limited</t>
  </si>
  <si>
    <t>SURJECTIVE RESEARCH CAPITAL LLP</t>
  </si>
  <si>
    <t>CITOC INVESTMENT SERVICES LLP</t>
  </si>
  <si>
    <t>ALACRITY SECURITIES LTD</t>
  </si>
  <si>
    <t>CYBERMEDIA</t>
  </si>
  <si>
    <t>INE278G01037</t>
  </si>
  <si>
    <t>DELTAMAGNT</t>
  </si>
  <si>
    <t>INE393A01011</t>
  </si>
  <si>
    <t>GUJRAFFIA</t>
  </si>
  <si>
    <t>INE610B01024</t>
  </si>
  <si>
    <t>HOTELRUGBY</t>
  </si>
  <si>
    <t>INE275F01019</t>
  </si>
  <si>
    <t>INDIANCARD</t>
  </si>
  <si>
    <t>INE061A01014</t>
  </si>
  <si>
    <t>KHAITANLTD</t>
  </si>
  <si>
    <t>INE731C01018</t>
  </si>
  <si>
    <t>KRISHANA</t>
  </si>
  <si>
    <t>INE506W01012</t>
  </si>
  <si>
    <t>LICNFNHGP</t>
  </si>
  <si>
    <t>INF767K01PC8</t>
  </si>
  <si>
    <t>MODIRUBBER</t>
  </si>
  <si>
    <t>INE832A01018</t>
  </si>
  <si>
    <t>NORBTEAEXP</t>
  </si>
  <si>
    <t>INE369C01017</t>
  </si>
  <si>
    <t>PREMIERPOL</t>
  </si>
  <si>
    <t>INE309M01012</t>
  </si>
  <si>
    <t>ROHITFERRO</t>
  </si>
  <si>
    <t>INE248H01012</t>
  </si>
  <si>
    <t>SABEVENTS</t>
  </si>
  <si>
    <t>INE860T01019</t>
  </si>
  <si>
    <t>THOMASCOTT</t>
  </si>
  <si>
    <t>INE480M01011</t>
  </si>
  <si>
    <t>WSI</t>
  </si>
  <si>
    <t>INE100D01014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</si>
</sst>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33" borderId="0" applyNumberFormat="0" applyBorder="0" applyAlignment="0" applyProtection="0"/>
    <xf numFmtId="9" fontId="48" fillId="0" borderId="0" applyFont="0" applyFill="0" applyBorder="0" applyAlignment="0" applyProtection="0"/>
    <xf numFmtId="0" fontId="33" fillId="30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40" borderId="0" applyNumberFormat="0" applyBorder="0" applyAlignment="0" applyProtection="0"/>
    <xf numFmtId="0" fontId="32" fillId="32" borderId="0" applyNumberFormat="0" applyBorder="0" applyAlignment="0" applyProtection="0"/>
    <xf numFmtId="0" fontId="32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32" fillId="36" borderId="0" applyNumberFormat="0" applyBorder="0" applyAlignment="0" applyProtection="0"/>
    <xf numFmtId="0" fontId="26" fillId="40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9" borderId="0" applyNumberFormat="0" applyBorder="0" applyAlignment="0" applyProtection="0"/>
    <xf numFmtId="0" fontId="26" fillId="3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9" fontId="48" fillId="0" borderId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40" fillId="37" borderId="30" applyNumberFormat="0" applyAlignment="0" applyProtection="0"/>
    <xf numFmtId="0" fontId="40" fillId="37" borderId="30" applyNumberFormat="0" applyAlignment="0" applyProtection="0"/>
    <xf numFmtId="0" fontId="40" fillId="37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9" borderId="34" applyNumberFormat="0" applyFont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8" borderId="33" applyNumberFormat="0" applyAlignment="0" applyProtection="0"/>
    <xf numFmtId="0" fontId="45" fillId="58" borderId="33" applyNumberFormat="0" applyAlignment="0" applyProtection="0"/>
    <xf numFmtId="0" fontId="45" fillId="58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4" borderId="27" applyNumberForma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47" fillId="56" borderId="36" applyNumberFormat="0" applyAlignment="0" applyProtection="0"/>
    <xf numFmtId="0" fontId="47" fillId="56" borderId="36" applyNumberFormat="0" applyAlignment="0" applyProtection="0"/>
    <xf numFmtId="0" fontId="47" fillId="56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580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5" fillId="6" borderId="4" xfId="9" applyFont="1" applyFill="1" applyBorder="1" applyAlignment="1">
      <alignment horizontal="center" vertical="center" wrapText="1"/>
    </xf>
    <xf numFmtId="0" fontId="6" fillId="7" borderId="4" xfId="0" applyFont="1" applyFill="1" applyBorder="1"/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5" fontId="0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0" fillId="0" borderId="0" xfId="0" applyFill="1" applyBorder="1" applyAlignment="1">
      <alignment horizontal="center"/>
    </xf>
    <xf numFmtId="165" fontId="0" fillId="10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9" borderId="0" xfId="9" applyFont="1" applyFill="1" applyBorder="1" applyAlignment="1">
      <alignment horizontal="center" vertical="center" wrapText="1"/>
    </xf>
    <xf numFmtId="164" fontId="0" fillId="9" borderId="0" xfId="0" applyNumberFormat="1" applyFont="1" applyFill="1" applyBorder="1" applyAlignment="1">
      <alignment horizontal="center" vertical="center"/>
    </xf>
    <xf numFmtId="15" fontId="0" fillId="9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9" borderId="0" xfId="9" applyFont="1" applyFill="1" applyBorder="1" applyAlignment="1">
      <alignment horizontal="center" vertical="top"/>
    </xf>
    <xf numFmtId="0" fontId="0" fillId="9" borderId="0" xfId="0" applyFill="1" applyBorder="1" applyAlignment="1">
      <alignment horizontal="center" vertical="top"/>
    </xf>
    <xf numFmtId="15" fontId="3" fillId="9" borderId="0" xfId="0" applyNumberFormat="1" applyFont="1" applyFill="1" applyBorder="1" applyAlignment="1">
      <alignment vertical="center"/>
    </xf>
    <xf numFmtId="0" fontId="0" fillId="9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1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10" fontId="7" fillId="7" borderId="4" xfId="51" applyNumberFormat="1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165" fontId="7" fillId="7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2" borderId="0" xfId="51" applyNumberFormat="1" applyFont="1" applyFill="1" applyBorder="1" applyAlignment="1" applyProtection="1">
      <alignment horizontal="center" vertical="center" wrapText="1"/>
    </xf>
    <xf numFmtId="166" fontId="0" fillId="1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2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10" fontId="7" fillId="13" borderId="0" xfId="51" applyNumberFormat="1" applyFont="1" applyFill="1" applyBorder="1" applyAlignment="1" applyProtection="1">
      <alignment horizontal="center" vertical="center" wrapText="1"/>
    </xf>
    <xf numFmtId="165" fontId="7" fillId="1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2" borderId="0" xfId="0" applyFill="1" applyBorder="1" applyAlignment="1">
      <alignment horizontal="center" vertical="top"/>
    </xf>
    <xf numFmtId="15" fontId="0" fillId="9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9" borderId="0" xfId="0" applyFont="1" applyFill="1" applyBorder="1"/>
    <xf numFmtId="16" fontId="0" fillId="0" borderId="0" xfId="0" applyNumberFormat="1" applyFont="1" applyFill="1" applyBorder="1"/>
    <xf numFmtId="0" fontId="0" fillId="9" borderId="0" xfId="0" applyFill="1" applyBorder="1"/>
    <xf numFmtId="0" fontId="0" fillId="10" borderId="0" xfId="0" applyFill="1" applyAlignment="1">
      <alignment horizontal="center"/>
    </xf>
    <xf numFmtId="0" fontId="0" fillId="14" borderId="0" xfId="0" applyFont="1" applyFill="1" applyBorder="1"/>
    <xf numFmtId="0" fontId="0" fillId="14" borderId="0" xfId="0" applyFill="1" applyAlignment="1">
      <alignment horizontal="center"/>
    </xf>
    <xf numFmtId="0" fontId="0" fillId="14" borderId="0" xfId="0" applyFont="1" applyFill="1"/>
    <xf numFmtId="0" fontId="0" fillId="10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4" borderId="4" xfId="0" applyNumberFormat="1" applyFont="1" applyFill="1" applyBorder="1" applyAlignment="1">
      <alignment horizontal="center" vertical="center"/>
    </xf>
    <xf numFmtId="165" fontId="0" fillId="14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9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left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 vertical="center"/>
    </xf>
    <xf numFmtId="167" fontId="0" fillId="16" borderId="11" xfId="9" applyNumberFormat="1" applyFont="1" applyFill="1" applyBorder="1" applyAlignment="1">
      <alignment horizontal="center" vertical="center" wrapText="1"/>
    </xf>
    <xf numFmtId="167" fontId="0" fillId="16" borderId="11" xfId="0" applyNumberFormat="1" applyFont="1" applyFill="1" applyBorder="1" applyAlignment="1">
      <alignment horizontal="left"/>
    </xf>
    <xf numFmtId="1" fontId="0" fillId="16" borderId="11" xfId="0" applyNumberFormat="1" applyFont="1" applyFill="1" applyBorder="1" applyAlignment="1">
      <alignment horizontal="center"/>
    </xf>
    <xf numFmtId="0" fontId="0" fillId="16" borderId="11" xfId="9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167" fontId="0" fillId="17" borderId="11" xfId="9" applyNumberFormat="1" applyFont="1" applyFill="1" applyBorder="1" applyAlignment="1">
      <alignment horizontal="center" vertical="center" wrapText="1"/>
    </xf>
    <xf numFmtId="0" fontId="0" fillId="17" borderId="11" xfId="9" applyFont="1" applyFill="1" applyBorder="1"/>
    <xf numFmtId="0" fontId="0" fillId="17" borderId="11" xfId="9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8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8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4" fontId="0" fillId="14" borderId="11" xfId="0" applyNumberFormat="1" applyFont="1" applyFill="1" applyBorder="1" applyAlignment="1">
      <alignment horizontal="center" vertical="center"/>
    </xf>
    <xf numFmtId="0" fontId="0" fillId="14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5" borderId="11" xfId="9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"/>
    </xf>
    <xf numFmtId="2" fontId="0" fillId="15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2" fontId="0" fillId="16" borderId="11" xfId="0" applyNumberFormat="1" applyFont="1" applyFill="1" applyBorder="1" applyAlignment="1">
      <alignment horizontal="center"/>
    </xf>
    <xf numFmtId="0" fontId="0" fillId="16" borderId="9" xfId="0" applyFont="1" applyFill="1" applyBorder="1" applyAlignment="1">
      <alignment horizontal="centerContinuous"/>
    </xf>
    <xf numFmtId="2" fontId="0" fillId="19" borderId="11" xfId="0" applyNumberFormat="1" applyFont="1" applyFill="1" applyBorder="1" applyAlignment="1">
      <alignment horizontal="center" vertical="center" wrapText="1"/>
    </xf>
    <xf numFmtId="10" fontId="0" fillId="16" borderId="11" xfId="51" applyNumberFormat="1" applyFont="1" applyFill="1" applyBorder="1" applyAlignment="1" applyProtection="1">
      <alignment horizontal="center" vertical="center" wrapText="1"/>
    </xf>
    <xf numFmtId="0" fontId="0" fillId="16" borderId="11" xfId="0" applyFont="1" applyFill="1" applyBorder="1" applyAlignment="1">
      <alignment horizontal="center"/>
    </xf>
    <xf numFmtId="167" fontId="0" fillId="16" borderId="11" xfId="0" applyNumberFormat="1" applyFont="1" applyFill="1" applyBorder="1" applyAlignment="1">
      <alignment horizontal="center" vertical="center" wrapText="1"/>
    </xf>
    <xf numFmtId="0" fontId="0" fillId="16" borderId="9" xfId="0" applyFill="1" applyBorder="1" applyAlignment="1">
      <alignment horizontal="centerContinuous"/>
    </xf>
    <xf numFmtId="9" fontId="0" fillId="17" borderId="11" xfId="4" applyFont="1" applyFill="1" applyBorder="1" applyAlignment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/>
    </xf>
    <xf numFmtId="0" fontId="0" fillId="10" borderId="0" xfId="0" applyFont="1" applyFill="1" applyBorder="1"/>
    <xf numFmtId="0" fontId="0" fillId="10" borderId="0" xfId="0" applyFont="1" applyFill="1" applyAlignment="1">
      <alignment horizontal="center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left"/>
    </xf>
    <xf numFmtId="0" fontId="0" fillId="15" borderId="3" xfId="9" applyFont="1" applyFill="1" applyBorder="1" applyAlignment="1">
      <alignment horizontal="center"/>
    </xf>
    <xf numFmtId="2" fontId="0" fillId="15" borderId="3" xfId="9" applyNumberFormat="1" applyFont="1" applyFill="1" applyBorder="1" applyAlignment="1">
      <alignment horizontal="center" vertical="center"/>
    </xf>
    <xf numFmtId="167" fontId="0" fillId="16" borderId="11" xfId="0" applyNumberFormat="1" applyFill="1" applyBorder="1" applyAlignment="1">
      <alignment horizontal="left"/>
    </xf>
    <xf numFmtId="167" fontId="0" fillId="22" borderId="11" xfId="9" applyNumberFormat="1" applyFont="1" applyFill="1" applyBorder="1" applyAlignment="1">
      <alignment horizontal="center" vertical="center" wrapText="1"/>
    </xf>
    <xf numFmtId="0" fontId="0" fillId="22" borderId="11" xfId="9" applyFont="1" applyFill="1" applyBorder="1"/>
    <xf numFmtId="0" fontId="0" fillId="22" borderId="11" xfId="9" applyFont="1" applyFill="1" applyBorder="1" applyAlignment="1">
      <alignment horizontal="center"/>
    </xf>
    <xf numFmtId="0" fontId="0" fillId="22" borderId="11" xfId="0" applyFont="1" applyFill="1" applyBorder="1" applyAlignment="1">
      <alignment horizontal="center"/>
    </xf>
    <xf numFmtId="2" fontId="0" fillId="22" borderId="11" xfId="9" applyNumberFormat="1" applyFont="1" applyFill="1" applyBorder="1" applyAlignment="1">
      <alignment horizontal="center"/>
    </xf>
    <xf numFmtId="167" fontId="0" fillId="19" borderId="5" xfId="0" applyNumberFormat="1" applyFont="1" applyFill="1" applyBorder="1" applyAlignment="1">
      <alignment horizontal="center" vertical="center"/>
    </xf>
    <xf numFmtId="0" fontId="0" fillId="17" borderId="3" xfId="9" applyFont="1" applyFill="1" applyBorder="1"/>
    <xf numFmtId="0" fontId="0" fillId="19" borderId="5" xfId="9" applyFont="1" applyFill="1" applyBorder="1" applyAlignment="1">
      <alignment horizontal="center"/>
    </xf>
    <xf numFmtId="2" fontId="0" fillId="19" borderId="4" xfId="9" applyNumberFormat="1" applyFont="1" applyFill="1" applyBorder="1" applyAlignment="1">
      <alignment horizontal="center" vertical="center"/>
    </xf>
    <xf numFmtId="10" fontId="0" fillId="19" borderId="11" xfId="51" applyNumberFormat="1" applyFont="1" applyFill="1" applyBorder="1" applyAlignment="1" applyProtection="1">
      <alignment horizontal="center" vertical="center" wrapText="1"/>
    </xf>
    <xf numFmtId="15" fontId="0" fillId="17" borderId="11" xfId="0" applyNumberFormat="1" applyFont="1" applyFill="1" applyBorder="1"/>
    <xf numFmtId="0" fontId="0" fillId="20" borderId="9" xfId="0" applyFill="1" applyBorder="1" applyAlignment="1">
      <alignment horizontal="center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0" fontId="0" fillId="20" borderId="11" xfId="0" applyFill="1" applyBorder="1" applyAlignment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5" borderId="3" xfId="9" applyNumberFormat="1" applyFont="1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10" fontId="0" fillId="15" borderId="3" xfId="51" applyNumberFormat="1" applyFont="1" applyFill="1" applyBorder="1" applyAlignment="1" applyProtection="1">
      <alignment horizontal="center" vertical="center" wrapText="1"/>
    </xf>
    <xf numFmtId="0" fontId="0" fillId="15" borderId="3" xfId="0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 wrapText="1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2" borderId="11" xfId="51" applyFont="1" applyFill="1" applyBorder="1" applyAlignment="1" applyProtection="1">
      <alignment horizontal="center"/>
    </xf>
    <xf numFmtId="167" fontId="0" fillId="22" borderId="11" xfId="0" applyNumberFormat="1" applyFont="1" applyFill="1" applyBorder="1" applyAlignment="1">
      <alignment horizontal="center" vertical="center" wrapText="1"/>
    </xf>
    <xf numFmtId="2" fontId="0" fillId="19" borderId="5" xfId="9" applyNumberFormat="1" applyFont="1" applyFill="1" applyBorder="1" applyAlignment="1">
      <alignment horizontal="center"/>
    </xf>
    <xf numFmtId="167" fontId="0" fillId="25" borderId="11" xfId="9" applyNumberFormat="1" applyFont="1" applyFill="1" applyBorder="1" applyAlignment="1">
      <alignment horizontal="center" vertical="center" wrapText="1"/>
    </xf>
    <xf numFmtId="0" fontId="0" fillId="25" borderId="11" xfId="9" applyFont="1" applyFill="1" applyBorder="1"/>
    <xf numFmtId="0" fontId="0" fillId="25" borderId="11" xfId="9" applyFont="1" applyFill="1" applyBorder="1" applyAlignment="1">
      <alignment horizontal="center"/>
    </xf>
    <xf numFmtId="0" fontId="0" fillId="25" borderId="11" xfId="0" applyFont="1" applyFill="1" applyBorder="1" applyAlignment="1">
      <alignment horizontal="center"/>
    </xf>
    <xf numFmtId="2" fontId="0" fillId="25" borderId="11" xfId="9" applyNumberFormat="1" applyFont="1" applyFill="1" applyBorder="1" applyAlignment="1">
      <alignment horizontal="center"/>
    </xf>
    <xf numFmtId="0" fontId="0" fillId="14" borderId="11" xfId="9" applyFont="1" applyFill="1" applyBorder="1"/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3" borderId="4" xfId="0" applyNumberFormat="1" applyFont="1" applyFill="1" applyBorder="1" applyAlignment="1">
      <alignment horizontal="center" vertical="center"/>
    </xf>
    <xf numFmtId="0" fontId="0" fillId="13" borderId="4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 vertical="center"/>
    </xf>
    <xf numFmtId="0" fontId="0" fillId="14" borderId="3" xfId="9" applyFont="1" applyFill="1" applyBorder="1"/>
    <xf numFmtId="0" fontId="0" fillId="14" borderId="4" xfId="9" applyFont="1" applyFill="1" applyBorder="1"/>
    <xf numFmtId="1" fontId="0" fillId="15" borderId="11" xfId="0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5" borderId="3" xfId="0" applyNumberFormat="1" applyFont="1" applyFill="1" applyBorder="1" applyAlignment="1">
      <alignment horizontal="center" vertical="center"/>
    </xf>
    <xf numFmtId="1" fontId="0" fillId="15" borderId="5" xfId="0" applyNumberFormat="1" applyFont="1" applyFill="1" applyBorder="1" applyAlignment="1">
      <alignment horizontal="center" vertical="center"/>
    </xf>
    <xf numFmtId="167" fontId="0" fillId="15" borderId="5" xfId="0" applyNumberFormat="1" applyFont="1" applyFill="1" applyBorder="1" applyAlignment="1">
      <alignment horizontal="center" vertical="center"/>
    </xf>
    <xf numFmtId="0" fontId="0" fillId="15" borderId="5" xfId="9" applyFont="1" applyFill="1" applyBorder="1" applyAlignment="1">
      <alignment horizontal="center"/>
    </xf>
    <xf numFmtId="2" fontId="0" fillId="15" borderId="4" xfId="9" applyNumberFormat="1" applyFont="1" applyFill="1" applyBorder="1" applyAlignment="1">
      <alignment horizontal="center" vertical="center"/>
    </xf>
    <xf numFmtId="2" fontId="0" fillId="15" borderId="5" xfId="9" applyNumberFormat="1" applyFont="1" applyFill="1" applyBorder="1" applyAlignment="1">
      <alignment horizontal="center" vertical="center"/>
    </xf>
    <xf numFmtId="1" fontId="0" fillId="18" borderId="11" xfId="9" applyNumberFormat="1" applyFon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center" vertical="center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0" fontId="0" fillId="10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5" borderId="9" xfId="0" applyFill="1" applyBorder="1" applyAlignment="1">
      <alignment horizontal="center"/>
    </xf>
    <xf numFmtId="2" fontId="0" fillId="26" borderId="11" xfId="0" applyNumberFormat="1" applyFont="1" applyFill="1" applyBorder="1" applyAlignment="1">
      <alignment horizontal="center" vertical="center" wrapText="1"/>
    </xf>
    <xf numFmtId="9" fontId="0" fillId="25" borderId="11" xfId="51" applyFont="1" applyFill="1" applyBorder="1" applyAlignment="1" applyProtection="1">
      <alignment horizontal="center"/>
    </xf>
    <xf numFmtId="167" fontId="0" fillId="25" borderId="11" xfId="0" applyNumberFormat="1" applyFont="1" applyFill="1" applyBorder="1" applyAlignment="1">
      <alignment horizontal="center" vertical="center" wrapText="1"/>
    </xf>
    <xf numFmtId="0" fontId="0" fillId="25" borderId="2" xfId="0" applyFill="1" applyBorder="1" applyAlignment="1">
      <alignment horizontal="center"/>
    </xf>
    <xf numFmtId="0" fontId="0" fillId="14" borderId="11" xfId="0" applyFont="1" applyFill="1" applyBorder="1"/>
    <xf numFmtId="0" fontId="0" fillId="14" borderId="4" xfId="0" applyFill="1" applyBorder="1" applyAlignment="1">
      <alignment horizontal="center"/>
    </xf>
    <xf numFmtId="2" fontId="0" fillId="13" borderId="4" xfId="0" applyNumberFormat="1" applyFont="1" applyFill="1" applyBorder="1" applyAlignment="1">
      <alignment horizontal="center" vertical="center" wrapText="1"/>
    </xf>
    <xf numFmtId="10" fontId="0" fillId="13" borderId="4" xfId="51" applyNumberFormat="1" applyFont="1" applyFill="1" applyBorder="1" applyAlignment="1" applyProtection="1">
      <alignment horizontal="center" vertical="center" wrapText="1"/>
    </xf>
    <xf numFmtId="167" fontId="0" fillId="13" borderId="4" xfId="0" applyNumberFormat="1" applyFont="1" applyFill="1" applyBorder="1" applyAlignment="1">
      <alignment horizontal="center" vertical="center" wrapText="1"/>
    </xf>
    <xf numFmtId="2" fontId="0" fillId="13" borderId="4" xfId="9" applyNumberFormat="1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167" fontId="0" fillId="13" borderId="5" xfId="0" applyNumberFormat="1" applyFont="1" applyFill="1" applyBorder="1" applyAlignment="1">
      <alignment horizontal="center" vertical="center" wrapText="1"/>
    </xf>
    <xf numFmtId="0" fontId="0" fillId="15" borderId="2" xfId="0" applyFont="1" applyFill="1" applyBorder="1" applyAlignment="1">
      <alignment horizontal="center"/>
    </xf>
    <xf numFmtId="2" fontId="0" fillId="15" borderId="5" xfId="9" applyNumberFormat="1" applyFont="1" applyFill="1" applyBorder="1" applyAlignment="1">
      <alignment horizontal="center"/>
    </xf>
    <xf numFmtId="2" fontId="0" fillId="15" borderId="5" xfId="0" applyNumberFormat="1" applyFont="1" applyFill="1" applyBorder="1" applyAlignment="1">
      <alignment horizontal="center" vertical="center" wrapText="1"/>
    </xf>
    <xf numFmtId="10" fontId="0" fillId="15" borderId="5" xfId="51" applyNumberFormat="1" applyFont="1" applyFill="1" applyBorder="1" applyAlignment="1" applyProtection="1">
      <alignment horizontal="center" vertical="center" wrapText="1"/>
    </xf>
    <xf numFmtId="0" fontId="0" fillId="15" borderId="5" xfId="0" applyFont="1" applyFill="1" applyBorder="1" applyAlignment="1">
      <alignment horizontal="center"/>
    </xf>
    <xf numFmtId="167" fontId="0" fillId="15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167" fontId="0" fillId="13" borderId="3" xfId="0" applyNumberFormat="1" applyFont="1" applyFill="1" applyBorder="1" applyAlignment="1">
      <alignment horizontal="center" vertical="center" wrapText="1"/>
    </xf>
    <xf numFmtId="0" fontId="0" fillId="27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1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3" fontId="0" fillId="0" borderId="4" xfId="0" applyNumberFormat="1" applyBorder="1"/>
    <xf numFmtId="4" fontId="0" fillId="0" borderId="4" xfId="0" applyNumberFormat="1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49" fontId="8" fillId="7" borderId="4" xfId="0" applyNumberFormat="1" applyFont="1" applyFill="1" applyBorder="1" applyAlignment="1">
      <alignment horizontal="center"/>
    </xf>
    <xf numFmtId="0" fontId="0" fillId="7" borderId="4" xfId="0" applyFont="1" applyFill="1" applyBorder="1" applyAlignment="1">
      <alignment horizontal="center" vertical="center"/>
    </xf>
    <xf numFmtId="0" fontId="6" fillId="0" borderId="0" xfId="0" applyFont="1" applyBorder="1"/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15" fontId="49" fillId="6" borderId="4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164" fontId="48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/>
    <xf numFmtId="0" fontId="48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center"/>
    </xf>
    <xf numFmtId="10" fontId="48" fillId="6" borderId="4" xfId="51" applyNumberFormat="1" applyFont="1" applyFill="1" applyBorder="1" applyAlignment="1" applyProtection="1">
      <alignment horizontal="center" vertical="center" wrapText="1"/>
    </xf>
    <xf numFmtId="0" fontId="48" fillId="6" borderId="5" xfId="0" applyFont="1" applyFill="1" applyBorder="1" applyAlignment="1">
      <alignment horizontal="center" vertical="center"/>
    </xf>
    <xf numFmtId="165" fontId="48" fillId="6" borderId="4" xfId="0" applyNumberFormat="1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right" vertical="center"/>
    </xf>
    <xf numFmtId="0" fontId="48" fillId="0" borderId="0" xfId="0" applyFont="1" applyFill="1"/>
    <xf numFmtId="0" fontId="48" fillId="0" borderId="0" xfId="0" applyFont="1" applyFill="1" applyBorder="1"/>
    <xf numFmtId="0" fontId="48" fillId="14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4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6" fillId="60" borderId="4" xfId="0" applyFont="1" applyFill="1" applyBorder="1"/>
    <xf numFmtId="0" fontId="0" fillId="60" borderId="4" xfId="9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0" fontId="7" fillId="60" borderId="4" xfId="0" applyFont="1" applyFill="1" applyBorder="1" applyAlignment="1">
      <alignment horizont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4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1" fontId="0" fillId="13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9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3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9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9" borderId="11" xfId="9" applyNumberFormat="1" applyFont="1" applyFill="1" applyBorder="1" applyAlignment="1">
      <alignment horizontal="center" vertical="center"/>
    </xf>
    <xf numFmtId="2" fontId="0" fillId="13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2" borderId="9" xfId="0" applyFill="1" applyBorder="1" applyAlignment="1">
      <alignment horizontal="center"/>
    </xf>
    <xf numFmtId="2" fontId="0" fillId="13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5" borderId="11" xfId="0" applyNumberForma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9" borderId="11" xfId="0" applyNumberFormat="1" applyFont="1" applyFill="1" applyBorder="1" applyAlignment="1">
      <alignment horizontal="center" vertical="center"/>
    </xf>
    <xf numFmtId="1" fontId="0" fillId="22" borderId="11" xfId="9" applyNumberFormat="1" applyFont="1" applyFill="1" applyBorder="1" applyAlignment="1">
      <alignment horizontal="center" vertical="center" wrapText="1"/>
    </xf>
    <xf numFmtId="1" fontId="0" fillId="19" borderId="5" xfId="0" applyNumberFormat="1" applyFont="1" applyFill="1" applyBorder="1" applyAlignment="1">
      <alignment horizontal="center" vertical="center"/>
    </xf>
    <xf numFmtId="1" fontId="0" fillId="25" borderId="11" xfId="9" applyNumberFormat="1" applyFont="1" applyFill="1" applyBorder="1" applyAlignment="1">
      <alignment horizontal="center" vertical="center" wrapText="1"/>
    </xf>
    <xf numFmtId="1" fontId="0" fillId="13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" fontId="0" fillId="13" borderId="3" xfId="0" applyNumberFormat="1" applyFont="1" applyFill="1" applyBorder="1" applyAlignment="1">
      <alignment horizontal="center" vertical="center"/>
    </xf>
    <xf numFmtId="1" fontId="0" fillId="2" borderId="4" xfId="0" applyNumberFormat="1" applyFont="1" applyFill="1" applyBorder="1" applyAlignment="1">
      <alignment horizontal="center" vertical="center"/>
    </xf>
    <xf numFmtId="167" fontId="48" fillId="2" borderId="11" xfId="0" applyNumberFormat="1" applyFont="1" applyFill="1" applyBorder="1" applyAlignment="1">
      <alignment horizontal="left"/>
    </xf>
    <xf numFmtId="167" fontId="48" fillId="2" borderId="4" xfId="0" applyNumberFormat="1" applyFont="1" applyFill="1" applyBorder="1" applyAlignment="1">
      <alignment horizontal="left"/>
    </xf>
    <xf numFmtId="167" fontId="48" fillId="16" borderId="11" xfId="0" applyNumberFormat="1" applyFont="1" applyFill="1" applyBorder="1" applyAlignment="1">
      <alignment horizontal="left"/>
    </xf>
    <xf numFmtId="167" fontId="48" fillId="15" borderId="3" xfId="0" applyNumberFormat="1" applyFont="1" applyFill="1" applyBorder="1" applyAlignment="1">
      <alignment horizontal="left"/>
    </xf>
    <xf numFmtId="0" fontId="0" fillId="61" borderId="4" xfId="0" applyFill="1" applyBorder="1" applyAlignment="1">
      <alignment horizontal="center"/>
    </xf>
    <xf numFmtId="165" fontId="0" fillId="61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left"/>
    </xf>
    <xf numFmtId="0" fontId="48" fillId="61" borderId="4" xfId="0" applyFont="1" applyFill="1" applyBorder="1" applyAlignment="1">
      <alignment horizontal="center"/>
    </xf>
    <xf numFmtId="0" fontId="0" fillId="61" borderId="4" xfId="0" applyFont="1" applyFill="1" applyBorder="1" applyAlignment="1">
      <alignment horizontal="center"/>
    </xf>
    <xf numFmtId="0" fontId="7" fillId="61" borderId="5" xfId="0" applyFont="1" applyFill="1" applyBorder="1" applyAlignment="1">
      <alignment horizontal="center" vertical="center"/>
    </xf>
    <xf numFmtId="10" fontId="7" fillId="61" borderId="4" xfId="51" applyNumberFormat="1" applyFont="1" applyFill="1" applyBorder="1" applyAlignment="1" applyProtection="1">
      <alignment horizontal="center" vertical="center" wrapText="1"/>
    </xf>
    <xf numFmtId="0" fontId="0" fillId="61" borderId="4" xfId="0" applyFont="1" applyFill="1" applyBorder="1" applyAlignment="1">
      <alignment horizontal="center" vertical="center"/>
    </xf>
    <xf numFmtId="165" fontId="7" fillId="61" borderId="4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16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/>
    </xf>
    <xf numFmtId="0" fontId="48" fillId="0" borderId="4" xfId="0" applyFont="1" applyFill="1" applyBorder="1" applyAlignment="1">
      <alignment horizontal="center" vertical="top"/>
    </xf>
    <xf numFmtId="0" fontId="0" fillId="2" borderId="0" xfId="0" applyFill="1"/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50" fillId="2" borderId="0" xfId="0" applyFont="1" applyFill="1" applyBorder="1" applyAlignment="1">
      <alignment horizontal="center"/>
    </xf>
    <xf numFmtId="49" fontId="50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0" fontId="48" fillId="10" borderId="0" xfId="0" applyFont="1" applyFill="1" applyAlignment="1">
      <alignment horizontal="center"/>
    </xf>
    <xf numFmtId="0" fontId="48" fillId="2" borderId="0" xfId="0" applyFont="1" applyFill="1" applyBorder="1"/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0" fontId="50" fillId="2" borderId="4" xfId="0" applyFont="1" applyFill="1" applyBorder="1" applyAlignment="1">
      <alignment horizontal="center"/>
    </xf>
    <xf numFmtId="49" fontId="50" fillId="2" borderId="5" xfId="0" applyNumberFormat="1" applyFont="1" applyFill="1" applyBorder="1" applyAlignment="1">
      <alignment horizontal="center"/>
    </xf>
    <xf numFmtId="49" fontId="50" fillId="2" borderId="4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6" fontId="8" fillId="2" borderId="4" xfId="0" applyNumberFormat="1" applyFont="1" applyFill="1" applyBorder="1" applyAlignment="1">
      <alignment horizontal="center"/>
    </xf>
    <xf numFmtId="16" fontId="3" fillId="2" borderId="4" xfId="0" applyNumberFormat="1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165" fontId="0" fillId="7" borderId="38" xfId="0" applyNumberFormat="1" applyFont="1" applyFill="1" applyBorder="1" applyAlignment="1">
      <alignment horizontal="center" vertical="center"/>
    </xf>
    <xf numFmtId="0" fontId="8" fillId="7" borderId="38" xfId="0" applyFont="1" applyFill="1" applyBorder="1" applyAlignment="1">
      <alignment horizontal="left"/>
    </xf>
    <xf numFmtId="0" fontId="48" fillId="7" borderId="38" xfId="0" applyFont="1" applyFill="1" applyBorder="1" applyAlignment="1">
      <alignment horizontal="center"/>
    </xf>
    <xf numFmtId="0" fontId="0" fillId="7" borderId="38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6" fillId="61" borderId="4" xfId="0" applyFont="1" applyFill="1" applyBorder="1"/>
    <xf numFmtId="49" fontId="8" fillId="61" borderId="4" xfId="0" applyNumberFormat="1" applyFont="1" applyFill="1" applyBorder="1" applyAlignment="1">
      <alignment horizontal="center"/>
    </xf>
    <xf numFmtId="165" fontId="13" fillId="61" borderId="4" xfId="0" applyNumberFormat="1" applyFont="1" applyFill="1" applyBorder="1" applyAlignment="1">
      <alignment horizontal="center" vertical="center"/>
    </xf>
    <xf numFmtId="165" fontId="13" fillId="7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 vertical="center"/>
    </xf>
    <xf numFmtId="16" fontId="8" fillId="2" borderId="37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165</xdr:row>
      <xdr:rowOff>123824</xdr:rowOff>
    </xdr:from>
    <xdr:to>
      <xdr:col>11</xdr:col>
      <xdr:colOff>323850</xdr:colOff>
      <xdr:row>180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6" sqref="C26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95"/>
      <c r="B2" s="396"/>
      <c r="C2" s="395"/>
      <c r="D2" s="395"/>
      <c r="E2" s="395"/>
      <c r="F2" s="395"/>
      <c r="G2" s="395"/>
      <c r="H2" s="397"/>
      <c r="I2" s="411"/>
      <c r="J2" s="411"/>
      <c r="K2" s="411"/>
      <c r="L2" s="339"/>
    </row>
    <row r="3" spans="1:12">
      <c r="A3" s="395"/>
      <c r="B3" s="396"/>
      <c r="C3" s="395"/>
      <c r="D3" s="395"/>
      <c r="E3" s="395"/>
      <c r="F3" s="395"/>
      <c r="G3" s="395"/>
      <c r="H3" s="397"/>
      <c r="I3" s="411"/>
      <c r="J3" s="411"/>
      <c r="K3" s="411"/>
      <c r="L3" s="339"/>
    </row>
    <row r="4" spans="1:12">
      <c r="A4" s="395"/>
      <c r="B4" s="396"/>
      <c r="C4" s="395"/>
      <c r="D4" s="395"/>
      <c r="E4" s="395"/>
      <c r="F4" s="395"/>
      <c r="G4" s="395"/>
      <c r="H4" s="397"/>
      <c r="I4" s="411"/>
      <c r="J4" s="411"/>
      <c r="K4" s="411"/>
      <c r="L4" s="339"/>
    </row>
    <row r="5" spans="1:12" s="67" customFormat="1">
      <c r="A5" s="112"/>
      <c r="B5" s="398"/>
      <c r="C5" s="112"/>
      <c r="D5" s="112"/>
      <c r="E5" s="112"/>
      <c r="F5" s="112"/>
      <c r="G5" s="112"/>
      <c r="H5" s="398"/>
    </row>
    <row r="6" spans="1:12" s="67" customFormat="1">
      <c r="A6" s="112"/>
      <c r="B6" s="398"/>
      <c r="C6" s="112"/>
      <c r="D6" s="112"/>
      <c r="E6" s="112"/>
      <c r="F6" s="112"/>
      <c r="G6" s="112"/>
      <c r="H6" s="398"/>
    </row>
    <row r="7" spans="1:12" s="67" customFormat="1">
      <c r="A7" s="112"/>
      <c r="B7" s="398"/>
      <c r="C7" s="112"/>
      <c r="D7" s="112"/>
      <c r="E7" s="112"/>
      <c r="F7" s="112"/>
      <c r="G7" s="112"/>
      <c r="H7" s="398"/>
    </row>
    <row r="8" spans="1:12" s="67" customFormat="1">
      <c r="A8" s="112"/>
      <c r="B8" s="398"/>
      <c r="C8" s="112"/>
      <c r="D8" s="112"/>
      <c r="E8" s="112"/>
      <c r="F8" s="112"/>
      <c r="G8" s="112"/>
      <c r="H8" s="398"/>
    </row>
    <row r="10" spans="1:12" ht="15.75">
      <c r="B10" s="347">
        <v>43805</v>
      </c>
      <c r="C10" s="399"/>
      <c r="E10" s="400"/>
    </row>
    <row r="11" spans="1:12">
      <c r="B11" s="347"/>
      <c r="C11" s="401"/>
    </row>
    <row r="12" spans="1:12">
      <c r="B12" s="402" t="s">
        <v>1</v>
      </c>
      <c r="C12" s="343" t="s">
        <v>2</v>
      </c>
      <c r="D12" s="402" t="s">
        <v>3</v>
      </c>
    </row>
    <row r="13" spans="1:12">
      <c r="B13" s="403">
        <v>1</v>
      </c>
      <c r="C13" s="404" t="s">
        <v>4</v>
      </c>
      <c r="D13" s="405" t="s">
        <v>5</v>
      </c>
    </row>
    <row r="14" spans="1:12">
      <c r="B14" s="403">
        <v>2</v>
      </c>
      <c r="C14" s="404" t="s">
        <v>6</v>
      </c>
      <c r="D14" s="405" t="s">
        <v>7</v>
      </c>
    </row>
    <row r="15" spans="1:12">
      <c r="B15" s="406">
        <v>3</v>
      </c>
      <c r="C15" s="407" t="s">
        <v>8</v>
      </c>
      <c r="D15" s="405" t="s">
        <v>9</v>
      </c>
    </row>
    <row r="16" spans="1:12">
      <c r="B16" s="166">
        <v>4</v>
      </c>
      <c r="C16" s="408" t="s">
        <v>10</v>
      </c>
      <c r="D16" s="409" t="s">
        <v>11</v>
      </c>
    </row>
    <row r="17" spans="2:11">
      <c r="B17" s="166">
        <v>5</v>
      </c>
      <c r="C17" s="408" t="s">
        <v>12</v>
      </c>
      <c r="D17" s="41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3"/>
  <sheetViews>
    <sheetView zoomScale="85" zoomScaleNormal="85" workbookViewId="0">
      <pane ySplit="10" topLeftCell="A11" activePane="bottomLeft" state="frozen"/>
      <selection pane="bottomLeft" activeCell="E28" sqref="E28"/>
    </sheetView>
  </sheetViews>
  <sheetFormatPr defaultColWidth="9.140625" defaultRowHeight="12.75"/>
  <cols>
    <col min="1" max="1" width="3.85546875" style="67" customWidth="1"/>
    <col min="2" max="2" width="12.28515625" style="67" customWidth="1"/>
    <col min="3" max="3" width="15" style="67" customWidth="1"/>
    <col min="4" max="4" width="11.7109375" style="67" customWidth="1"/>
    <col min="5" max="5" width="10.5703125" style="67" customWidth="1"/>
    <col min="6" max="7" width="10.85546875" style="67" customWidth="1"/>
    <col min="8" max="8" width="11.140625" style="67" customWidth="1"/>
    <col min="9" max="9" width="11.28515625" style="67" customWidth="1"/>
    <col min="10" max="10" width="12.7109375" style="67" customWidth="1"/>
    <col min="11" max="11" width="12.5703125" style="67" customWidth="1"/>
    <col min="12" max="12" width="11.85546875" style="67" customWidth="1"/>
    <col min="13" max="13" width="9.5703125" style="67" customWidth="1"/>
    <col min="14" max="14" width="10" style="67" customWidth="1"/>
    <col min="15" max="15" width="10.28515625" style="67" customWidth="1"/>
    <col min="16" max="16384" width="9.140625" style="67"/>
  </cols>
  <sheetData>
    <row r="1" spans="1:15" ht="6.75" customHeight="1"/>
    <row r="2" spans="1:15">
      <c r="A2" s="380"/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</row>
    <row r="3" spans="1:15">
      <c r="A3" s="380"/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</row>
    <row r="4" spans="1:15" ht="6.75" customHeight="1">
      <c r="A4" s="380"/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</row>
    <row r="5" spans="1:15" ht="24" customHeight="1">
      <c r="M5" s="322" t="s">
        <v>14</v>
      </c>
    </row>
    <row r="6" spans="1:15" ht="16.5" customHeight="1">
      <c r="A6" s="367" t="s">
        <v>15</v>
      </c>
      <c r="B6" s="367"/>
      <c r="L6" s="347">
        <f>Main!B10</f>
        <v>43805</v>
      </c>
      <c r="M6" s="347"/>
    </row>
    <row r="7" spans="1:15" ht="10.5" hidden="1" customHeight="1">
      <c r="K7" s="347"/>
      <c r="L7" s="347"/>
      <c r="M7" s="347"/>
    </row>
    <row r="8" spans="1:15" ht="13.5" hidden="1" customHeight="1">
      <c r="A8" s="381"/>
      <c r="B8" s="381"/>
      <c r="K8" s="347"/>
      <c r="L8" s="347"/>
      <c r="M8" s="347"/>
    </row>
    <row r="9" spans="1:15" ht="27.75" customHeight="1">
      <c r="A9" s="563" t="s">
        <v>16</v>
      </c>
      <c r="B9" s="565" t="s">
        <v>17</v>
      </c>
      <c r="C9" s="565" t="s">
        <v>18</v>
      </c>
      <c r="D9" s="341" t="s">
        <v>19</v>
      </c>
      <c r="E9" s="341" t="s">
        <v>20</v>
      </c>
      <c r="F9" s="560" t="s">
        <v>21</v>
      </c>
      <c r="G9" s="561"/>
      <c r="H9" s="562"/>
      <c r="I9" s="560" t="s">
        <v>22</v>
      </c>
      <c r="J9" s="561"/>
      <c r="K9" s="562"/>
      <c r="L9" s="341"/>
      <c r="M9" s="348"/>
      <c r="N9" s="348"/>
      <c r="O9" s="348"/>
    </row>
    <row r="10" spans="1:15" ht="59.25" customHeight="1">
      <c r="A10" s="564"/>
      <c r="B10" s="566" t="s">
        <v>17</v>
      </c>
      <c r="C10" s="566"/>
      <c r="D10" s="342" t="s">
        <v>23</v>
      </c>
      <c r="E10" s="342" t="s">
        <v>23</v>
      </c>
      <c r="F10" s="343" t="s">
        <v>24</v>
      </c>
      <c r="G10" s="343" t="s">
        <v>25</v>
      </c>
      <c r="H10" s="343" t="s">
        <v>26</v>
      </c>
      <c r="I10" s="343" t="s">
        <v>27</v>
      </c>
      <c r="J10" s="343" t="s">
        <v>28</v>
      </c>
      <c r="K10" s="343" t="s">
        <v>29</v>
      </c>
      <c r="L10" s="343" t="s">
        <v>30</v>
      </c>
      <c r="M10" s="350" t="s">
        <v>31</v>
      </c>
      <c r="N10" s="350" t="s">
        <v>32</v>
      </c>
      <c r="O10" s="386" t="s">
        <v>33</v>
      </c>
    </row>
    <row r="11" spans="1:15" ht="15">
      <c r="A11" s="344">
        <v>1</v>
      </c>
      <c r="B11" s="382" t="s">
        <v>34</v>
      </c>
      <c r="C11" s="344" t="s">
        <v>35</v>
      </c>
      <c r="D11" s="370">
        <v>31762.5</v>
      </c>
      <c r="E11" s="370">
        <v>31882.483333333334</v>
      </c>
      <c r="F11" s="383">
        <v>31585.016666666666</v>
      </c>
      <c r="G11" s="383">
        <v>31407.533333333333</v>
      </c>
      <c r="H11" s="383">
        <v>31110.066666666666</v>
      </c>
      <c r="I11" s="383">
        <v>32059.966666666667</v>
      </c>
      <c r="J11" s="383">
        <v>32357.433333333334</v>
      </c>
      <c r="K11" s="383">
        <v>32534.916666666668</v>
      </c>
      <c r="L11" s="369">
        <v>32179.95</v>
      </c>
      <c r="M11" s="369">
        <v>31705</v>
      </c>
      <c r="N11" s="387">
        <v>1669380</v>
      </c>
      <c r="O11" s="388">
        <v>-4.3379100098562814E-2</v>
      </c>
    </row>
    <row r="12" spans="1:15" ht="15">
      <c r="A12" s="344">
        <v>2</v>
      </c>
      <c r="B12" s="382" t="s">
        <v>34</v>
      </c>
      <c r="C12" s="344" t="s">
        <v>36</v>
      </c>
      <c r="D12" s="384">
        <v>12047.7</v>
      </c>
      <c r="E12" s="384">
        <v>12063.516666666668</v>
      </c>
      <c r="F12" s="385">
        <v>12011.033333333336</v>
      </c>
      <c r="G12" s="385">
        <v>11974.366666666669</v>
      </c>
      <c r="H12" s="385">
        <v>11921.883333333337</v>
      </c>
      <c r="I12" s="385">
        <v>12100.183333333336</v>
      </c>
      <c r="J12" s="385">
        <v>12152.66666666667</v>
      </c>
      <c r="K12" s="385">
        <v>12189.333333333336</v>
      </c>
      <c r="L12" s="371">
        <v>12116</v>
      </c>
      <c r="M12" s="371">
        <v>12026.85</v>
      </c>
      <c r="N12" s="387">
        <v>13677600</v>
      </c>
      <c r="O12" s="388">
        <v>-3.455358797215384E-2</v>
      </c>
    </row>
    <row r="13" spans="1:15" ht="15">
      <c r="A13" s="344">
        <v>3</v>
      </c>
      <c r="B13" s="382" t="s">
        <v>34</v>
      </c>
      <c r="C13" s="344" t="s">
        <v>37</v>
      </c>
      <c r="D13" s="384">
        <v>15442</v>
      </c>
      <c r="E13" s="384">
        <v>15364</v>
      </c>
      <c r="F13" s="385">
        <v>15278</v>
      </c>
      <c r="G13" s="385">
        <v>15114</v>
      </c>
      <c r="H13" s="385">
        <v>15028</v>
      </c>
      <c r="I13" s="385">
        <v>15528</v>
      </c>
      <c r="J13" s="385">
        <v>15614</v>
      </c>
      <c r="K13" s="385">
        <v>15778</v>
      </c>
      <c r="L13" s="371">
        <v>15450</v>
      </c>
      <c r="M13" s="371">
        <v>15200</v>
      </c>
      <c r="N13" s="387">
        <v>8000</v>
      </c>
      <c r="O13" s="388">
        <v>-0.19191919191919191</v>
      </c>
    </row>
    <row r="14" spans="1:15" ht="15">
      <c r="A14" s="344">
        <v>4</v>
      </c>
      <c r="B14" s="382" t="s">
        <v>38</v>
      </c>
      <c r="C14" s="344" t="s">
        <v>39</v>
      </c>
      <c r="D14" s="384">
        <v>1495.4</v>
      </c>
      <c r="E14" s="384">
        <v>1504.3333333333333</v>
      </c>
      <c r="F14" s="385">
        <v>1483.7666666666664</v>
      </c>
      <c r="G14" s="385">
        <v>1472.1333333333332</v>
      </c>
      <c r="H14" s="385">
        <v>1451.5666666666664</v>
      </c>
      <c r="I14" s="385">
        <v>1515.9666666666665</v>
      </c>
      <c r="J14" s="385">
        <v>1536.5333333333335</v>
      </c>
      <c r="K14" s="385">
        <v>1548.1666666666665</v>
      </c>
      <c r="L14" s="371">
        <v>1524.9</v>
      </c>
      <c r="M14" s="371">
        <v>1492.7</v>
      </c>
      <c r="N14" s="387">
        <v>3214400</v>
      </c>
      <c r="O14" s="388">
        <v>-3.1013521895546458E-3</v>
      </c>
    </row>
    <row r="15" spans="1:15" ht="15">
      <c r="A15" s="344">
        <v>5</v>
      </c>
      <c r="B15" s="382" t="s">
        <v>40</v>
      </c>
      <c r="C15" s="344" t="s">
        <v>41</v>
      </c>
      <c r="D15" s="384">
        <v>208.85</v>
      </c>
      <c r="E15" s="384">
        <v>210.36666666666667</v>
      </c>
      <c r="F15" s="385">
        <v>206.48333333333335</v>
      </c>
      <c r="G15" s="385">
        <v>204.11666666666667</v>
      </c>
      <c r="H15" s="385">
        <v>200.23333333333335</v>
      </c>
      <c r="I15" s="385">
        <v>212.73333333333335</v>
      </c>
      <c r="J15" s="385">
        <v>216.61666666666667</v>
      </c>
      <c r="K15" s="385">
        <v>218.98333333333335</v>
      </c>
      <c r="L15" s="371">
        <v>214.25</v>
      </c>
      <c r="M15" s="371">
        <v>208</v>
      </c>
      <c r="N15" s="387">
        <v>29476000</v>
      </c>
      <c r="O15" s="388">
        <v>2.1759825921392629E-3</v>
      </c>
    </row>
    <row r="16" spans="1:15" ht="15">
      <c r="A16" s="344">
        <v>6</v>
      </c>
      <c r="B16" s="382" t="s">
        <v>40</v>
      </c>
      <c r="C16" s="344" t="s">
        <v>42</v>
      </c>
      <c r="D16" s="384">
        <v>369.55</v>
      </c>
      <c r="E16" s="384">
        <v>370.10000000000008</v>
      </c>
      <c r="F16" s="385">
        <v>365.80000000000018</v>
      </c>
      <c r="G16" s="385">
        <v>362.05000000000013</v>
      </c>
      <c r="H16" s="385">
        <v>357.75000000000023</v>
      </c>
      <c r="I16" s="385">
        <v>373.85000000000014</v>
      </c>
      <c r="J16" s="385">
        <v>378.15</v>
      </c>
      <c r="K16" s="385">
        <v>381.90000000000009</v>
      </c>
      <c r="L16" s="371">
        <v>374.4</v>
      </c>
      <c r="M16" s="371">
        <v>366.35</v>
      </c>
      <c r="N16" s="387">
        <v>34902500</v>
      </c>
      <c r="O16" s="388">
        <v>-8.5925294702457033E-3</v>
      </c>
    </row>
    <row r="17" spans="1:15" ht="15">
      <c r="A17" s="344">
        <v>7</v>
      </c>
      <c r="B17" s="382" t="s">
        <v>43</v>
      </c>
      <c r="C17" s="344" t="s">
        <v>44</v>
      </c>
      <c r="D17" s="384">
        <v>60.95</v>
      </c>
      <c r="E17" s="384">
        <v>61.216666666666669</v>
      </c>
      <c r="F17" s="385">
        <v>60.13333333333334</v>
      </c>
      <c r="G17" s="385">
        <v>59.31666666666667</v>
      </c>
      <c r="H17" s="385">
        <v>58.233333333333341</v>
      </c>
      <c r="I17" s="385">
        <v>62.033333333333339</v>
      </c>
      <c r="J17" s="385">
        <v>63.116666666666667</v>
      </c>
      <c r="K17" s="385">
        <v>63.933333333333337</v>
      </c>
      <c r="L17" s="371">
        <v>62.3</v>
      </c>
      <c r="M17" s="371">
        <v>60.4</v>
      </c>
      <c r="N17" s="387">
        <v>76990000</v>
      </c>
      <c r="O17" s="388">
        <v>9.7049180327868859E-3</v>
      </c>
    </row>
    <row r="18" spans="1:15" ht="15">
      <c r="A18" s="344">
        <v>8</v>
      </c>
      <c r="B18" s="382" t="s">
        <v>45</v>
      </c>
      <c r="C18" s="344" t="s">
        <v>46</v>
      </c>
      <c r="D18" s="384">
        <v>741</v>
      </c>
      <c r="E18" s="384">
        <v>743.51666666666677</v>
      </c>
      <c r="F18" s="385">
        <v>735.68333333333351</v>
      </c>
      <c r="G18" s="385">
        <v>730.36666666666679</v>
      </c>
      <c r="H18" s="385">
        <v>722.53333333333353</v>
      </c>
      <c r="I18" s="385">
        <v>748.83333333333348</v>
      </c>
      <c r="J18" s="385">
        <v>756.66666666666674</v>
      </c>
      <c r="K18" s="385">
        <v>761.98333333333346</v>
      </c>
      <c r="L18" s="371">
        <v>751.35</v>
      </c>
      <c r="M18" s="371">
        <v>738.2</v>
      </c>
      <c r="N18" s="387">
        <v>1341200</v>
      </c>
      <c r="O18" s="388">
        <v>1.5675880348352898E-2</v>
      </c>
    </row>
    <row r="19" spans="1:15" ht="15">
      <c r="A19" s="344">
        <v>9</v>
      </c>
      <c r="B19" s="382" t="s">
        <v>38</v>
      </c>
      <c r="C19" s="344" t="s">
        <v>47</v>
      </c>
      <c r="D19" s="384">
        <v>202.25</v>
      </c>
      <c r="E19" s="384">
        <v>203.75</v>
      </c>
      <c r="F19" s="385">
        <v>200.3</v>
      </c>
      <c r="G19" s="385">
        <v>198.35000000000002</v>
      </c>
      <c r="H19" s="385">
        <v>194.90000000000003</v>
      </c>
      <c r="I19" s="385">
        <v>205.7</v>
      </c>
      <c r="J19" s="385">
        <v>209.14999999999998</v>
      </c>
      <c r="K19" s="385">
        <v>211.09999999999997</v>
      </c>
      <c r="L19" s="371">
        <v>207.2</v>
      </c>
      <c r="M19" s="371">
        <v>201.8</v>
      </c>
      <c r="N19" s="387">
        <v>18015000</v>
      </c>
      <c r="O19" s="388">
        <v>6.943480072212193E-4</v>
      </c>
    </row>
    <row r="20" spans="1:15" ht="15">
      <c r="A20" s="344">
        <v>10</v>
      </c>
      <c r="B20" s="382" t="s">
        <v>40</v>
      </c>
      <c r="C20" s="344" t="s">
        <v>48</v>
      </c>
      <c r="D20" s="384">
        <v>1484.45</v>
      </c>
      <c r="E20" s="384">
        <v>1477.75</v>
      </c>
      <c r="F20" s="385">
        <v>1464.05</v>
      </c>
      <c r="G20" s="385">
        <v>1443.6499999999999</v>
      </c>
      <c r="H20" s="385">
        <v>1429.9499999999998</v>
      </c>
      <c r="I20" s="385">
        <v>1498.15</v>
      </c>
      <c r="J20" s="385">
        <v>1511.85</v>
      </c>
      <c r="K20" s="385">
        <v>1532.2500000000002</v>
      </c>
      <c r="L20" s="371">
        <v>1491.45</v>
      </c>
      <c r="M20" s="371">
        <v>1457.35</v>
      </c>
      <c r="N20" s="387">
        <v>1412000</v>
      </c>
      <c r="O20" s="388">
        <v>-5.7095158597662773E-2</v>
      </c>
    </row>
    <row r="21" spans="1:15" ht="15">
      <c r="A21" s="344">
        <v>11</v>
      </c>
      <c r="B21" s="382" t="s">
        <v>45</v>
      </c>
      <c r="C21" s="344" t="s">
        <v>49</v>
      </c>
      <c r="D21" s="384">
        <v>173.95</v>
      </c>
      <c r="E21" s="384">
        <v>172.75</v>
      </c>
      <c r="F21" s="385">
        <v>170.6</v>
      </c>
      <c r="G21" s="385">
        <v>167.25</v>
      </c>
      <c r="H21" s="385">
        <v>165.1</v>
      </c>
      <c r="I21" s="385">
        <v>176.1</v>
      </c>
      <c r="J21" s="385">
        <v>178.24999999999997</v>
      </c>
      <c r="K21" s="385">
        <v>181.6</v>
      </c>
      <c r="L21" s="371">
        <v>174.9</v>
      </c>
      <c r="M21" s="371">
        <v>169.4</v>
      </c>
      <c r="N21" s="387">
        <v>8406000</v>
      </c>
      <c r="O21" s="388">
        <v>5.1407129455909945E-2</v>
      </c>
    </row>
    <row r="22" spans="1:15" ht="15">
      <c r="A22" s="344">
        <v>12</v>
      </c>
      <c r="B22" s="382" t="s">
        <v>45</v>
      </c>
      <c r="C22" s="344" t="s">
        <v>50</v>
      </c>
      <c r="D22" s="384">
        <v>76.7</v>
      </c>
      <c r="E22" s="384">
        <v>77.316666666666677</v>
      </c>
      <c r="F22" s="385">
        <v>75.78333333333336</v>
      </c>
      <c r="G22" s="385">
        <v>74.866666666666688</v>
      </c>
      <c r="H22" s="385">
        <v>73.333333333333371</v>
      </c>
      <c r="I22" s="385">
        <v>78.233333333333348</v>
      </c>
      <c r="J22" s="385">
        <v>79.76666666666668</v>
      </c>
      <c r="K22" s="385">
        <v>80.683333333333337</v>
      </c>
      <c r="L22" s="371">
        <v>78.849999999999994</v>
      </c>
      <c r="M22" s="371">
        <v>76.400000000000006</v>
      </c>
      <c r="N22" s="387">
        <v>61778000</v>
      </c>
      <c r="O22" s="388">
        <v>1.2322616589650313E-2</v>
      </c>
    </row>
    <row r="23" spans="1:15" ht="15">
      <c r="A23" s="344">
        <v>13</v>
      </c>
      <c r="B23" s="382" t="s">
        <v>51</v>
      </c>
      <c r="C23" s="344" t="s">
        <v>52</v>
      </c>
      <c r="D23" s="384">
        <v>1721.6</v>
      </c>
      <c r="E23" s="384">
        <v>1726.1833333333334</v>
      </c>
      <c r="F23" s="385">
        <v>1709.9666666666667</v>
      </c>
      <c r="G23" s="385">
        <v>1698.3333333333333</v>
      </c>
      <c r="H23" s="385">
        <v>1682.1166666666666</v>
      </c>
      <c r="I23" s="385">
        <v>1737.8166666666668</v>
      </c>
      <c r="J23" s="385">
        <v>1754.0333333333335</v>
      </c>
      <c r="K23" s="385">
        <v>1765.666666666667</v>
      </c>
      <c r="L23" s="371">
        <v>1742.4</v>
      </c>
      <c r="M23" s="371">
        <v>1714.55</v>
      </c>
      <c r="N23" s="387">
        <v>9164400</v>
      </c>
      <c r="O23" s="388">
        <v>-7.9885692017925575E-3</v>
      </c>
    </row>
    <row r="24" spans="1:15" ht="15">
      <c r="A24" s="344">
        <v>14</v>
      </c>
      <c r="B24" s="382" t="s">
        <v>53</v>
      </c>
      <c r="C24" s="344" t="s">
        <v>54</v>
      </c>
      <c r="D24" s="384">
        <v>450.3</v>
      </c>
      <c r="E24" s="384">
        <v>451.98333333333335</v>
      </c>
      <c r="F24" s="385">
        <v>446.51666666666671</v>
      </c>
      <c r="G24" s="385">
        <v>442.73333333333335</v>
      </c>
      <c r="H24" s="385">
        <v>437.26666666666671</v>
      </c>
      <c r="I24" s="385">
        <v>455.76666666666671</v>
      </c>
      <c r="J24" s="385">
        <v>461.23333333333341</v>
      </c>
      <c r="K24" s="385">
        <v>465.01666666666671</v>
      </c>
      <c r="L24" s="371">
        <v>457.45</v>
      </c>
      <c r="M24" s="371">
        <v>448.2</v>
      </c>
      <c r="N24" s="387">
        <v>15842000</v>
      </c>
      <c r="O24" s="388">
        <v>-4.1488559215489065E-3</v>
      </c>
    </row>
    <row r="25" spans="1:15" ht="15">
      <c r="A25" s="344">
        <v>15</v>
      </c>
      <c r="B25" s="382" t="s">
        <v>55</v>
      </c>
      <c r="C25" s="344" t="s">
        <v>56</v>
      </c>
      <c r="D25" s="384">
        <v>732.3</v>
      </c>
      <c r="E25" s="384">
        <v>735.93333333333339</v>
      </c>
      <c r="F25" s="385">
        <v>724.86666666666679</v>
      </c>
      <c r="G25" s="385">
        <v>717.43333333333339</v>
      </c>
      <c r="H25" s="385">
        <v>706.36666666666679</v>
      </c>
      <c r="I25" s="385">
        <v>743.36666666666679</v>
      </c>
      <c r="J25" s="385">
        <v>754.43333333333339</v>
      </c>
      <c r="K25" s="385">
        <v>761.86666666666679</v>
      </c>
      <c r="L25" s="371">
        <v>747</v>
      </c>
      <c r="M25" s="371">
        <v>728.5</v>
      </c>
      <c r="N25" s="387">
        <v>57279600</v>
      </c>
      <c r="O25" s="388">
        <v>1.3870008496176721E-2</v>
      </c>
    </row>
    <row r="26" spans="1:15" ht="15">
      <c r="A26" s="344">
        <v>16</v>
      </c>
      <c r="B26" s="382" t="s">
        <v>45</v>
      </c>
      <c r="C26" s="344" t="s">
        <v>57</v>
      </c>
      <c r="D26" s="384">
        <v>3251.7</v>
      </c>
      <c r="E26" s="384">
        <v>3261.2166666666667</v>
      </c>
      <c r="F26" s="385">
        <v>3227.4333333333334</v>
      </c>
      <c r="G26" s="385">
        <v>3203.1666666666665</v>
      </c>
      <c r="H26" s="385">
        <v>3169.3833333333332</v>
      </c>
      <c r="I26" s="385">
        <v>3285.4833333333336</v>
      </c>
      <c r="J26" s="385">
        <v>3319.2666666666673</v>
      </c>
      <c r="K26" s="385">
        <v>3343.5333333333338</v>
      </c>
      <c r="L26" s="371">
        <v>3295</v>
      </c>
      <c r="M26" s="371">
        <v>3236.95</v>
      </c>
      <c r="N26" s="387">
        <v>2382500</v>
      </c>
      <c r="O26" s="388">
        <v>-2.2263260490407305E-2</v>
      </c>
    </row>
    <row r="27" spans="1:15" ht="15">
      <c r="A27" s="344">
        <v>17</v>
      </c>
      <c r="B27" s="382" t="s">
        <v>58</v>
      </c>
      <c r="C27" s="344" t="s">
        <v>59</v>
      </c>
      <c r="D27" s="384">
        <v>9006.0499999999993</v>
      </c>
      <c r="E27" s="384">
        <v>9016.5833333333339</v>
      </c>
      <c r="F27" s="385">
        <v>8961.3166666666675</v>
      </c>
      <c r="G27" s="385">
        <v>8916.5833333333339</v>
      </c>
      <c r="H27" s="385">
        <v>8861.3166666666675</v>
      </c>
      <c r="I27" s="385">
        <v>9061.3166666666675</v>
      </c>
      <c r="J27" s="385">
        <v>9116.5833333333339</v>
      </c>
      <c r="K27" s="385">
        <v>9161.3166666666675</v>
      </c>
      <c r="L27" s="371">
        <v>9071.85</v>
      </c>
      <c r="M27" s="371">
        <v>8971.85</v>
      </c>
      <c r="N27" s="387">
        <v>1338500</v>
      </c>
      <c r="O27" s="388">
        <v>3.9377461091318205E-3</v>
      </c>
    </row>
    <row r="28" spans="1:15" ht="15">
      <c r="A28" s="344">
        <v>18</v>
      </c>
      <c r="B28" s="382" t="s">
        <v>58</v>
      </c>
      <c r="C28" s="344" t="s">
        <v>60</v>
      </c>
      <c r="D28" s="384">
        <v>3997.7</v>
      </c>
      <c r="E28" s="384">
        <v>4007.2999999999997</v>
      </c>
      <c r="F28" s="385">
        <v>3966.5999999999995</v>
      </c>
      <c r="G28" s="385">
        <v>3935.4999999999995</v>
      </c>
      <c r="H28" s="385">
        <v>3894.7999999999993</v>
      </c>
      <c r="I28" s="385">
        <v>4038.3999999999996</v>
      </c>
      <c r="J28" s="385">
        <v>4079.0999999999995</v>
      </c>
      <c r="K28" s="385">
        <v>4110.2</v>
      </c>
      <c r="L28" s="371">
        <v>4048</v>
      </c>
      <c r="M28" s="371">
        <v>3976.2</v>
      </c>
      <c r="N28" s="387">
        <v>7777000</v>
      </c>
      <c r="O28" s="388">
        <v>-1.3634345868476123E-2</v>
      </c>
    </row>
    <row r="29" spans="1:15" ht="15">
      <c r="A29" s="344">
        <v>19</v>
      </c>
      <c r="B29" s="382" t="s">
        <v>45</v>
      </c>
      <c r="C29" s="344" t="s">
        <v>61</v>
      </c>
      <c r="D29" s="384">
        <v>940.1</v>
      </c>
      <c r="E29" s="384">
        <v>934.88333333333333</v>
      </c>
      <c r="F29" s="385">
        <v>924.86666666666667</v>
      </c>
      <c r="G29" s="385">
        <v>909.63333333333333</v>
      </c>
      <c r="H29" s="385">
        <v>899.61666666666667</v>
      </c>
      <c r="I29" s="385">
        <v>950.11666666666667</v>
      </c>
      <c r="J29" s="385">
        <v>960.13333333333333</v>
      </c>
      <c r="K29" s="385">
        <v>975.36666666666667</v>
      </c>
      <c r="L29" s="371">
        <v>944.9</v>
      </c>
      <c r="M29" s="371">
        <v>919.65</v>
      </c>
      <c r="N29" s="387">
        <v>1947200</v>
      </c>
      <c r="O29" s="388">
        <v>0.10586097228532486</v>
      </c>
    </row>
    <row r="30" spans="1:15" ht="15">
      <c r="A30" s="344">
        <v>20</v>
      </c>
      <c r="B30" s="382" t="s">
        <v>55</v>
      </c>
      <c r="C30" s="344" t="s">
        <v>62</v>
      </c>
      <c r="D30" s="384">
        <v>102.55</v>
      </c>
      <c r="E30" s="384">
        <v>103.43333333333332</v>
      </c>
      <c r="F30" s="385">
        <v>100.96666666666664</v>
      </c>
      <c r="G30" s="385">
        <v>99.383333333333312</v>
      </c>
      <c r="H30" s="385">
        <v>96.916666666666629</v>
      </c>
      <c r="I30" s="385">
        <v>105.01666666666665</v>
      </c>
      <c r="J30" s="385">
        <v>107.48333333333332</v>
      </c>
      <c r="K30" s="385">
        <v>109.06666666666666</v>
      </c>
      <c r="L30" s="371">
        <v>105.9</v>
      </c>
      <c r="M30" s="371">
        <v>101.85</v>
      </c>
      <c r="N30" s="387">
        <v>71019900</v>
      </c>
      <c r="O30" s="388">
        <v>3.5427956594192442E-2</v>
      </c>
    </row>
    <row r="31" spans="1:15" ht="15">
      <c r="A31" s="344">
        <v>21</v>
      </c>
      <c r="B31" s="382" t="s">
        <v>51</v>
      </c>
      <c r="C31" s="344" t="s">
        <v>64</v>
      </c>
      <c r="D31" s="384">
        <v>1710.55</v>
      </c>
      <c r="E31" s="384">
        <v>1703.8999999999999</v>
      </c>
      <c r="F31" s="385">
        <v>1687.4499999999998</v>
      </c>
      <c r="G31" s="385">
        <v>1664.35</v>
      </c>
      <c r="H31" s="385">
        <v>1647.8999999999999</v>
      </c>
      <c r="I31" s="385">
        <v>1726.9999999999998</v>
      </c>
      <c r="J31" s="385">
        <v>1743.45</v>
      </c>
      <c r="K31" s="385">
        <v>1766.5499999999997</v>
      </c>
      <c r="L31" s="371">
        <v>1720.35</v>
      </c>
      <c r="M31" s="371">
        <v>1680.8</v>
      </c>
      <c r="N31" s="387">
        <v>1863400</v>
      </c>
      <c r="O31" s="388">
        <v>-2.7554535017221583E-2</v>
      </c>
    </row>
    <row r="32" spans="1:15" ht="15">
      <c r="A32" s="344">
        <v>22</v>
      </c>
      <c r="B32" s="382" t="s">
        <v>65</v>
      </c>
      <c r="C32" s="344" t="s">
        <v>66</v>
      </c>
      <c r="D32" s="384">
        <v>102.15</v>
      </c>
      <c r="E32" s="384">
        <v>102.48333333333333</v>
      </c>
      <c r="F32" s="385">
        <v>101.36666666666667</v>
      </c>
      <c r="G32" s="385">
        <v>100.58333333333334</v>
      </c>
      <c r="H32" s="385">
        <v>99.466666666666683</v>
      </c>
      <c r="I32" s="385">
        <v>103.26666666666667</v>
      </c>
      <c r="J32" s="385">
        <v>104.38333333333331</v>
      </c>
      <c r="K32" s="385">
        <v>105.16666666666666</v>
      </c>
      <c r="L32" s="371">
        <v>103.6</v>
      </c>
      <c r="M32" s="371">
        <v>101.7</v>
      </c>
      <c r="N32" s="387">
        <v>29400000</v>
      </c>
      <c r="O32" s="388">
        <v>-6.4882400648824008E-3</v>
      </c>
    </row>
    <row r="33" spans="1:15" ht="15">
      <c r="A33" s="344">
        <v>23</v>
      </c>
      <c r="B33" s="382" t="s">
        <v>51</v>
      </c>
      <c r="C33" s="344" t="s">
        <v>67</v>
      </c>
      <c r="D33" s="384">
        <v>486.85</v>
      </c>
      <c r="E33" s="384">
        <v>484.88333333333338</v>
      </c>
      <c r="F33" s="385">
        <v>479.96666666666675</v>
      </c>
      <c r="G33" s="385">
        <v>473.08333333333337</v>
      </c>
      <c r="H33" s="385">
        <v>468.16666666666674</v>
      </c>
      <c r="I33" s="385">
        <v>491.76666666666677</v>
      </c>
      <c r="J33" s="385">
        <v>496.68333333333339</v>
      </c>
      <c r="K33" s="385">
        <v>503.56666666666678</v>
      </c>
      <c r="L33" s="371">
        <v>489.8</v>
      </c>
      <c r="M33" s="371">
        <v>478</v>
      </c>
      <c r="N33" s="387">
        <v>10128800</v>
      </c>
      <c r="O33" s="388">
        <v>-1.3921610623259799E-2</v>
      </c>
    </row>
    <row r="34" spans="1:15" ht="15">
      <c r="A34" s="344">
        <v>24</v>
      </c>
      <c r="B34" s="382" t="s">
        <v>45</v>
      </c>
      <c r="C34" s="344" t="s">
        <v>68</v>
      </c>
      <c r="D34" s="384">
        <v>444.35</v>
      </c>
      <c r="E34" s="384">
        <v>444.51666666666665</v>
      </c>
      <c r="F34" s="385">
        <v>439.83333333333331</v>
      </c>
      <c r="G34" s="385">
        <v>435.31666666666666</v>
      </c>
      <c r="H34" s="385">
        <v>430.63333333333333</v>
      </c>
      <c r="I34" s="385">
        <v>449.0333333333333</v>
      </c>
      <c r="J34" s="385">
        <v>453.7166666666667</v>
      </c>
      <c r="K34" s="385">
        <v>458.23333333333329</v>
      </c>
      <c r="L34" s="371">
        <v>449.2</v>
      </c>
      <c r="M34" s="371">
        <v>440</v>
      </c>
      <c r="N34" s="387">
        <v>8874300</v>
      </c>
      <c r="O34" s="388">
        <v>2.8022334460868357E-2</v>
      </c>
    </row>
    <row r="35" spans="1:15" ht="15">
      <c r="A35" s="344">
        <v>25</v>
      </c>
      <c r="B35" s="382" t="s">
        <v>69</v>
      </c>
      <c r="C35" s="344" t="s">
        <v>70</v>
      </c>
      <c r="D35" s="384">
        <v>449.55</v>
      </c>
      <c r="E35" s="384">
        <v>453.86666666666662</v>
      </c>
      <c r="F35" s="385">
        <v>443.23333333333323</v>
      </c>
      <c r="G35" s="385">
        <v>436.91666666666663</v>
      </c>
      <c r="H35" s="385">
        <v>426.28333333333325</v>
      </c>
      <c r="I35" s="385">
        <v>460.18333333333322</v>
      </c>
      <c r="J35" s="385">
        <v>470.81666666666655</v>
      </c>
      <c r="K35" s="385">
        <v>477.13333333333321</v>
      </c>
      <c r="L35" s="371">
        <v>464.5</v>
      </c>
      <c r="M35" s="371">
        <v>447.55</v>
      </c>
      <c r="N35" s="387">
        <v>43404099</v>
      </c>
      <c r="O35" s="388">
        <v>-8.9598918050800887E-3</v>
      </c>
    </row>
    <row r="36" spans="1:15" ht="15">
      <c r="A36" s="344">
        <v>26</v>
      </c>
      <c r="B36" s="382" t="s">
        <v>65</v>
      </c>
      <c r="C36" s="344" t="s">
        <v>71</v>
      </c>
      <c r="D36" s="384">
        <v>49</v>
      </c>
      <c r="E36" s="384">
        <v>49.416666666666664</v>
      </c>
      <c r="F36" s="385">
        <v>48.333333333333329</v>
      </c>
      <c r="G36" s="385">
        <v>47.666666666666664</v>
      </c>
      <c r="H36" s="385">
        <v>46.583333333333329</v>
      </c>
      <c r="I36" s="385">
        <v>50.083333333333329</v>
      </c>
      <c r="J36" s="385">
        <v>51.166666666666657</v>
      </c>
      <c r="K36" s="385">
        <v>51.833333333333329</v>
      </c>
      <c r="L36" s="371">
        <v>50.5</v>
      </c>
      <c r="M36" s="371">
        <v>48.75</v>
      </c>
      <c r="N36" s="387">
        <v>52515700</v>
      </c>
      <c r="O36" s="388">
        <v>5.3174421729417096E-2</v>
      </c>
    </row>
    <row r="37" spans="1:15" ht="15">
      <c r="A37" s="344">
        <v>27</v>
      </c>
      <c r="B37" s="382" t="s">
        <v>53</v>
      </c>
      <c r="C37" s="344" t="s">
        <v>72</v>
      </c>
      <c r="D37" s="384">
        <v>287.14999999999998</v>
      </c>
      <c r="E37" s="384">
        <v>286.84999999999997</v>
      </c>
      <c r="F37" s="385">
        <v>284.79999999999995</v>
      </c>
      <c r="G37" s="385">
        <v>282.45</v>
      </c>
      <c r="H37" s="385">
        <v>280.39999999999998</v>
      </c>
      <c r="I37" s="385">
        <v>289.19999999999993</v>
      </c>
      <c r="J37" s="385">
        <v>291.25</v>
      </c>
      <c r="K37" s="385">
        <v>293.59999999999991</v>
      </c>
      <c r="L37" s="371">
        <v>288.89999999999998</v>
      </c>
      <c r="M37" s="371">
        <v>284.5</v>
      </c>
      <c r="N37" s="387">
        <v>10669300</v>
      </c>
      <c r="O37" s="388">
        <v>-1.8508808242491147E-2</v>
      </c>
    </row>
    <row r="38" spans="1:15" ht="15">
      <c r="A38" s="344">
        <v>28</v>
      </c>
      <c r="B38" s="382" t="s">
        <v>45</v>
      </c>
      <c r="C38" s="344" t="s">
        <v>73</v>
      </c>
      <c r="D38" s="384">
        <v>15747.5</v>
      </c>
      <c r="E38" s="384">
        <v>15709.833333333334</v>
      </c>
      <c r="F38" s="385">
        <v>15589.716666666667</v>
      </c>
      <c r="G38" s="385">
        <v>15431.933333333332</v>
      </c>
      <c r="H38" s="385">
        <v>15311.816666666666</v>
      </c>
      <c r="I38" s="385">
        <v>15867.616666666669</v>
      </c>
      <c r="J38" s="385">
        <v>15987.733333333334</v>
      </c>
      <c r="K38" s="385">
        <v>16145.51666666667</v>
      </c>
      <c r="L38" s="371">
        <v>15829.95</v>
      </c>
      <c r="M38" s="371">
        <v>15552.05</v>
      </c>
      <c r="N38" s="387">
        <v>130940</v>
      </c>
      <c r="O38" s="388">
        <v>-2.0643231114435303E-2</v>
      </c>
    </row>
    <row r="39" spans="1:15" ht="15">
      <c r="A39" s="344">
        <v>29</v>
      </c>
      <c r="B39" s="382" t="s">
        <v>74</v>
      </c>
      <c r="C39" s="344" t="s">
        <v>75</v>
      </c>
      <c r="D39" s="384">
        <v>493.45</v>
      </c>
      <c r="E39" s="384">
        <v>495.63333333333338</v>
      </c>
      <c r="F39" s="385">
        <v>489.96666666666675</v>
      </c>
      <c r="G39" s="385">
        <v>486.48333333333335</v>
      </c>
      <c r="H39" s="385">
        <v>480.81666666666672</v>
      </c>
      <c r="I39" s="385">
        <v>499.11666666666679</v>
      </c>
      <c r="J39" s="385">
        <v>504.78333333333342</v>
      </c>
      <c r="K39" s="385">
        <v>508.26666666666682</v>
      </c>
      <c r="L39" s="371">
        <v>501.3</v>
      </c>
      <c r="M39" s="371">
        <v>492.15</v>
      </c>
      <c r="N39" s="387">
        <v>27169200</v>
      </c>
      <c r="O39" s="388">
        <v>1.2816211501040059E-2</v>
      </c>
    </row>
    <row r="40" spans="1:15" ht="15">
      <c r="A40" s="344">
        <v>30</v>
      </c>
      <c r="B40" s="382" t="s">
        <v>51</v>
      </c>
      <c r="C40" s="344" t="s">
        <v>76</v>
      </c>
      <c r="D40" s="384">
        <v>3087.75</v>
      </c>
      <c r="E40" s="384">
        <v>3079.5</v>
      </c>
      <c r="F40" s="385">
        <v>3056.25</v>
      </c>
      <c r="G40" s="385">
        <v>3024.75</v>
      </c>
      <c r="H40" s="385">
        <v>3001.5</v>
      </c>
      <c r="I40" s="385">
        <v>3111</v>
      </c>
      <c r="J40" s="385">
        <v>3134.25</v>
      </c>
      <c r="K40" s="385">
        <v>3165.75</v>
      </c>
      <c r="L40" s="371">
        <v>3102.75</v>
      </c>
      <c r="M40" s="371">
        <v>3048</v>
      </c>
      <c r="N40" s="387">
        <v>1957000</v>
      </c>
      <c r="O40" s="388">
        <v>-2.0226294182437168E-2</v>
      </c>
    </row>
    <row r="41" spans="1:15" ht="15">
      <c r="A41" s="344">
        <v>31</v>
      </c>
      <c r="B41" s="382" t="s">
        <v>53</v>
      </c>
      <c r="C41" s="344" t="s">
        <v>77</v>
      </c>
      <c r="D41" s="384">
        <v>258.35000000000002</v>
      </c>
      <c r="E41" s="384">
        <v>260.31666666666666</v>
      </c>
      <c r="F41" s="385">
        <v>255.83333333333331</v>
      </c>
      <c r="G41" s="385">
        <v>253.31666666666666</v>
      </c>
      <c r="H41" s="385">
        <v>248.83333333333331</v>
      </c>
      <c r="I41" s="385">
        <v>262.83333333333331</v>
      </c>
      <c r="J41" s="385">
        <v>267.31666666666666</v>
      </c>
      <c r="K41" s="385">
        <v>269.83333333333331</v>
      </c>
      <c r="L41" s="371">
        <v>264.8</v>
      </c>
      <c r="M41" s="371">
        <v>257.8</v>
      </c>
      <c r="N41" s="387">
        <v>7795800</v>
      </c>
      <c r="O41" s="388">
        <v>-1.8803806071590393E-2</v>
      </c>
    </row>
    <row r="42" spans="1:15" ht="15">
      <c r="A42" s="344">
        <v>32</v>
      </c>
      <c r="B42" s="382" t="s">
        <v>55</v>
      </c>
      <c r="C42" s="344" t="s">
        <v>78</v>
      </c>
      <c r="D42" s="384">
        <v>218.05</v>
      </c>
      <c r="E42" s="384">
        <v>220.35</v>
      </c>
      <c r="F42" s="385">
        <v>214.95</v>
      </c>
      <c r="G42" s="385">
        <v>211.85</v>
      </c>
      <c r="H42" s="385">
        <v>206.45</v>
      </c>
      <c r="I42" s="385">
        <v>223.45</v>
      </c>
      <c r="J42" s="385">
        <v>228.85000000000002</v>
      </c>
      <c r="K42" s="385">
        <v>231.95</v>
      </c>
      <c r="L42" s="371">
        <v>225.75</v>
      </c>
      <c r="M42" s="371">
        <v>217.25</v>
      </c>
      <c r="N42" s="387">
        <v>10540800</v>
      </c>
      <c r="O42" s="388">
        <v>-6.3822228537932749E-2</v>
      </c>
    </row>
    <row r="43" spans="1:15" ht="15">
      <c r="A43" s="344">
        <v>33</v>
      </c>
      <c r="B43" s="382" t="s">
        <v>74</v>
      </c>
      <c r="C43" s="344" t="s">
        <v>79</v>
      </c>
      <c r="D43" s="384">
        <v>137.4</v>
      </c>
      <c r="E43" s="384">
        <v>138.15</v>
      </c>
      <c r="F43" s="385">
        <v>135.95000000000002</v>
      </c>
      <c r="G43" s="385">
        <v>134.5</v>
      </c>
      <c r="H43" s="385">
        <v>132.30000000000001</v>
      </c>
      <c r="I43" s="385">
        <v>139.60000000000002</v>
      </c>
      <c r="J43" s="385">
        <v>141.80000000000001</v>
      </c>
      <c r="K43" s="385">
        <v>143.25000000000003</v>
      </c>
      <c r="L43" s="371">
        <v>140.35</v>
      </c>
      <c r="M43" s="371">
        <v>136.69999999999999</v>
      </c>
      <c r="N43" s="387">
        <v>5747100</v>
      </c>
      <c r="O43" s="388">
        <v>-1.0536645834409379E-2</v>
      </c>
    </row>
    <row r="44" spans="1:15" ht="15">
      <c r="A44" s="344">
        <v>34</v>
      </c>
      <c r="B44" s="382" t="s">
        <v>80</v>
      </c>
      <c r="C44" s="344" t="s">
        <v>81</v>
      </c>
      <c r="D44" s="384">
        <v>475.2</v>
      </c>
      <c r="E44" s="384">
        <v>474.76666666666671</v>
      </c>
      <c r="F44" s="385">
        <v>470.53333333333342</v>
      </c>
      <c r="G44" s="385">
        <v>465.86666666666673</v>
      </c>
      <c r="H44" s="385">
        <v>461.63333333333344</v>
      </c>
      <c r="I44" s="385">
        <v>479.43333333333339</v>
      </c>
      <c r="J44" s="385">
        <v>483.66666666666663</v>
      </c>
      <c r="K44" s="385">
        <v>488.33333333333337</v>
      </c>
      <c r="L44" s="371">
        <v>479</v>
      </c>
      <c r="M44" s="371">
        <v>470.1</v>
      </c>
      <c r="N44" s="387">
        <v>3528000</v>
      </c>
      <c r="O44" s="388">
        <v>7.5394105551747775E-3</v>
      </c>
    </row>
    <row r="45" spans="1:15" ht="15">
      <c r="A45" s="344">
        <v>35</v>
      </c>
      <c r="B45" s="382" t="s">
        <v>43</v>
      </c>
      <c r="C45" s="344" t="s">
        <v>82</v>
      </c>
      <c r="D45" s="384">
        <v>741.2</v>
      </c>
      <c r="E45" s="384">
        <v>741.26666666666677</v>
      </c>
      <c r="F45" s="385">
        <v>736.08333333333348</v>
      </c>
      <c r="G45" s="385">
        <v>730.9666666666667</v>
      </c>
      <c r="H45" s="385">
        <v>725.78333333333342</v>
      </c>
      <c r="I45" s="385">
        <v>746.38333333333355</v>
      </c>
      <c r="J45" s="385">
        <v>751.56666666666672</v>
      </c>
      <c r="K45" s="385">
        <v>756.68333333333362</v>
      </c>
      <c r="L45" s="371">
        <v>746.45</v>
      </c>
      <c r="M45" s="371">
        <v>736.15</v>
      </c>
      <c r="N45" s="387">
        <v>1243200</v>
      </c>
      <c r="O45" s="388">
        <v>-5.4744525547445258E-2</v>
      </c>
    </row>
    <row r="46" spans="1:15" ht="15">
      <c r="A46" s="344">
        <v>36</v>
      </c>
      <c r="B46" s="382" t="s">
        <v>58</v>
      </c>
      <c r="C46" s="344" t="s">
        <v>83</v>
      </c>
      <c r="D46" s="384">
        <v>302.8</v>
      </c>
      <c r="E46" s="384">
        <v>302.58333333333331</v>
      </c>
      <c r="F46" s="385">
        <v>298.76666666666665</v>
      </c>
      <c r="G46" s="385">
        <v>294.73333333333335</v>
      </c>
      <c r="H46" s="385">
        <v>290.91666666666669</v>
      </c>
      <c r="I46" s="385">
        <v>306.61666666666662</v>
      </c>
      <c r="J46" s="385">
        <v>310.43333333333334</v>
      </c>
      <c r="K46" s="385">
        <v>314.46666666666658</v>
      </c>
      <c r="L46" s="371">
        <v>306.39999999999998</v>
      </c>
      <c r="M46" s="371">
        <v>298.55</v>
      </c>
      <c r="N46" s="387">
        <v>3637500</v>
      </c>
      <c r="O46" s="388">
        <v>2.5369978858350951E-2</v>
      </c>
    </row>
    <row r="47" spans="1:15" ht="15">
      <c r="A47" s="344">
        <v>37</v>
      </c>
      <c r="B47" s="382" t="s">
        <v>53</v>
      </c>
      <c r="C47" s="344" t="s">
        <v>84</v>
      </c>
      <c r="D47" s="384">
        <v>463.85</v>
      </c>
      <c r="E47" s="384">
        <v>465.98333333333329</v>
      </c>
      <c r="F47" s="385">
        <v>460.51666666666659</v>
      </c>
      <c r="G47" s="385">
        <v>457.18333333333328</v>
      </c>
      <c r="H47" s="385">
        <v>451.71666666666658</v>
      </c>
      <c r="I47" s="385">
        <v>469.31666666666661</v>
      </c>
      <c r="J47" s="385">
        <v>474.7833333333333</v>
      </c>
      <c r="K47" s="385">
        <v>478.11666666666662</v>
      </c>
      <c r="L47" s="371">
        <v>471.45</v>
      </c>
      <c r="M47" s="371">
        <v>462.65</v>
      </c>
      <c r="N47" s="387">
        <v>12765900</v>
      </c>
      <c r="O47" s="388">
        <v>6.7069636499130581E-3</v>
      </c>
    </row>
    <row r="48" spans="1:15" ht="15">
      <c r="A48" s="344">
        <v>38</v>
      </c>
      <c r="B48" s="382" t="s">
        <v>40</v>
      </c>
      <c r="C48" s="344" t="s">
        <v>85</v>
      </c>
      <c r="D48" s="384">
        <v>194.25</v>
      </c>
      <c r="E48" s="384">
        <v>195.98333333333335</v>
      </c>
      <c r="F48" s="385">
        <v>192.01666666666671</v>
      </c>
      <c r="G48" s="385">
        <v>189.78333333333336</v>
      </c>
      <c r="H48" s="385">
        <v>185.81666666666672</v>
      </c>
      <c r="I48" s="385">
        <v>198.2166666666667</v>
      </c>
      <c r="J48" s="385">
        <v>202.18333333333334</v>
      </c>
      <c r="K48" s="385">
        <v>204.41666666666669</v>
      </c>
      <c r="L48" s="371">
        <v>199.95</v>
      </c>
      <c r="M48" s="371">
        <v>193.75</v>
      </c>
      <c r="N48" s="387">
        <v>14944900</v>
      </c>
      <c r="O48" s="388">
        <v>8.6277702265607395E-2</v>
      </c>
    </row>
    <row r="49" spans="1:15" ht="15">
      <c r="A49" s="344">
        <v>39</v>
      </c>
      <c r="B49" s="382" t="s">
        <v>51</v>
      </c>
      <c r="C49" s="344" t="s">
        <v>86</v>
      </c>
      <c r="D49" s="384">
        <v>1456.95</v>
      </c>
      <c r="E49" s="384">
        <v>1460.75</v>
      </c>
      <c r="F49" s="385">
        <v>1449.05</v>
      </c>
      <c r="G49" s="385">
        <v>1441.1499999999999</v>
      </c>
      <c r="H49" s="385">
        <v>1429.4499999999998</v>
      </c>
      <c r="I49" s="385">
        <v>1468.65</v>
      </c>
      <c r="J49" s="385">
        <v>1480.35</v>
      </c>
      <c r="K49" s="385">
        <v>1488.2500000000002</v>
      </c>
      <c r="L49" s="371">
        <v>1472.45</v>
      </c>
      <c r="M49" s="371">
        <v>1452.85</v>
      </c>
      <c r="N49" s="387">
        <v>2426200</v>
      </c>
      <c r="O49" s="388">
        <v>-8.8647412067486414E-3</v>
      </c>
    </row>
    <row r="50" spans="1:15" ht="15">
      <c r="A50" s="344">
        <v>40</v>
      </c>
      <c r="B50" s="382" t="s">
        <v>40</v>
      </c>
      <c r="C50" s="344" t="s">
        <v>87</v>
      </c>
      <c r="D50" s="384">
        <v>569.85</v>
      </c>
      <c r="E50" s="384">
        <v>566.16666666666663</v>
      </c>
      <c r="F50" s="385">
        <v>557.83333333333326</v>
      </c>
      <c r="G50" s="385">
        <v>545.81666666666661</v>
      </c>
      <c r="H50" s="385">
        <v>537.48333333333323</v>
      </c>
      <c r="I50" s="385">
        <v>578.18333333333328</v>
      </c>
      <c r="J50" s="385">
        <v>586.51666666666654</v>
      </c>
      <c r="K50" s="385">
        <v>598.5333333333333</v>
      </c>
      <c r="L50" s="371">
        <v>574.5</v>
      </c>
      <c r="M50" s="371">
        <v>554.15</v>
      </c>
      <c r="N50" s="387">
        <v>7130406</v>
      </c>
      <c r="O50" s="388">
        <v>4.5131729667812141E-2</v>
      </c>
    </row>
    <row r="51" spans="1:15" ht="15">
      <c r="A51" s="344">
        <v>41</v>
      </c>
      <c r="B51" s="382" t="s">
        <v>65</v>
      </c>
      <c r="C51" s="344" t="s">
        <v>88</v>
      </c>
      <c r="D51" s="384">
        <v>541.54999999999995</v>
      </c>
      <c r="E51" s="384">
        <v>542.7833333333333</v>
      </c>
      <c r="F51" s="385">
        <v>538.06666666666661</v>
      </c>
      <c r="G51" s="385">
        <v>534.58333333333326</v>
      </c>
      <c r="H51" s="385">
        <v>529.86666666666656</v>
      </c>
      <c r="I51" s="385">
        <v>546.26666666666665</v>
      </c>
      <c r="J51" s="385">
        <v>550.98333333333335</v>
      </c>
      <c r="K51" s="385">
        <v>554.4666666666667</v>
      </c>
      <c r="L51" s="371">
        <v>547.5</v>
      </c>
      <c r="M51" s="371">
        <v>539.29999999999995</v>
      </c>
      <c r="N51" s="387">
        <v>1585800</v>
      </c>
      <c r="O51" s="388">
        <v>-2.0324952122073268E-2</v>
      </c>
    </row>
    <row r="52" spans="1:15" ht="15">
      <c r="A52" s="344">
        <v>42</v>
      </c>
      <c r="B52" s="382" t="s">
        <v>51</v>
      </c>
      <c r="C52" s="344" t="s">
        <v>89</v>
      </c>
      <c r="D52" s="384">
        <v>466.7</v>
      </c>
      <c r="E52" s="384">
        <v>464.13333333333338</v>
      </c>
      <c r="F52" s="385">
        <v>460.76666666666677</v>
      </c>
      <c r="G52" s="385">
        <v>454.83333333333337</v>
      </c>
      <c r="H52" s="385">
        <v>451.46666666666675</v>
      </c>
      <c r="I52" s="385">
        <v>470.06666666666678</v>
      </c>
      <c r="J52" s="385">
        <v>473.43333333333345</v>
      </c>
      <c r="K52" s="385">
        <v>479.36666666666679</v>
      </c>
      <c r="L52" s="371">
        <v>467.5</v>
      </c>
      <c r="M52" s="371">
        <v>458.2</v>
      </c>
      <c r="N52" s="387">
        <v>12392500</v>
      </c>
      <c r="O52" s="388">
        <v>-2.4500639574928661E-2</v>
      </c>
    </row>
    <row r="53" spans="1:15" ht="15">
      <c r="A53" s="344">
        <v>43</v>
      </c>
      <c r="B53" s="382" t="s">
        <v>90</v>
      </c>
      <c r="C53" s="344" t="s">
        <v>91</v>
      </c>
      <c r="D53" s="384">
        <v>14.85</v>
      </c>
      <c r="E53" s="384">
        <v>14.583333333333334</v>
      </c>
      <c r="F53" s="385">
        <v>14.116666666666667</v>
      </c>
      <c r="G53" s="385">
        <v>13.383333333333333</v>
      </c>
      <c r="H53" s="385">
        <v>12.916666666666666</v>
      </c>
      <c r="I53" s="385">
        <v>15.316666666666668</v>
      </c>
      <c r="J53" s="385">
        <v>15.783333333333333</v>
      </c>
      <c r="K53" s="385">
        <v>16.516666666666669</v>
      </c>
      <c r="L53" s="371">
        <v>15.05</v>
      </c>
      <c r="M53" s="371">
        <v>13.85</v>
      </c>
      <c r="N53" s="387">
        <v>111085700</v>
      </c>
      <c r="O53" s="388">
        <v>9.8018962292871742E-2</v>
      </c>
    </row>
    <row r="54" spans="1:15" ht="15">
      <c r="A54" s="344">
        <v>44</v>
      </c>
      <c r="B54" s="382" t="s">
        <v>53</v>
      </c>
      <c r="C54" s="344" t="s">
        <v>92</v>
      </c>
      <c r="D54" s="384">
        <v>1803.85</v>
      </c>
      <c r="E54" s="384">
        <v>1803.9666666666665</v>
      </c>
      <c r="F54" s="385">
        <v>1794.833333333333</v>
      </c>
      <c r="G54" s="385">
        <v>1785.8166666666666</v>
      </c>
      <c r="H54" s="385">
        <v>1776.6833333333332</v>
      </c>
      <c r="I54" s="385">
        <v>1812.9833333333329</v>
      </c>
      <c r="J54" s="385">
        <v>1822.1166666666666</v>
      </c>
      <c r="K54" s="385">
        <v>1831.1333333333328</v>
      </c>
      <c r="L54" s="371">
        <v>1813.1</v>
      </c>
      <c r="M54" s="371">
        <v>1794.95</v>
      </c>
      <c r="N54" s="387">
        <v>2333200</v>
      </c>
      <c r="O54" s="388">
        <v>-1.652335187995279E-2</v>
      </c>
    </row>
    <row r="55" spans="1:15" ht="15">
      <c r="A55" s="344">
        <v>45</v>
      </c>
      <c r="B55" s="382" t="s">
        <v>93</v>
      </c>
      <c r="C55" s="344" t="s">
        <v>94</v>
      </c>
      <c r="D55" s="384">
        <v>221.8</v>
      </c>
      <c r="E55" s="384">
        <v>221.4</v>
      </c>
      <c r="F55" s="385">
        <v>218.9</v>
      </c>
      <c r="G55" s="385">
        <v>216</v>
      </c>
      <c r="H55" s="385">
        <v>213.5</v>
      </c>
      <c r="I55" s="385">
        <v>224.3</v>
      </c>
      <c r="J55" s="385">
        <v>226.8</v>
      </c>
      <c r="K55" s="385">
        <v>229.70000000000002</v>
      </c>
      <c r="L55" s="371">
        <v>223.9</v>
      </c>
      <c r="M55" s="371">
        <v>218.5</v>
      </c>
      <c r="N55" s="387">
        <v>36657000</v>
      </c>
      <c r="O55" s="388">
        <v>-1.909259977789968E-2</v>
      </c>
    </row>
    <row r="56" spans="1:15" ht="15">
      <c r="A56" s="344">
        <v>46</v>
      </c>
      <c r="B56" s="382" t="s">
        <v>53</v>
      </c>
      <c r="C56" s="344" t="s">
        <v>95</v>
      </c>
      <c r="D56" s="384">
        <v>2880.15</v>
      </c>
      <c r="E56" s="384">
        <v>2874.35</v>
      </c>
      <c r="F56" s="385">
        <v>2861.6</v>
      </c>
      <c r="G56" s="385">
        <v>2843.05</v>
      </c>
      <c r="H56" s="385">
        <v>2830.3</v>
      </c>
      <c r="I56" s="385">
        <v>2892.8999999999996</v>
      </c>
      <c r="J56" s="385">
        <v>2905.6499999999996</v>
      </c>
      <c r="K56" s="385">
        <v>2924.1999999999994</v>
      </c>
      <c r="L56" s="371">
        <v>2887.1</v>
      </c>
      <c r="M56" s="371">
        <v>2855.8</v>
      </c>
      <c r="N56" s="387">
        <v>3294500</v>
      </c>
      <c r="O56" s="388">
        <v>-6.9329314242652599E-3</v>
      </c>
    </row>
    <row r="57" spans="1:15" ht="15">
      <c r="A57" s="344">
        <v>47</v>
      </c>
      <c r="B57" s="382" t="s">
        <v>45</v>
      </c>
      <c r="C57" s="344" t="s">
        <v>96</v>
      </c>
      <c r="D57" s="384">
        <v>21500.7</v>
      </c>
      <c r="E57" s="384">
        <v>21544.600000000002</v>
      </c>
      <c r="F57" s="385">
        <v>21371.650000000005</v>
      </c>
      <c r="G57" s="385">
        <v>21242.600000000002</v>
      </c>
      <c r="H57" s="385">
        <v>21069.650000000005</v>
      </c>
      <c r="I57" s="385">
        <v>21673.650000000005</v>
      </c>
      <c r="J57" s="385">
        <v>21846.600000000002</v>
      </c>
      <c r="K57" s="385">
        <v>21975.650000000005</v>
      </c>
      <c r="L57" s="371">
        <v>21717.55</v>
      </c>
      <c r="M57" s="371">
        <v>21415.55</v>
      </c>
      <c r="N57" s="387">
        <v>294340</v>
      </c>
      <c r="O57" s="388">
        <v>-9.3564889606892829E-3</v>
      </c>
    </row>
    <row r="58" spans="1:15" ht="15">
      <c r="A58" s="344">
        <v>48</v>
      </c>
      <c r="B58" s="382" t="s">
        <v>58</v>
      </c>
      <c r="C58" s="344" t="s">
        <v>97</v>
      </c>
      <c r="D58" s="384">
        <v>112.4</v>
      </c>
      <c r="E58" s="384">
        <v>110.53333333333335</v>
      </c>
      <c r="F58" s="385">
        <v>107.41666666666669</v>
      </c>
      <c r="G58" s="385">
        <v>102.43333333333334</v>
      </c>
      <c r="H58" s="385">
        <v>99.316666666666677</v>
      </c>
      <c r="I58" s="385">
        <v>115.51666666666669</v>
      </c>
      <c r="J58" s="385">
        <v>118.63333333333334</v>
      </c>
      <c r="K58" s="385">
        <v>123.6166666666667</v>
      </c>
      <c r="L58" s="371">
        <v>113.65</v>
      </c>
      <c r="M58" s="371">
        <v>105.55</v>
      </c>
      <c r="N58" s="387">
        <v>18149800</v>
      </c>
      <c r="O58" s="388">
        <v>0.24789780188802485</v>
      </c>
    </row>
    <row r="59" spans="1:15" ht="15">
      <c r="A59" s="344">
        <v>49</v>
      </c>
      <c r="B59" s="382" t="s">
        <v>45</v>
      </c>
      <c r="C59" s="344" t="s">
        <v>98</v>
      </c>
      <c r="D59" s="384">
        <v>621.75</v>
      </c>
      <c r="E59" s="384">
        <v>621.54999999999995</v>
      </c>
      <c r="F59" s="385">
        <v>614.74999999999989</v>
      </c>
      <c r="G59" s="385">
        <v>607.74999999999989</v>
      </c>
      <c r="H59" s="385">
        <v>600.94999999999982</v>
      </c>
      <c r="I59" s="385">
        <v>628.54999999999995</v>
      </c>
      <c r="J59" s="385">
        <v>635.35000000000014</v>
      </c>
      <c r="K59" s="385">
        <v>642.35</v>
      </c>
      <c r="L59" s="371">
        <v>628.35</v>
      </c>
      <c r="M59" s="371">
        <v>614.54999999999995</v>
      </c>
      <c r="N59" s="387">
        <v>5557200</v>
      </c>
      <c r="O59" s="388">
        <v>-1.9790223629527012E-4</v>
      </c>
    </row>
    <row r="60" spans="1:15" ht="15">
      <c r="A60" s="344">
        <v>50</v>
      </c>
      <c r="B60" s="382" t="s">
        <v>45</v>
      </c>
      <c r="C60" s="344" t="s">
        <v>99</v>
      </c>
      <c r="D60" s="384">
        <v>187.25</v>
      </c>
      <c r="E60" s="384">
        <v>187.91666666666666</v>
      </c>
      <c r="F60" s="385">
        <v>185.83333333333331</v>
      </c>
      <c r="G60" s="385">
        <v>184.41666666666666</v>
      </c>
      <c r="H60" s="385">
        <v>182.33333333333331</v>
      </c>
      <c r="I60" s="385">
        <v>189.33333333333331</v>
      </c>
      <c r="J60" s="385">
        <v>191.41666666666663</v>
      </c>
      <c r="K60" s="385">
        <v>192.83333333333331</v>
      </c>
      <c r="L60" s="371">
        <v>190</v>
      </c>
      <c r="M60" s="371">
        <v>186.5</v>
      </c>
      <c r="N60" s="387">
        <v>8494900</v>
      </c>
      <c r="O60" s="388">
        <v>-4.353658249594051E-4</v>
      </c>
    </row>
    <row r="61" spans="1:15" ht="15">
      <c r="A61" s="344">
        <v>51</v>
      </c>
      <c r="B61" s="382" t="s">
        <v>55</v>
      </c>
      <c r="C61" s="344" t="s">
        <v>100</v>
      </c>
      <c r="D61" s="384">
        <v>86.9</v>
      </c>
      <c r="E61" s="384">
        <v>87.166666666666671</v>
      </c>
      <c r="F61" s="385">
        <v>86.233333333333348</v>
      </c>
      <c r="G61" s="385">
        <v>85.566666666666677</v>
      </c>
      <c r="H61" s="385">
        <v>84.633333333333354</v>
      </c>
      <c r="I61" s="385">
        <v>87.833333333333343</v>
      </c>
      <c r="J61" s="385">
        <v>88.766666666666652</v>
      </c>
      <c r="K61" s="385">
        <v>89.433333333333337</v>
      </c>
      <c r="L61" s="371">
        <v>88.1</v>
      </c>
      <c r="M61" s="371">
        <v>86.5</v>
      </c>
      <c r="N61" s="387">
        <v>59857000</v>
      </c>
      <c r="O61" s="388">
        <v>-1.5088689242110112E-2</v>
      </c>
    </row>
    <row r="62" spans="1:15" ht="15">
      <c r="A62" s="344">
        <v>52</v>
      </c>
      <c r="B62" s="382" t="s">
        <v>74</v>
      </c>
      <c r="C62" s="344" t="s">
        <v>101</v>
      </c>
      <c r="D62" s="384">
        <v>121.8</v>
      </c>
      <c r="E62" s="384">
        <v>122.38333333333333</v>
      </c>
      <c r="F62" s="385">
        <v>120.56666666666665</v>
      </c>
      <c r="G62" s="385">
        <v>119.33333333333333</v>
      </c>
      <c r="H62" s="385">
        <v>117.51666666666665</v>
      </c>
      <c r="I62" s="385">
        <v>123.61666666666665</v>
      </c>
      <c r="J62" s="385">
        <v>125.43333333333331</v>
      </c>
      <c r="K62" s="385">
        <v>126.66666666666664</v>
      </c>
      <c r="L62" s="371">
        <v>124.2</v>
      </c>
      <c r="M62" s="371">
        <v>121.15</v>
      </c>
      <c r="N62" s="387">
        <v>58177938</v>
      </c>
      <c r="O62" s="388">
        <v>8.9392728725529363E-2</v>
      </c>
    </row>
    <row r="63" spans="1:15" ht="15">
      <c r="A63" s="344">
        <v>53</v>
      </c>
      <c r="B63" s="382" t="s">
        <v>53</v>
      </c>
      <c r="C63" s="344" t="s">
        <v>102</v>
      </c>
      <c r="D63" s="384">
        <v>328.55</v>
      </c>
      <c r="E63" s="384">
        <v>329.26666666666671</v>
      </c>
      <c r="F63" s="385">
        <v>326.18333333333339</v>
      </c>
      <c r="G63" s="385">
        <v>323.81666666666666</v>
      </c>
      <c r="H63" s="385">
        <v>320.73333333333335</v>
      </c>
      <c r="I63" s="385">
        <v>331.63333333333344</v>
      </c>
      <c r="J63" s="385">
        <v>334.71666666666681</v>
      </c>
      <c r="K63" s="385">
        <v>337.08333333333348</v>
      </c>
      <c r="L63" s="371">
        <v>332.35</v>
      </c>
      <c r="M63" s="371">
        <v>326.89999999999998</v>
      </c>
      <c r="N63" s="387">
        <v>6592600</v>
      </c>
      <c r="O63" s="388">
        <v>-2.7726159926850132E-2</v>
      </c>
    </row>
    <row r="64" spans="1:15" ht="15">
      <c r="A64" s="344">
        <v>54</v>
      </c>
      <c r="B64" s="382" t="s">
        <v>103</v>
      </c>
      <c r="C64" s="344" t="s">
        <v>104</v>
      </c>
      <c r="D64" s="384">
        <v>21.05</v>
      </c>
      <c r="E64" s="384">
        <v>21.166666666666668</v>
      </c>
      <c r="F64" s="385">
        <v>20.733333333333334</v>
      </c>
      <c r="G64" s="385">
        <v>20.416666666666668</v>
      </c>
      <c r="H64" s="385">
        <v>19.983333333333334</v>
      </c>
      <c r="I64" s="385">
        <v>21.483333333333334</v>
      </c>
      <c r="J64" s="385">
        <v>21.916666666666664</v>
      </c>
      <c r="K64" s="385">
        <v>22.233333333333334</v>
      </c>
      <c r="L64" s="371">
        <v>21.6</v>
      </c>
      <c r="M64" s="371">
        <v>20.85</v>
      </c>
      <c r="N64" s="387">
        <v>164520000</v>
      </c>
      <c r="O64" s="388">
        <v>-5.7111775904269786E-3</v>
      </c>
    </row>
    <row r="65" spans="1:15" ht="15">
      <c r="A65" s="344">
        <v>55</v>
      </c>
      <c r="B65" s="382" t="s">
        <v>51</v>
      </c>
      <c r="C65" s="344" t="s">
        <v>105</v>
      </c>
      <c r="D65" s="384">
        <v>675.55</v>
      </c>
      <c r="E65" s="384">
        <v>682.85</v>
      </c>
      <c r="F65" s="385">
        <v>664.7</v>
      </c>
      <c r="G65" s="385">
        <v>653.85</v>
      </c>
      <c r="H65" s="385">
        <v>635.70000000000005</v>
      </c>
      <c r="I65" s="385">
        <v>693.7</v>
      </c>
      <c r="J65" s="385">
        <v>711.84999999999991</v>
      </c>
      <c r="K65" s="385">
        <v>722.7</v>
      </c>
      <c r="L65" s="371">
        <v>701</v>
      </c>
      <c r="M65" s="371">
        <v>672</v>
      </c>
      <c r="N65" s="387">
        <v>4572800</v>
      </c>
      <c r="O65" s="388">
        <v>0.11141357184522652</v>
      </c>
    </row>
    <row r="66" spans="1:15" ht="15">
      <c r="A66" s="344">
        <v>56</v>
      </c>
      <c r="B66" s="382" t="s">
        <v>38</v>
      </c>
      <c r="C66" s="344" t="s">
        <v>106</v>
      </c>
      <c r="D66" s="384">
        <v>773.1</v>
      </c>
      <c r="E66" s="384">
        <v>778.73333333333346</v>
      </c>
      <c r="F66" s="385">
        <v>765.76666666666688</v>
      </c>
      <c r="G66" s="385">
        <v>758.43333333333339</v>
      </c>
      <c r="H66" s="385">
        <v>745.46666666666681</v>
      </c>
      <c r="I66" s="385">
        <v>786.06666666666695</v>
      </c>
      <c r="J66" s="385">
        <v>799.03333333333342</v>
      </c>
      <c r="K66" s="385">
        <v>806.36666666666702</v>
      </c>
      <c r="L66" s="371">
        <v>791.7</v>
      </c>
      <c r="M66" s="371">
        <v>771.4</v>
      </c>
      <c r="N66" s="387">
        <v>21555750</v>
      </c>
      <c r="O66" s="388">
        <v>1.0086455331412104E-2</v>
      </c>
    </row>
    <row r="67" spans="1:15" ht="15">
      <c r="A67" s="344">
        <v>57</v>
      </c>
      <c r="B67" s="382" t="s">
        <v>40</v>
      </c>
      <c r="C67" s="344" t="s">
        <v>107</v>
      </c>
      <c r="D67" s="384">
        <v>672.35</v>
      </c>
      <c r="E67" s="384">
        <v>673.51666666666677</v>
      </c>
      <c r="F67" s="385">
        <v>667.18333333333351</v>
      </c>
      <c r="G67" s="385">
        <v>662.01666666666677</v>
      </c>
      <c r="H67" s="385">
        <v>655.68333333333351</v>
      </c>
      <c r="I67" s="385">
        <v>678.68333333333351</v>
      </c>
      <c r="J67" s="385">
        <v>685.01666666666677</v>
      </c>
      <c r="K67" s="385">
        <v>690.18333333333351</v>
      </c>
      <c r="L67" s="371">
        <v>679.85</v>
      </c>
      <c r="M67" s="371">
        <v>668.35</v>
      </c>
      <c r="N67" s="387">
        <v>5085000</v>
      </c>
      <c r="O67" s="388">
        <v>2.5630914826498424E-3</v>
      </c>
    </row>
    <row r="68" spans="1:15" ht="15">
      <c r="A68" s="344">
        <v>58</v>
      </c>
      <c r="B68" s="382" t="s">
        <v>108</v>
      </c>
      <c r="C68" s="344" t="s">
        <v>109</v>
      </c>
      <c r="D68" s="384">
        <v>563.1</v>
      </c>
      <c r="E68" s="384">
        <v>563.1</v>
      </c>
      <c r="F68" s="385">
        <v>559.25</v>
      </c>
      <c r="G68" s="385">
        <v>555.4</v>
      </c>
      <c r="H68" s="385">
        <v>551.54999999999995</v>
      </c>
      <c r="I68" s="385">
        <v>566.95000000000005</v>
      </c>
      <c r="J68" s="385">
        <v>570.80000000000018</v>
      </c>
      <c r="K68" s="385">
        <v>574.65000000000009</v>
      </c>
      <c r="L68" s="371">
        <v>566.95000000000005</v>
      </c>
      <c r="M68" s="371">
        <v>559.25</v>
      </c>
      <c r="N68" s="387">
        <v>24211600</v>
      </c>
      <c r="O68" s="388">
        <v>0.97183740949774811</v>
      </c>
    </row>
    <row r="69" spans="1:15" ht="15">
      <c r="A69" s="344">
        <v>59</v>
      </c>
      <c r="B69" s="382" t="s">
        <v>58</v>
      </c>
      <c r="C69" s="344" t="s">
        <v>110</v>
      </c>
      <c r="D69" s="384">
        <v>2331.4499999999998</v>
      </c>
      <c r="E69" s="384">
        <v>2327.4666666666667</v>
      </c>
      <c r="F69" s="385">
        <v>2310.0333333333333</v>
      </c>
      <c r="G69" s="385">
        <v>2288.6166666666668</v>
      </c>
      <c r="H69" s="385">
        <v>2271.1833333333334</v>
      </c>
      <c r="I69" s="385">
        <v>2348.8833333333332</v>
      </c>
      <c r="J69" s="385">
        <v>2366.3166666666666</v>
      </c>
      <c r="K69" s="385">
        <v>2387.7333333333331</v>
      </c>
      <c r="L69" s="371">
        <v>2344.9</v>
      </c>
      <c r="M69" s="371">
        <v>2306.0500000000002</v>
      </c>
      <c r="N69" s="387">
        <v>32197250</v>
      </c>
      <c r="O69" s="388">
        <v>-1.5892212040870119E-3</v>
      </c>
    </row>
    <row r="70" spans="1:15" ht="15">
      <c r="A70" s="344">
        <v>60</v>
      </c>
      <c r="B70" s="382" t="s">
        <v>55</v>
      </c>
      <c r="C70" s="344" t="s">
        <v>111</v>
      </c>
      <c r="D70" s="384">
        <v>1250.8499999999999</v>
      </c>
      <c r="E70" s="384">
        <v>1254.1666666666667</v>
      </c>
      <c r="F70" s="385">
        <v>1243.4333333333334</v>
      </c>
      <c r="G70" s="385">
        <v>1236.0166666666667</v>
      </c>
      <c r="H70" s="385">
        <v>1225.2833333333333</v>
      </c>
      <c r="I70" s="385">
        <v>1261.5833333333335</v>
      </c>
      <c r="J70" s="385">
        <v>1272.3166666666666</v>
      </c>
      <c r="K70" s="385">
        <v>1279.7333333333336</v>
      </c>
      <c r="L70" s="371">
        <v>1264.9000000000001</v>
      </c>
      <c r="M70" s="371">
        <v>1246.75</v>
      </c>
      <c r="N70" s="387">
        <v>26348500</v>
      </c>
      <c r="O70" s="388">
        <v>-2.4608628163628448E-3</v>
      </c>
    </row>
    <row r="71" spans="1:15" ht="15">
      <c r="A71" s="344">
        <v>61</v>
      </c>
      <c r="B71" s="382" t="s">
        <v>45</v>
      </c>
      <c r="C71" s="344" t="s">
        <v>112</v>
      </c>
      <c r="D71" s="384">
        <v>2408.8000000000002</v>
      </c>
      <c r="E71" s="384">
        <v>2430.1333333333332</v>
      </c>
      <c r="F71" s="385">
        <v>2380.4166666666665</v>
      </c>
      <c r="G71" s="385">
        <v>2352.0333333333333</v>
      </c>
      <c r="H71" s="385">
        <v>2302.3166666666666</v>
      </c>
      <c r="I71" s="385">
        <v>2458.5166666666664</v>
      </c>
      <c r="J71" s="385">
        <v>2508.2333333333336</v>
      </c>
      <c r="K71" s="385">
        <v>2536.6166666666663</v>
      </c>
      <c r="L71" s="371">
        <v>2479.85</v>
      </c>
      <c r="M71" s="371">
        <v>2401.75</v>
      </c>
      <c r="N71" s="387">
        <v>3862200</v>
      </c>
      <c r="O71" s="388">
        <v>2.9590531030070377E-2</v>
      </c>
    </row>
    <row r="72" spans="1:15" ht="15">
      <c r="A72" s="344">
        <v>62</v>
      </c>
      <c r="B72" s="382" t="s">
        <v>108</v>
      </c>
      <c r="C72" s="344" t="s">
        <v>113</v>
      </c>
      <c r="D72" s="384">
        <v>338.55</v>
      </c>
      <c r="E72" s="384">
        <v>338.13333333333338</v>
      </c>
      <c r="F72" s="385">
        <v>333.41666666666674</v>
      </c>
      <c r="G72" s="385">
        <v>328.28333333333336</v>
      </c>
      <c r="H72" s="385">
        <v>323.56666666666672</v>
      </c>
      <c r="I72" s="385">
        <v>343.26666666666677</v>
      </c>
      <c r="J72" s="385">
        <v>347.98333333333335</v>
      </c>
      <c r="K72" s="385">
        <v>353.11666666666679</v>
      </c>
      <c r="L72" s="371">
        <v>342.85</v>
      </c>
      <c r="M72" s="371">
        <v>333</v>
      </c>
      <c r="N72" s="387">
        <v>1351500</v>
      </c>
      <c r="O72" s="388">
        <v>3.0892448512585814E-2</v>
      </c>
    </row>
    <row r="73" spans="1:15" ht="15">
      <c r="A73" s="344">
        <v>63</v>
      </c>
      <c r="B73" s="382" t="s">
        <v>114</v>
      </c>
      <c r="C73" s="344" t="s">
        <v>115</v>
      </c>
      <c r="D73" s="384">
        <v>199.25</v>
      </c>
      <c r="E73" s="384">
        <v>199.93333333333331</v>
      </c>
      <c r="F73" s="385">
        <v>197.46666666666661</v>
      </c>
      <c r="G73" s="385">
        <v>195.68333333333331</v>
      </c>
      <c r="H73" s="385">
        <v>193.21666666666661</v>
      </c>
      <c r="I73" s="385">
        <v>201.71666666666661</v>
      </c>
      <c r="J73" s="385">
        <v>204.18333333333331</v>
      </c>
      <c r="K73" s="385">
        <v>205.96666666666661</v>
      </c>
      <c r="L73" s="371">
        <v>202.4</v>
      </c>
      <c r="M73" s="371">
        <v>198.15</v>
      </c>
      <c r="N73" s="387">
        <v>30016000</v>
      </c>
      <c r="O73" s="388">
        <v>-1.8876558746138885E-2</v>
      </c>
    </row>
    <row r="74" spans="1:15" ht="15">
      <c r="A74" s="344">
        <v>64</v>
      </c>
      <c r="B74" s="382" t="s">
        <v>74</v>
      </c>
      <c r="C74" s="344" t="s">
        <v>116</v>
      </c>
      <c r="D74" s="384">
        <v>266.7</v>
      </c>
      <c r="E74" s="384">
        <v>268.61666666666667</v>
      </c>
      <c r="F74" s="385">
        <v>263.68333333333334</v>
      </c>
      <c r="G74" s="385">
        <v>260.66666666666669</v>
      </c>
      <c r="H74" s="385">
        <v>255.73333333333335</v>
      </c>
      <c r="I74" s="385">
        <v>271.63333333333333</v>
      </c>
      <c r="J74" s="385">
        <v>276.56666666666672</v>
      </c>
      <c r="K74" s="385">
        <v>279.58333333333331</v>
      </c>
      <c r="L74" s="371">
        <v>273.55</v>
      </c>
      <c r="M74" s="371">
        <v>265.60000000000002</v>
      </c>
      <c r="N74" s="387">
        <v>23635500</v>
      </c>
      <c r="O74" s="388">
        <v>2.0491431680116058E-2</v>
      </c>
    </row>
    <row r="75" spans="1:15" ht="15">
      <c r="A75" s="344">
        <v>65</v>
      </c>
      <c r="B75" s="382" t="s">
        <v>51</v>
      </c>
      <c r="C75" s="344" t="s">
        <v>117</v>
      </c>
      <c r="D75" s="384">
        <v>2041.4</v>
      </c>
      <c r="E75" s="384">
        <v>2041.5</v>
      </c>
      <c r="F75" s="385">
        <v>2030.9</v>
      </c>
      <c r="G75" s="385">
        <v>2020.4</v>
      </c>
      <c r="H75" s="385">
        <v>2009.8000000000002</v>
      </c>
      <c r="I75" s="385">
        <v>2052</v>
      </c>
      <c r="J75" s="385">
        <v>2062.6</v>
      </c>
      <c r="K75" s="385">
        <v>2073.1</v>
      </c>
      <c r="L75" s="371">
        <v>2052.1</v>
      </c>
      <c r="M75" s="371">
        <v>2031</v>
      </c>
      <c r="N75" s="387">
        <v>8767200</v>
      </c>
      <c r="O75" s="388">
        <v>6.5093852247287759E-3</v>
      </c>
    </row>
    <row r="76" spans="1:15" ht="15">
      <c r="A76" s="344">
        <v>66</v>
      </c>
      <c r="B76" s="382" t="s">
        <v>58</v>
      </c>
      <c r="C76" s="344" t="s">
        <v>118</v>
      </c>
      <c r="D76" s="384">
        <v>284.95</v>
      </c>
      <c r="E76" s="384">
        <v>287.31666666666666</v>
      </c>
      <c r="F76" s="385">
        <v>280.63333333333333</v>
      </c>
      <c r="G76" s="385">
        <v>276.31666666666666</v>
      </c>
      <c r="H76" s="385">
        <v>269.63333333333333</v>
      </c>
      <c r="I76" s="385">
        <v>291.63333333333333</v>
      </c>
      <c r="J76" s="385">
        <v>298.31666666666661</v>
      </c>
      <c r="K76" s="385">
        <v>302.63333333333333</v>
      </c>
      <c r="L76" s="371">
        <v>294</v>
      </c>
      <c r="M76" s="371">
        <v>283</v>
      </c>
      <c r="N76" s="387">
        <v>27364000</v>
      </c>
      <c r="O76" s="388">
        <v>-1.5555971276855996E-2</v>
      </c>
    </row>
    <row r="77" spans="1:15" ht="15">
      <c r="A77" s="344">
        <v>67</v>
      </c>
      <c r="B77" s="382" t="s">
        <v>55</v>
      </c>
      <c r="C77" s="344" t="s">
        <v>119</v>
      </c>
      <c r="D77" s="384">
        <v>528</v>
      </c>
      <c r="E77" s="384">
        <v>530.11666666666667</v>
      </c>
      <c r="F77" s="385">
        <v>523.58333333333337</v>
      </c>
      <c r="G77" s="385">
        <v>519.16666666666674</v>
      </c>
      <c r="H77" s="385">
        <v>512.63333333333344</v>
      </c>
      <c r="I77" s="385">
        <v>534.5333333333333</v>
      </c>
      <c r="J77" s="385">
        <v>541.06666666666661</v>
      </c>
      <c r="K77" s="385">
        <v>545.48333333333323</v>
      </c>
      <c r="L77" s="371">
        <v>536.65</v>
      </c>
      <c r="M77" s="371">
        <v>525.70000000000005</v>
      </c>
      <c r="N77" s="387">
        <v>114856500</v>
      </c>
      <c r="O77" s="388">
        <v>-6.7066210045662097E-3</v>
      </c>
    </row>
    <row r="78" spans="1:15" ht="15">
      <c r="A78" s="344">
        <v>68</v>
      </c>
      <c r="B78" s="382" t="s">
        <v>58</v>
      </c>
      <c r="C78" s="344" t="s">
        <v>120</v>
      </c>
      <c r="D78" s="384">
        <v>494.9</v>
      </c>
      <c r="E78" s="384">
        <v>496.11666666666662</v>
      </c>
      <c r="F78" s="385">
        <v>489.38333333333321</v>
      </c>
      <c r="G78" s="385">
        <v>483.86666666666662</v>
      </c>
      <c r="H78" s="385">
        <v>477.13333333333321</v>
      </c>
      <c r="I78" s="385">
        <v>501.63333333333321</v>
      </c>
      <c r="J78" s="385">
        <v>508.36666666666667</v>
      </c>
      <c r="K78" s="385">
        <v>513.88333333333321</v>
      </c>
      <c r="L78" s="371">
        <v>502.85</v>
      </c>
      <c r="M78" s="371">
        <v>490.6</v>
      </c>
      <c r="N78" s="387">
        <v>10926000</v>
      </c>
      <c r="O78" s="388">
        <v>2.4472573839662448E-2</v>
      </c>
    </row>
    <row r="79" spans="1:15" ht="15">
      <c r="A79" s="344">
        <v>69</v>
      </c>
      <c r="B79" s="382" t="s">
        <v>69</v>
      </c>
      <c r="C79" s="344" t="s">
        <v>121</v>
      </c>
      <c r="D79" s="384">
        <v>7.3</v>
      </c>
      <c r="E79" s="384">
        <v>7.3</v>
      </c>
      <c r="F79" s="385">
        <v>7</v>
      </c>
      <c r="G79" s="385">
        <v>6.7</v>
      </c>
      <c r="H79" s="385">
        <v>6.4</v>
      </c>
      <c r="I79" s="385">
        <v>7.6</v>
      </c>
      <c r="J79" s="385">
        <v>7.8999999999999986</v>
      </c>
      <c r="K79" s="385">
        <v>8.1999999999999993</v>
      </c>
      <c r="L79" s="371">
        <v>7.6</v>
      </c>
      <c r="M79" s="371">
        <v>7</v>
      </c>
      <c r="N79" s="387">
        <v>557452000</v>
      </c>
      <c r="O79" s="388">
        <v>-2.7619722093335613E-2</v>
      </c>
    </row>
    <row r="80" spans="1:15" ht="15">
      <c r="A80" s="344">
        <v>70</v>
      </c>
      <c r="B80" s="382" t="s">
        <v>55</v>
      </c>
      <c r="C80" s="344" t="s">
        <v>122</v>
      </c>
      <c r="D80" s="384">
        <v>44.7</v>
      </c>
      <c r="E80" s="384">
        <v>45.033333333333331</v>
      </c>
      <c r="F80" s="385">
        <v>44.166666666666664</v>
      </c>
      <c r="G80" s="385">
        <v>43.633333333333333</v>
      </c>
      <c r="H80" s="385">
        <v>42.766666666666666</v>
      </c>
      <c r="I80" s="385">
        <v>45.566666666666663</v>
      </c>
      <c r="J80" s="385">
        <v>46.433333333333337</v>
      </c>
      <c r="K80" s="385">
        <v>46.966666666666661</v>
      </c>
      <c r="L80" s="371">
        <v>45.9</v>
      </c>
      <c r="M80" s="371">
        <v>44.5</v>
      </c>
      <c r="N80" s="387">
        <v>230028000</v>
      </c>
      <c r="O80" s="388">
        <v>7.0396637772524298E-3</v>
      </c>
    </row>
    <row r="81" spans="1:15" ht="15">
      <c r="A81" s="344">
        <v>71</v>
      </c>
      <c r="B81" s="382" t="s">
        <v>74</v>
      </c>
      <c r="C81" s="344" t="s">
        <v>123</v>
      </c>
      <c r="D81" s="384">
        <v>402.2</v>
      </c>
      <c r="E81" s="384">
        <v>404.7833333333333</v>
      </c>
      <c r="F81" s="385">
        <v>394.61666666666662</v>
      </c>
      <c r="G81" s="385">
        <v>387.0333333333333</v>
      </c>
      <c r="H81" s="385">
        <v>376.86666666666662</v>
      </c>
      <c r="I81" s="385">
        <v>412.36666666666662</v>
      </c>
      <c r="J81" s="385">
        <v>422.53333333333336</v>
      </c>
      <c r="K81" s="385">
        <v>430.11666666666662</v>
      </c>
      <c r="L81" s="371">
        <v>414.95</v>
      </c>
      <c r="M81" s="371">
        <v>397.2</v>
      </c>
      <c r="N81" s="387">
        <v>6470750</v>
      </c>
      <c r="O81" s="388">
        <v>0.19078947368421054</v>
      </c>
    </row>
    <row r="82" spans="1:15" ht="15">
      <c r="A82" s="344">
        <v>72</v>
      </c>
      <c r="B82" s="382" t="s">
        <v>40</v>
      </c>
      <c r="C82" s="344" t="s">
        <v>124</v>
      </c>
      <c r="D82" s="384">
        <v>1327.45</v>
      </c>
      <c r="E82" s="384">
        <v>1349.3500000000001</v>
      </c>
      <c r="F82" s="385">
        <v>1302.1500000000003</v>
      </c>
      <c r="G82" s="385">
        <v>1276.8500000000001</v>
      </c>
      <c r="H82" s="385">
        <v>1229.6500000000003</v>
      </c>
      <c r="I82" s="385">
        <v>1374.6500000000003</v>
      </c>
      <c r="J82" s="385">
        <v>1421.8500000000001</v>
      </c>
      <c r="K82" s="385">
        <v>1447.1500000000003</v>
      </c>
      <c r="L82" s="371">
        <v>1396.55</v>
      </c>
      <c r="M82" s="371">
        <v>1324.05</v>
      </c>
      <c r="N82" s="387">
        <v>3266100</v>
      </c>
      <c r="O82" s="388">
        <v>0.13583724569640063</v>
      </c>
    </row>
    <row r="83" spans="1:15" ht="15">
      <c r="A83" s="344">
        <v>73</v>
      </c>
      <c r="B83" s="382" t="s">
        <v>55</v>
      </c>
      <c r="C83" s="344" t="s">
        <v>125</v>
      </c>
      <c r="D83" s="384">
        <v>1517.4</v>
      </c>
      <c r="E83" s="384">
        <v>1529.1333333333334</v>
      </c>
      <c r="F83" s="385">
        <v>1502.3166666666668</v>
      </c>
      <c r="G83" s="385">
        <v>1487.2333333333333</v>
      </c>
      <c r="H83" s="385">
        <v>1460.4166666666667</v>
      </c>
      <c r="I83" s="385">
        <v>1544.2166666666669</v>
      </c>
      <c r="J83" s="385">
        <v>1571.0333333333335</v>
      </c>
      <c r="K83" s="385">
        <v>1586.116666666667</v>
      </c>
      <c r="L83" s="371">
        <v>1555.95</v>
      </c>
      <c r="M83" s="371">
        <v>1514.05</v>
      </c>
      <c r="N83" s="387">
        <v>10181200</v>
      </c>
      <c r="O83" s="388">
        <v>1.2893469696366748E-2</v>
      </c>
    </row>
    <row r="84" spans="1:15" ht="15">
      <c r="A84" s="344">
        <v>74</v>
      </c>
      <c r="B84" s="382" t="s">
        <v>69</v>
      </c>
      <c r="C84" s="344" t="s">
        <v>126</v>
      </c>
      <c r="D84" s="384">
        <v>242.2</v>
      </c>
      <c r="E84" s="384">
        <v>245.31666666666669</v>
      </c>
      <c r="F84" s="385">
        <v>237.13333333333338</v>
      </c>
      <c r="G84" s="385">
        <v>232.06666666666669</v>
      </c>
      <c r="H84" s="385">
        <v>223.88333333333338</v>
      </c>
      <c r="I84" s="385">
        <v>250.38333333333338</v>
      </c>
      <c r="J84" s="385">
        <v>258.56666666666672</v>
      </c>
      <c r="K84" s="385">
        <v>263.63333333333338</v>
      </c>
      <c r="L84" s="371">
        <v>253.5</v>
      </c>
      <c r="M84" s="371">
        <v>240.25</v>
      </c>
      <c r="N84" s="387">
        <v>13874000</v>
      </c>
      <c r="O84" s="388">
        <v>-4.4358727097396335E-2</v>
      </c>
    </row>
    <row r="85" spans="1:15" ht="15">
      <c r="A85" s="344">
        <v>75</v>
      </c>
      <c r="B85" s="382" t="s">
        <v>108</v>
      </c>
      <c r="C85" s="344" t="s">
        <v>127</v>
      </c>
      <c r="D85" s="384">
        <v>716.15</v>
      </c>
      <c r="E85" s="384">
        <v>713.23333333333323</v>
      </c>
      <c r="F85" s="385">
        <v>708.56666666666649</v>
      </c>
      <c r="G85" s="385">
        <v>700.98333333333323</v>
      </c>
      <c r="H85" s="385">
        <v>696.31666666666649</v>
      </c>
      <c r="I85" s="385">
        <v>720.81666666666649</v>
      </c>
      <c r="J85" s="385">
        <v>725.48333333333323</v>
      </c>
      <c r="K85" s="385">
        <v>733.06666666666649</v>
      </c>
      <c r="L85" s="371">
        <v>717.9</v>
      </c>
      <c r="M85" s="371">
        <v>705.65</v>
      </c>
      <c r="N85" s="387">
        <v>48490800</v>
      </c>
      <c r="O85" s="388">
        <v>-6.270903010033445E-3</v>
      </c>
    </row>
    <row r="86" spans="1:15" ht="15">
      <c r="A86" s="344">
        <v>76</v>
      </c>
      <c r="B86" s="382" t="s">
        <v>74</v>
      </c>
      <c r="C86" s="344" t="s">
        <v>128</v>
      </c>
      <c r="D86" s="384">
        <v>124.65</v>
      </c>
      <c r="E86" s="384">
        <v>125.56666666666668</v>
      </c>
      <c r="F86" s="385">
        <v>123.48333333333335</v>
      </c>
      <c r="G86" s="385">
        <v>122.31666666666668</v>
      </c>
      <c r="H86" s="385">
        <v>120.23333333333335</v>
      </c>
      <c r="I86" s="385">
        <v>126.73333333333335</v>
      </c>
      <c r="J86" s="385">
        <v>128.81666666666669</v>
      </c>
      <c r="K86" s="385">
        <v>129.98333333333335</v>
      </c>
      <c r="L86" s="371">
        <v>127.65</v>
      </c>
      <c r="M86" s="371">
        <v>124.4</v>
      </c>
      <c r="N86" s="387">
        <v>31270500</v>
      </c>
      <c r="O86" s="388">
        <v>1.2875327956466816E-2</v>
      </c>
    </row>
    <row r="87" spans="1:15" ht="15">
      <c r="A87" s="344">
        <v>77</v>
      </c>
      <c r="B87" s="382" t="s">
        <v>51</v>
      </c>
      <c r="C87" s="344" t="s">
        <v>129</v>
      </c>
      <c r="D87" s="384">
        <v>247.4</v>
      </c>
      <c r="E87" s="384">
        <v>246.29999999999998</v>
      </c>
      <c r="F87" s="385">
        <v>244.69999999999996</v>
      </c>
      <c r="G87" s="385">
        <v>241.99999999999997</v>
      </c>
      <c r="H87" s="385">
        <v>240.39999999999995</v>
      </c>
      <c r="I87" s="385">
        <v>248.99999999999997</v>
      </c>
      <c r="J87" s="385">
        <v>250.6</v>
      </c>
      <c r="K87" s="385">
        <v>253.29999999999998</v>
      </c>
      <c r="L87" s="371">
        <v>247.9</v>
      </c>
      <c r="M87" s="371">
        <v>243.6</v>
      </c>
      <c r="N87" s="387">
        <v>109346400</v>
      </c>
      <c r="O87" s="388">
        <v>-1.0296513522319974E-2</v>
      </c>
    </row>
    <row r="88" spans="1:15" ht="15">
      <c r="A88" s="344">
        <v>78</v>
      </c>
      <c r="B88" s="382" t="s">
        <v>114</v>
      </c>
      <c r="C88" s="344" t="s">
        <v>130</v>
      </c>
      <c r="D88" s="384">
        <v>140.94999999999999</v>
      </c>
      <c r="E88" s="384">
        <v>143.79999999999998</v>
      </c>
      <c r="F88" s="385">
        <v>132.79999999999995</v>
      </c>
      <c r="G88" s="385">
        <v>124.64999999999998</v>
      </c>
      <c r="H88" s="385">
        <v>113.64999999999995</v>
      </c>
      <c r="I88" s="385">
        <v>151.94999999999996</v>
      </c>
      <c r="J88" s="385">
        <v>162.95000000000002</v>
      </c>
      <c r="K88" s="385">
        <v>171.09999999999997</v>
      </c>
      <c r="L88" s="371">
        <v>154.80000000000001</v>
      </c>
      <c r="M88" s="371">
        <v>135.65</v>
      </c>
      <c r="N88" s="387">
        <v>32018200</v>
      </c>
      <c r="O88" s="388">
        <v>6.8299739001918183E-3</v>
      </c>
    </row>
    <row r="89" spans="1:15" ht="15">
      <c r="A89" s="344">
        <v>79</v>
      </c>
      <c r="B89" s="382" t="s">
        <v>114</v>
      </c>
      <c r="C89" s="344" t="s">
        <v>131</v>
      </c>
      <c r="D89" s="384">
        <v>251.75</v>
      </c>
      <c r="E89" s="384">
        <v>255</v>
      </c>
      <c r="F89" s="385">
        <v>247.3</v>
      </c>
      <c r="G89" s="385">
        <v>242.85000000000002</v>
      </c>
      <c r="H89" s="385">
        <v>235.15000000000003</v>
      </c>
      <c r="I89" s="385">
        <v>259.45</v>
      </c>
      <c r="J89" s="385">
        <v>267.15000000000003</v>
      </c>
      <c r="K89" s="385">
        <v>271.59999999999997</v>
      </c>
      <c r="L89" s="371">
        <v>262.7</v>
      </c>
      <c r="M89" s="371">
        <v>250.55</v>
      </c>
      <c r="N89" s="387">
        <v>48375100</v>
      </c>
      <c r="O89" s="388">
        <v>-7.910042493150235E-3</v>
      </c>
    </row>
    <row r="90" spans="1:15" ht="15">
      <c r="A90" s="344">
        <v>80</v>
      </c>
      <c r="B90" s="382" t="s">
        <v>40</v>
      </c>
      <c r="C90" s="344" t="s">
        <v>132</v>
      </c>
      <c r="D90" s="384">
        <v>1585.2</v>
      </c>
      <c r="E90" s="384">
        <v>1584.4666666666665</v>
      </c>
      <c r="F90" s="385">
        <v>1574.4333333333329</v>
      </c>
      <c r="G90" s="385">
        <v>1563.6666666666665</v>
      </c>
      <c r="H90" s="385">
        <v>1553.633333333333</v>
      </c>
      <c r="I90" s="385">
        <v>1595.2333333333329</v>
      </c>
      <c r="J90" s="385">
        <v>1605.2666666666662</v>
      </c>
      <c r="K90" s="385">
        <v>1616.0333333333328</v>
      </c>
      <c r="L90" s="371">
        <v>1594.5</v>
      </c>
      <c r="M90" s="371">
        <v>1573.7</v>
      </c>
      <c r="N90" s="387">
        <v>2123000</v>
      </c>
      <c r="O90" s="388">
        <v>-1.507770818835537E-2</v>
      </c>
    </row>
    <row r="91" spans="1:15" ht="15">
      <c r="A91" s="344">
        <v>81</v>
      </c>
      <c r="B91" s="382" t="s">
        <v>40</v>
      </c>
      <c r="C91" s="344" t="s">
        <v>133</v>
      </c>
      <c r="D91" s="384">
        <v>577.04999999999995</v>
      </c>
      <c r="E91" s="384">
        <v>572.18333333333328</v>
      </c>
      <c r="F91" s="385">
        <v>565.61666666666656</v>
      </c>
      <c r="G91" s="385">
        <v>554.18333333333328</v>
      </c>
      <c r="H91" s="385">
        <v>547.61666666666656</v>
      </c>
      <c r="I91" s="385">
        <v>583.61666666666656</v>
      </c>
      <c r="J91" s="385">
        <v>590.18333333333339</v>
      </c>
      <c r="K91" s="385">
        <v>601.61666666666656</v>
      </c>
      <c r="L91" s="371">
        <v>578.75</v>
      </c>
      <c r="M91" s="371">
        <v>560.75</v>
      </c>
      <c r="N91" s="387">
        <v>2322600</v>
      </c>
      <c r="O91" s="388">
        <v>-2.9256875365710942E-2</v>
      </c>
    </row>
    <row r="92" spans="1:15" ht="15">
      <c r="A92" s="344">
        <v>82</v>
      </c>
      <c r="B92" s="382" t="s">
        <v>55</v>
      </c>
      <c r="C92" s="344" t="s">
        <v>134</v>
      </c>
      <c r="D92" s="384">
        <v>1649.5</v>
      </c>
      <c r="E92" s="384">
        <v>1652.2666666666667</v>
      </c>
      <c r="F92" s="385">
        <v>1641.2333333333333</v>
      </c>
      <c r="G92" s="385">
        <v>1632.9666666666667</v>
      </c>
      <c r="H92" s="385">
        <v>1621.9333333333334</v>
      </c>
      <c r="I92" s="385">
        <v>1660.5333333333333</v>
      </c>
      <c r="J92" s="385">
        <v>1671.5666666666666</v>
      </c>
      <c r="K92" s="385">
        <v>1679.8333333333333</v>
      </c>
      <c r="L92" s="371">
        <v>1663.3</v>
      </c>
      <c r="M92" s="371">
        <v>1644</v>
      </c>
      <c r="N92" s="387">
        <v>8485200</v>
      </c>
      <c r="O92" s="388">
        <v>-6.1245642137001792E-4</v>
      </c>
    </row>
    <row r="93" spans="1:15" ht="15">
      <c r="A93" s="344">
        <v>83</v>
      </c>
      <c r="B93" s="382" t="s">
        <v>58</v>
      </c>
      <c r="C93" s="344" t="s">
        <v>135</v>
      </c>
      <c r="D93" s="384">
        <v>115.8</v>
      </c>
      <c r="E93" s="384">
        <v>117.51666666666667</v>
      </c>
      <c r="F93" s="385">
        <v>113.48333333333333</v>
      </c>
      <c r="G93" s="385">
        <v>111.16666666666667</v>
      </c>
      <c r="H93" s="385">
        <v>107.13333333333334</v>
      </c>
      <c r="I93" s="385">
        <v>119.83333333333333</v>
      </c>
      <c r="J93" s="385">
        <v>123.86666666666666</v>
      </c>
      <c r="K93" s="385">
        <v>126.18333333333332</v>
      </c>
      <c r="L93" s="371">
        <v>121.55</v>
      </c>
      <c r="M93" s="371">
        <v>115.2</v>
      </c>
      <c r="N93" s="387">
        <v>21890100</v>
      </c>
      <c r="O93" s="388">
        <v>1.9904113609996787E-2</v>
      </c>
    </row>
    <row r="94" spans="1:15" ht="15">
      <c r="A94" s="344">
        <v>84</v>
      </c>
      <c r="B94" s="382" t="s">
        <v>58</v>
      </c>
      <c r="C94" s="344" t="s">
        <v>136</v>
      </c>
      <c r="D94" s="384">
        <v>452.3</v>
      </c>
      <c r="E94" s="384">
        <v>453.76666666666665</v>
      </c>
      <c r="F94" s="385">
        <v>446.2833333333333</v>
      </c>
      <c r="G94" s="385">
        <v>440.26666666666665</v>
      </c>
      <c r="H94" s="385">
        <v>432.7833333333333</v>
      </c>
      <c r="I94" s="385">
        <v>459.7833333333333</v>
      </c>
      <c r="J94" s="385">
        <v>467.26666666666665</v>
      </c>
      <c r="K94" s="385">
        <v>473.2833333333333</v>
      </c>
      <c r="L94" s="371">
        <v>461.25</v>
      </c>
      <c r="M94" s="371">
        <v>447.75</v>
      </c>
      <c r="N94" s="387">
        <v>9591600</v>
      </c>
      <c r="O94" s="388">
        <v>-3.2509910327923421E-2</v>
      </c>
    </row>
    <row r="95" spans="1:15" ht="15">
      <c r="A95" s="344">
        <v>85</v>
      </c>
      <c r="B95" s="382" t="s">
        <v>65</v>
      </c>
      <c r="C95" s="344" t="s">
        <v>137</v>
      </c>
      <c r="D95" s="384">
        <v>1304.25</v>
      </c>
      <c r="E95" s="384">
        <v>1303.3666666666668</v>
      </c>
      <c r="F95" s="385">
        <v>1290.8333333333335</v>
      </c>
      <c r="G95" s="385">
        <v>1277.4166666666667</v>
      </c>
      <c r="H95" s="385">
        <v>1264.8833333333334</v>
      </c>
      <c r="I95" s="385">
        <v>1316.7833333333335</v>
      </c>
      <c r="J95" s="385">
        <v>1329.3166666666668</v>
      </c>
      <c r="K95" s="385">
        <v>1342.7333333333336</v>
      </c>
      <c r="L95" s="371">
        <v>1315.9</v>
      </c>
      <c r="M95" s="371">
        <v>1289.95</v>
      </c>
      <c r="N95" s="387">
        <v>19029000</v>
      </c>
      <c r="O95" s="388">
        <v>2.7580899923048883E-2</v>
      </c>
    </row>
    <row r="96" spans="1:15" ht="15">
      <c r="A96" s="344">
        <v>86</v>
      </c>
      <c r="B96" s="382" t="s">
        <v>53</v>
      </c>
      <c r="C96" s="344" t="s">
        <v>138</v>
      </c>
      <c r="D96" s="384">
        <v>783.6</v>
      </c>
      <c r="E96" s="384">
        <v>787.1</v>
      </c>
      <c r="F96" s="385">
        <v>778.75</v>
      </c>
      <c r="G96" s="385">
        <v>773.9</v>
      </c>
      <c r="H96" s="385">
        <v>765.55</v>
      </c>
      <c r="I96" s="385">
        <v>791.95</v>
      </c>
      <c r="J96" s="385">
        <v>800.30000000000018</v>
      </c>
      <c r="K96" s="385">
        <v>805.15000000000009</v>
      </c>
      <c r="L96" s="371">
        <v>795.45</v>
      </c>
      <c r="M96" s="371">
        <v>782.25</v>
      </c>
      <c r="N96" s="387">
        <v>7828100</v>
      </c>
      <c r="O96" s="388">
        <v>4.5813869924541863E-3</v>
      </c>
    </row>
    <row r="97" spans="1:15" ht="15">
      <c r="A97" s="344">
        <v>87</v>
      </c>
      <c r="B97" s="382" t="s">
        <v>45</v>
      </c>
      <c r="C97" s="344" t="s">
        <v>139</v>
      </c>
      <c r="D97" s="384">
        <v>525.6</v>
      </c>
      <c r="E97" s="384">
        <v>527.25</v>
      </c>
      <c r="F97" s="385">
        <v>522</v>
      </c>
      <c r="G97" s="385">
        <v>518.4</v>
      </c>
      <c r="H97" s="385">
        <v>513.15</v>
      </c>
      <c r="I97" s="385">
        <v>530.85</v>
      </c>
      <c r="J97" s="385">
        <v>536.1</v>
      </c>
      <c r="K97" s="385">
        <v>539.70000000000005</v>
      </c>
      <c r="L97" s="371">
        <v>532.5</v>
      </c>
      <c r="M97" s="371">
        <v>523.65</v>
      </c>
      <c r="N97" s="387">
        <v>24071000</v>
      </c>
      <c r="O97" s="388">
        <v>-1.6589938202480196E-3</v>
      </c>
    </row>
    <row r="98" spans="1:15" ht="15">
      <c r="A98" s="344">
        <v>88</v>
      </c>
      <c r="B98" s="382" t="s">
        <v>58</v>
      </c>
      <c r="C98" s="344" t="s">
        <v>140</v>
      </c>
      <c r="D98" s="384">
        <v>341.35</v>
      </c>
      <c r="E98" s="384">
        <v>343.40000000000003</v>
      </c>
      <c r="F98" s="385">
        <v>336.50000000000006</v>
      </c>
      <c r="G98" s="385">
        <v>331.65000000000003</v>
      </c>
      <c r="H98" s="385">
        <v>324.75000000000006</v>
      </c>
      <c r="I98" s="385">
        <v>348.25000000000006</v>
      </c>
      <c r="J98" s="385">
        <v>355.15000000000003</v>
      </c>
      <c r="K98" s="385">
        <v>360.00000000000006</v>
      </c>
      <c r="L98" s="371">
        <v>350.3</v>
      </c>
      <c r="M98" s="371">
        <v>338.55</v>
      </c>
      <c r="N98" s="387">
        <v>11372100</v>
      </c>
      <c r="O98" s="388">
        <v>-1.5138262217564888E-2</v>
      </c>
    </row>
    <row r="99" spans="1:15" ht="15">
      <c r="A99" s="344">
        <v>89</v>
      </c>
      <c r="B99" s="382" t="s">
        <v>58</v>
      </c>
      <c r="C99" s="344" t="s">
        <v>141</v>
      </c>
      <c r="D99" s="384">
        <v>160.55000000000001</v>
      </c>
      <c r="E99" s="384">
        <v>159.48333333333335</v>
      </c>
      <c r="F99" s="385">
        <v>156.4666666666667</v>
      </c>
      <c r="G99" s="385">
        <v>152.38333333333335</v>
      </c>
      <c r="H99" s="385">
        <v>149.3666666666667</v>
      </c>
      <c r="I99" s="385">
        <v>163.56666666666669</v>
      </c>
      <c r="J99" s="385">
        <v>166.58333333333334</v>
      </c>
      <c r="K99" s="385">
        <v>170.66666666666669</v>
      </c>
      <c r="L99" s="371">
        <v>162.5</v>
      </c>
      <c r="M99" s="371">
        <v>155.4</v>
      </c>
      <c r="N99" s="387">
        <v>16062000</v>
      </c>
      <c r="O99" s="388">
        <v>-9.6189419163891978E-3</v>
      </c>
    </row>
    <row r="100" spans="1:15" ht="15">
      <c r="A100" s="344">
        <v>90</v>
      </c>
      <c r="B100" s="382" t="s">
        <v>51</v>
      </c>
      <c r="C100" s="344" t="s">
        <v>142</v>
      </c>
      <c r="D100" s="384">
        <v>349.75</v>
      </c>
      <c r="E100" s="384">
        <v>351.48333333333329</v>
      </c>
      <c r="F100" s="385">
        <v>347.16666666666657</v>
      </c>
      <c r="G100" s="385">
        <v>344.58333333333326</v>
      </c>
      <c r="H100" s="385">
        <v>340.26666666666654</v>
      </c>
      <c r="I100" s="385">
        <v>354.06666666666661</v>
      </c>
      <c r="J100" s="385">
        <v>358.38333333333333</v>
      </c>
      <c r="K100" s="385">
        <v>360.96666666666664</v>
      </c>
      <c r="L100" s="371">
        <v>355.8</v>
      </c>
      <c r="M100" s="371">
        <v>348.9</v>
      </c>
      <c r="N100" s="387">
        <v>11505000</v>
      </c>
      <c r="O100" s="388">
        <v>2.2530329289428077E-2</v>
      </c>
    </row>
    <row r="101" spans="1:15" ht="15">
      <c r="A101" s="344">
        <v>91</v>
      </c>
      <c r="B101" s="382" t="s">
        <v>45</v>
      </c>
      <c r="C101" s="344" t="s">
        <v>143</v>
      </c>
      <c r="D101" s="384">
        <v>7041.8</v>
      </c>
      <c r="E101" s="384">
        <v>7074.2</v>
      </c>
      <c r="F101" s="385">
        <v>6990.5999999999995</v>
      </c>
      <c r="G101" s="385">
        <v>6939.4</v>
      </c>
      <c r="H101" s="385">
        <v>6855.7999999999993</v>
      </c>
      <c r="I101" s="385">
        <v>7125.4</v>
      </c>
      <c r="J101" s="385">
        <v>7209</v>
      </c>
      <c r="K101" s="385">
        <v>7260.2</v>
      </c>
      <c r="L101" s="371">
        <v>7157.8</v>
      </c>
      <c r="M101" s="371">
        <v>7023</v>
      </c>
      <c r="N101" s="387">
        <v>3221475</v>
      </c>
      <c r="O101" s="388">
        <v>7.2696573880824521E-3</v>
      </c>
    </row>
    <row r="102" spans="1:15" ht="15">
      <c r="A102" s="344">
        <v>92</v>
      </c>
      <c r="B102" s="382" t="s">
        <v>51</v>
      </c>
      <c r="C102" s="344" t="s">
        <v>144</v>
      </c>
      <c r="D102" s="384">
        <v>602.45000000000005</v>
      </c>
      <c r="E102" s="384">
        <v>601.31666666666672</v>
      </c>
      <c r="F102" s="385">
        <v>596.58333333333348</v>
      </c>
      <c r="G102" s="385">
        <v>590.71666666666681</v>
      </c>
      <c r="H102" s="385">
        <v>585.98333333333358</v>
      </c>
      <c r="I102" s="385">
        <v>607.18333333333339</v>
      </c>
      <c r="J102" s="385">
        <v>611.91666666666674</v>
      </c>
      <c r="K102" s="385">
        <v>617.7833333333333</v>
      </c>
      <c r="L102" s="371">
        <v>606.04999999999995</v>
      </c>
      <c r="M102" s="371">
        <v>595.45000000000005</v>
      </c>
      <c r="N102" s="387">
        <v>12145000</v>
      </c>
      <c r="O102" s="388">
        <v>-2.0542317173377158E-3</v>
      </c>
    </row>
    <row r="103" spans="1:15" ht="15">
      <c r="A103" s="344">
        <v>93</v>
      </c>
      <c r="B103" s="382" t="s">
        <v>58</v>
      </c>
      <c r="C103" s="344" t="s">
        <v>145</v>
      </c>
      <c r="D103" s="384">
        <v>530.65</v>
      </c>
      <c r="E103" s="384">
        <v>526.2833333333333</v>
      </c>
      <c r="F103" s="385">
        <v>516.91666666666663</v>
      </c>
      <c r="G103" s="385">
        <v>503.18333333333328</v>
      </c>
      <c r="H103" s="385">
        <v>493.81666666666661</v>
      </c>
      <c r="I103" s="385">
        <v>540.01666666666665</v>
      </c>
      <c r="J103" s="385">
        <v>549.38333333333344</v>
      </c>
      <c r="K103" s="385">
        <v>563.11666666666667</v>
      </c>
      <c r="L103" s="371">
        <v>535.65</v>
      </c>
      <c r="M103" s="371">
        <v>512.54999999999995</v>
      </c>
      <c r="N103" s="387">
        <v>8232300</v>
      </c>
      <c r="O103" s="388">
        <v>3.3728040985973859E-2</v>
      </c>
    </row>
    <row r="104" spans="1:15" ht="15">
      <c r="A104" s="344">
        <v>94</v>
      </c>
      <c r="B104" s="382" t="s">
        <v>74</v>
      </c>
      <c r="C104" s="344" t="s">
        <v>146</v>
      </c>
      <c r="D104" s="384">
        <v>1022.6</v>
      </c>
      <c r="E104" s="384">
        <v>1026.25</v>
      </c>
      <c r="F104" s="385">
        <v>1014.5999999999999</v>
      </c>
      <c r="G104" s="385">
        <v>1006.5999999999999</v>
      </c>
      <c r="H104" s="385">
        <v>994.94999999999982</v>
      </c>
      <c r="I104" s="385">
        <v>1034.25</v>
      </c>
      <c r="J104" s="385">
        <v>1045.9000000000001</v>
      </c>
      <c r="K104" s="385">
        <v>1053.9000000000001</v>
      </c>
      <c r="L104" s="371">
        <v>1037.9000000000001</v>
      </c>
      <c r="M104" s="371">
        <v>1018.25</v>
      </c>
      <c r="N104" s="387">
        <v>2103000</v>
      </c>
      <c r="O104" s="388">
        <v>4.7832585949177879E-2</v>
      </c>
    </row>
    <row r="105" spans="1:15" ht="15">
      <c r="A105" s="344">
        <v>95</v>
      </c>
      <c r="B105" s="382" t="s">
        <v>108</v>
      </c>
      <c r="C105" s="344" t="s">
        <v>147</v>
      </c>
      <c r="D105" s="384">
        <v>764.25</v>
      </c>
      <c r="E105" s="384">
        <v>757.5333333333333</v>
      </c>
      <c r="F105" s="385">
        <v>746.86666666666656</v>
      </c>
      <c r="G105" s="385">
        <v>729.48333333333323</v>
      </c>
      <c r="H105" s="385">
        <v>718.81666666666649</v>
      </c>
      <c r="I105" s="385">
        <v>774.91666666666663</v>
      </c>
      <c r="J105" s="385">
        <v>785.58333333333337</v>
      </c>
      <c r="K105" s="385">
        <v>802.9666666666667</v>
      </c>
      <c r="L105" s="371">
        <v>768.2</v>
      </c>
      <c r="M105" s="371">
        <v>740.15</v>
      </c>
      <c r="N105" s="387">
        <v>1038000</v>
      </c>
      <c r="O105" s="388">
        <v>9.5312196070803344E-3</v>
      </c>
    </row>
    <row r="106" spans="1:15" ht="15">
      <c r="A106" s="344">
        <v>96</v>
      </c>
      <c r="B106" s="382" t="s">
        <v>45</v>
      </c>
      <c r="C106" s="344" t="s">
        <v>148</v>
      </c>
      <c r="D106" s="384">
        <v>132.05000000000001</v>
      </c>
      <c r="E106" s="384">
        <v>131.86666666666667</v>
      </c>
      <c r="F106" s="385">
        <v>130.33333333333334</v>
      </c>
      <c r="G106" s="385">
        <v>128.61666666666667</v>
      </c>
      <c r="H106" s="385">
        <v>127.08333333333334</v>
      </c>
      <c r="I106" s="385">
        <v>133.58333333333334</v>
      </c>
      <c r="J106" s="385">
        <v>135.11666666666665</v>
      </c>
      <c r="K106" s="385">
        <v>136.83333333333334</v>
      </c>
      <c r="L106" s="371">
        <v>133.4</v>
      </c>
      <c r="M106" s="371">
        <v>130.15</v>
      </c>
      <c r="N106" s="387">
        <v>27487700</v>
      </c>
      <c r="O106" s="388">
        <v>-2.390201982898213E-2</v>
      </c>
    </row>
    <row r="107" spans="1:15" ht="15">
      <c r="A107" s="344">
        <v>97</v>
      </c>
      <c r="B107" s="382" t="s">
        <v>45</v>
      </c>
      <c r="C107" s="344" t="s">
        <v>149</v>
      </c>
      <c r="D107" s="384">
        <v>62070.2</v>
      </c>
      <c r="E107" s="384">
        <v>62206.733333333337</v>
      </c>
      <c r="F107" s="385">
        <v>61733.466666666674</v>
      </c>
      <c r="G107" s="385">
        <v>61396.733333333337</v>
      </c>
      <c r="H107" s="385">
        <v>60923.466666666674</v>
      </c>
      <c r="I107" s="385">
        <v>62543.466666666674</v>
      </c>
      <c r="J107" s="385">
        <v>63016.733333333337</v>
      </c>
      <c r="K107" s="385">
        <v>63353.466666666674</v>
      </c>
      <c r="L107" s="371">
        <v>62680</v>
      </c>
      <c r="M107" s="371">
        <v>61870</v>
      </c>
      <c r="N107" s="387">
        <v>17440</v>
      </c>
      <c r="O107" s="388">
        <v>-1.145475372279496E-3</v>
      </c>
    </row>
    <row r="108" spans="1:15" ht="15">
      <c r="A108" s="344">
        <v>98</v>
      </c>
      <c r="B108" s="382" t="s">
        <v>58</v>
      </c>
      <c r="C108" s="344" t="s">
        <v>150</v>
      </c>
      <c r="D108" s="384">
        <v>696.55</v>
      </c>
      <c r="E108" s="384">
        <v>689.56666666666661</v>
      </c>
      <c r="F108" s="385">
        <v>680.93333333333317</v>
      </c>
      <c r="G108" s="385">
        <v>665.31666666666661</v>
      </c>
      <c r="H108" s="385">
        <v>656.68333333333317</v>
      </c>
      <c r="I108" s="385">
        <v>705.18333333333317</v>
      </c>
      <c r="J108" s="385">
        <v>713.81666666666661</v>
      </c>
      <c r="K108" s="385">
        <v>729.43333333333317</v>
      </c>
      <c r="L108" s="371">
        <v>698.2</v>
      </c>
      <c r="M108" s="371">
        <v>673.95</v>
      </c>
      <c r="N108" s="387">
        <v>4168500</v>
      </c>
      <c r="O108" s="388">
        <v>-6.2415654520917678E-2</v>
      </c>
    </row>
    <row r="109" spans="1:15" ht="15">
      <c r="A109" s="344">
        <v>99</v>
      </c>
      <c r="B109" s="382" t="s">
        <v>114</v>
      </c>
      <c r="C109" s="344" t="s">
        <v>151</v>
      </c>
      <c r="D109" s="384">
        <v>43.4</v>
      </c>
      <c r="E109" s="384">
        <v>43.333333333333336</v>
      </c>
      <c r="F109" s="385">
        <v>42.716666666666669</v>
      </c>
      <c r="G109" s="385">
        <v>42.033333333333331</v>
      </c>
      <c r="H109" s="385">
        <v>41.416666666666664</v>
      </c>
      <c r="I109" s="385">
        <v>44.016666666666673</v>
      </c>
      <c r="J109" s="385">
        <v>44.633333333333333</v>
      </c>
      <c r="K109" s="385">
        <v>45.316666666666677</v>
      </c>
      <c r="L109" s="371">
        <v>43.95</v>
      </c>
      <c r="M109" s="371">
        <v>42.65</v>
      </c>
      <c r="N109" s="387">
        <v>48380500</v>
      </c>
      <c r="O109" s="388">
        <v>-9.3798757540142427E-3</v>
      </c>
    </row>
    <row r="110" spans="1:15" ht="15">
      <c r="A110" s="344">
        <v>100</v>
      </c>
      <c r="B110" s="382" t="s">
        <v>103</v>
      </c>
      <c r="C110" s="344" t="s">
        <v>152</v>
      </c>
      <c r="D110" s="384">
        <v>35.85</v>
      </c>
      <c r="E110" s="384">
        <v>36.300000000000004</v>
      </c>
      <c r="F110" s="385">
        <v>35.300000000000011</v>
      </c>
      <c r="G110" s="385">
        <v>34.750000000000007</v>
      </c>
      <c r="H110" s="385">
        <v>33.750000000000014</v>
      </c>
      <c r="I110" s="385">
        <v>36.850000000000009</v>
      </c>
      <c r="J110" s="385">
        <v>37.849999999999994</v>
      </c>
      <c r="K110" s="385">
        <v>38.400000000000006</v>
      </c>
      <c r="L110" s="371">
        <v>37.299999999999997</v>
      </c>
      <c r="M110" s="371">
        <v>35.75</v>
      </c>
      <c r="N110" s="387">
        <v>40461500</v>
      </c>
      <c r="O110" s="388">
        <v>4.5990767229847515E-4</v>
      </c>
    </row>
    <row r="111" spans="1:15" ht="15">
      <c r="A111" s="344">
        <v>101</v>
      </c>
      <c r="B111" s="382" t="s">
        <v>103</v>
      </c>
      <c r="C111" s="344" t="s">
        <v>153</v>
      </c>
      <c r="D111" s="384">
        <v>55.75</v>
      </c>
      <c r="E111" s="384">
        <v>56.15</v>
      </c>
      <c r="F111" s="385">
        <v>54.9</v>
      </c>
      <c r="G111" s="385">
        <v>54.05</v>
      </c>
      <c r="H111" s="385">
        <v>52.8</v>
      </c>
      <c r="I111" s="385">
        <v>57</v>
      </c>
      <c r="J111" s="385">
        <v>58.25</v>
      </c>
      <c r="K111" s="385">
        <v>59.1</v>
      </c>
      <c r="L111" s="371">
        <v>57.4</v>
      </c>
      <c r="M111" s="371">
        <v>55.3</v>
      </c>
      <c r="N111" s="387">
        <v>47519000</v>
      </c>
      <c r="O111" s="388">
        <v>-5.1502145922746783E-3</v>
      </c>
    </row>
    <row r="112" spans="1:15" ht="15">
      <c r="A112" s="344">
        <v>102</v>
      </c>
      <c r="B112" s="382" t="s">
        <v>51</v>
      </c>
      <c r="C112" s="344" t="s">
        <v>154</v>
      </c>
      <c r="D112" s="384">
        <v>14293.95</v>
      </c>
      <c r="E112" s="384">
        <v>14310.4</v>
      </c>
      <c r="F112" s="385">
        <v>14215.8</v>
      </c>
      <c r="G112" s="385">
        <v>14137.65</v>
      </c>
      <c r="H112" s="385">
        <v>14043.05</v>
      </c>
      <c r="I112" s="385">
        <v>14388.55</v>
      </c>
      <c r="J112" s="385">
        <v>14483.150000000001</v>
      </c>
      <c r="K112" s="385">
        <v>14561.3</v>
      </c>
      <c r="L112" s="371">
        <v>14405</v>
      </c>
      <c r="M112" s="371">
        <v>14232.25</v>
      </c>
      <c r="N112" s="387">
        <v>431150</v>
      </c>
      <c r="O112" s="388">
        <v>2.3247704289201441E-3</v>
      </c>
    </row>
    <row r="113" spans="1:15" ht="15">
      <c r="A113" s="344">
        <v>103</v>
      </c>
      <c r="B113" s="382" t="s">
        <v>108</v>
      </c>
      <c r="C113" s="344" t="s">
        <v>155</v>
      </c>
      <c r="D113" s="384">
        <v>1487.55</v>
      </c>
      <c r="E113" s="384">
        <v>1491.8999999999999</v>
      </c>
      <c r="F113" s="385">
        <v>1465.6499999999996</v>
      </c>
      <c r="G113" s="385">
        <v>1443.7499999999998</v>
      </c>
      <c r="H113" s="385">
        <v>1417.4999999999995</v>
      </c>
      <c r="I113" s="385">
        <v>1513.7999999999997</v>
      </c>
      <c r="J113" s="385">
        <v>1540.0500000000002</v>
      </c>
      <c r="K113" s="385">
        <v>1561.9499999999998</v>
      </c>
      <c r="L113" s="371">
        <v>1518.15</v>
      </c>
      <c r="M113" s="371">
        <v>1470</v>
      </c>
      <c r="N113" s="387">
        <v>440250</v>
      </c>
      <c r="O113" s="388">
        <v>-3.2948929159802305E-2</v>
      </c>
    </row>
    <row r="114" spans="1:15" ht="15">
      <c r="A114" s="344">
        <v>104</v>
      </c>
      <c r="B114" s="382" t="s">
        <v>114</v>
      </c>
      <c r="C114" s="344" t="s">
        <v>156</v>
      </c>
      <c r="D114" s="384">
        <v>110</v>
      </c>
      <c r="E114" s="384">
        <v>111.08333333333333</v>
      </c>
      <c r="F114" s="385">
        <v>107.91666666666666</v>
      </c>
      <c r="G114" s="385">
        <v>105.83333333333333</v>
      </c>
      <c r="H114" s="385">
        <v>102.66666666666666</v>
      </c>
      <c r="I114" s="385">
        <v>113.16666666666666</v>
      </c>
      <c r="J114" s="385">
        <v>116.33333333333331</v>
      </c>
      <c r="K114" s="385">
        <v>118.41666666666666</v>
      </c>
      <c r="L114" s="371">
        <v>114.25</v>
      </c>
      <c r="M114" s="371">
        <v>109</v>
      </c>
      <c r="N114" s="387">
        <v>17256000</v>
      </c>
      <c r="O114" s="388">
        <v>-7.2557239600128984E-2</v>
      </c>
    </row>
    <row r="115" spans="1:15" ht="15">
      <c r="A115" s="344">
        <v>105</v>
      </c>
      <c r="B115" s="382" t="s">
        <v>43</v>
      </c>
      <c r="C115" s="344" t="s">
        <v>157</v>
      </c>
      <c r="D115" s="384">
        <v>114.3</v>
      </c>
      <c r="E115" s="384">
        <v>114.71666666666665</v>
      </c>
      <c r="F115" s="385">
        <v>113.68333333333331</v>
      </c>
      <c r="G115" s="385">
        <v>113.06666666666665</v>
      </c>
      <c r="H115" s="385">
        <v>112.0333333333333</v>
      </c>
      <c r="I115" s="385">
        <v>115.33333333333331</v>
      </c>
      <c r="J115" s="385">
        <v>116.36666666666665</v>
      </c>
      <c r="K115" s="385">
        <v>116.98333333333332</v>
      </c>
      <c r="L115" s="371">
        <v>115.75</v>
      </c>
      <c r="M115" s="371">
        <v>114.1</v>
      </c>
      <c r="N115" s="387">
        <v>54331200</v>
      </c>
      <c r="O115" s="388">
        <v>4.1785549930971007E-2</v>
      </c>
    </row>
    <row r="116" spans="1:15" ht="15">
      <c r="A116" s="344">
        <v>106</v>
      </c>
      <c r="B116" s="382" t="s">
        <v>74</v>
      </c>
      <c r="C116" s="344" t="s">
        <v>158</v>
      </c>
      <c r="D116" s="384">
        <v>158.80000000000001</v>
      </c>
      <c r="E116" s="384">
        <v>157.66666666666669</v>
      </c>
      <c r="F116" s="385">
        <v>155.68333333333337</v>
      </c>
      <c r="G116" s="385">
        <v>152.56666666666669</v>
      </c>
      <c r="H116" s="385">
        <v>150.58333333333337</v>
      </c>
      <c r="I116" s="385">
        <v>160.78333333333336</v>
      </c>
      <c r="J116" s="385">
        <v>162.76666666666671</v>
      </c>
      <c r="K116" s="385">
        <v>165.88333333333335</v>
      </c>
      <c r="L116" s="371">
        <v>159.65</v>
      </c>
      <c r="M116" s="371">
        <v>154.55000000000001</v>
      </c>
      <c r="N116" s="387">
        <v>5299041</v>
      </c>
      <c r="O116" s="388">
        <v>5.1579626047711154E-3</v>
      </c>
    </row>
    <row r="117" spans="1:15" ht="15">
      <c r="A117" s="344">
        <v>107</v>
      </c>
      <c r="B117" s="382" t="s">
        <v>74</v>
      </c>
      <c r="C117" s="344" t="s">
        <v>159</v>
      </c>
      <c r="D117" s="384">
        <v>128.35</v>
      </c>
      <c r="E117" s="384">
        <v>128.81666666666663</v>
      </c>
      <c r="F117" s="385">
        <v>127.43333333333328</v>
      </c>
      <c r="G117" s="385">
        <v>126.51666666666665</v>
      </c>
      <c r="H117" s="385">
        <v>125.1333333333333</v>
      </c>
      <c r="I117" s="385">
        <v>129.73333333333326</v>
      </c>
      <c r="J117" s="385">
        <v>131.11666666666665</v>
      </c>
      <c r="K117" s="385">
        <v>132.03333333333325</v>
      </c>
      <c r="L117" s="371">
        <v>130.19999999999999</v>
      </c>
      <c r="M117" s="371">
        <v>127.9</v>
      </c>
      <c r="N117" s="387">
        <v>29582350</v>
      </c>
      <c r="O117" s="388">
        <v>-4.1730444978323823E-4</v>
      </c>
    </row>
    <row r="118" spans="1:15" ht="15">
      <c r="A118" s="344">
        <v>108</v>
      </c>
      <c r="B118" s="382" t="s">
        <v>80</v>
      </c>
      <c r="C118" s="344" t="s">
        <v>160</v>
      </c>
      <c r="D118" s="384">
        <v>21998.35</v>
      </c>
      <c r="E118" s="384">
        <v>22018.883333333331</v>
      </c>
      <c r="F118" s="385">
        <v>21837.716666666664</v>
      </c>
      <c r="G118" s="385">
        <v>21677.083333333332</v>
      </c>
      <c r="H118" s="385">
        <v>21495.916666666664</v>
      </c>
      <c r="I118" s="385">
        <v>22179.516666666663</v>
      </c>
      <c r="J118" s="385">
        <v>22360.683333333334</v>
      </c>
      <c r="K118" s="385">
        <v>22521.316666666662</v>
      </c>
      <c r="L118" s="371">
        <v>22200.05</v>
      </c>
      <c r="M118" s="371">
        <v>21858.25</v>
      </c>
      <c r="N118" s="387">
        <v>139225</v>
      </c>
      <c r="O118" s="388">
        <v>-1.1887863733144073E-2</v>
      </c>
    </row>
    <row r="119" spans="1:15" ht="15">
      <c r="A119" s="344">
        <v>109</v>
      </c>
      <c r="B119" s="382" t="s">
        <v>53</v>
      </c>
      <c r="C119" s="344" t="s">
        <v>161</v>
      </c>
      <c r="D119" s="384">
        <v>1710.6</v>
      </c>
      <c r="E119" s="384">
        <v>1708.8</v>
      </c>
      <c r="F119" s="385">
        <v>1687.6</v>
      </c>
      <c r="G119" s="385">
        <v>1664.6</v>
      </c>
      <c r="H119" s="385">
        <v>1643.3999999999999</v>
      </c>
      <c r="I119" s="385">
        <v>1731.8</v>
      </c>
      <c r="J119" s="385">
        <v>1753.0000000000002</v>
      </c>
      <c r="K119" s="385">
        <v>1776</v>
      </c>
      <c r="L119" s="371">
        <v>1730</v>
      </c>
      <c r="M119" s="371">
        <v>1685.8</v>
      </c>
      <c r="N119" s="387">
        <v>3932946</v>
      </c>
      <c r="O119" s="388">
        <v>-1.3707967282641623E-2</v>
      </c>
    </row>
    <row r="120" spans="1:15" ht="15">
      <c r="A120" s="344">
        <v>110</v>
      </c>
      <c r="B120" s="382" t="s">
        <v>74</v>
      </c>
      <c r="C120" s="344" t="s">
        <v>162</v>
      </c>
      <c r="D120" s="384">
        <v>272.35000000000002</v>
      </c>
      <c r="E120" s="384">
        <v>274.08333333333331</v>
      </c>
      <c r="F120" s="385">
        <v>269.76666666666665</v>
      </c>
      <c r="G120" s="385">
        <v>267.18333333333334</v>
      </c>
      <c r="H120" s="385">
        <v>262.86666666666667</v>
      </c>
      <c r="I120" s="385">
        <v>276.66666666666663</v>
      </c>
      <c r="J120" s="385">
        <v>280.98333333333335</v>
      </c>
      <c r="K120" s="385">
        <v>283.56666666666661</v>
      </c>
      <c r="L120" s="371">
        <v>278.39999999999998</v>
      </c>
      <c r="M120" s="371">
        <v>271.5</v>
      </c>
      <c r="N120" s="387">
        <v>18240000</v>
      </c>
      <c r="O120" s="388">
        <v>6.9559456773766147E-3</v>
      </c>
    </row>
    <row r="121" spans="1:15" ht="15">
      <c r="A121" s="344">
        <v>111</v>
      </c>
      <c r="B121" s="382" t="s">
        <v>58</v>
      </c>
      <c r="C121" s="344" t="s">
        <v>163</v>
      </c>
      <c r="D121" s="384">
        <v>115</v>
      </c>
      <c r="E121" s="384">
        <v>115.43333333333334</v>
      </c>
      <c r="F121" s="385">
        <v>113.56666666666668</v>
      </c>
      <c r="G121" s="385">
        <v>112.13333333333334</v>
      </c>
      <c r="H121" s="385">
        <v>110.26666666666668</v>
      </c>
      <c r="I121" s="385">
        <v>116.86666666666667</v>
      </c>
      <c r="J121" s="385">
        <v>118.73333333333335</v>
      </c>
      <c r="K121" s="385">
        <v>120.16666666666667</v>
      </c>
      <c r="L121" s="371">
        <v>117.3</v>
      </c>
      <c r="M121" s="371">
        <v>114</v>
      </c>
      <c r="N121" s="387">
        <v>22134000</v>
      </c>
      <c r="O121" s="388">
        <v>-3.0944625407166124E-2</v>
      </c>
    </row>
    <row r="122" spans="1:15" ht="15">
      <c r="A122" s="344">
        <v>112</v>
      </c>
      <c r="B122" s="382" t="s">
        <v>51</v>
      </c>
      <c r="C122" s="344" t="s">
        <v>164</v>
      </c>
      <c r="D122" s="384">
        <v>1317</v>
      </c>
      <c r="E122" s="384">
        <v>1320.5833333333333</v>
      </c>
      <c r="F122" s="385">
        <v>1311.4166666666665</v>
      </c>
      <c r="G122" s="385">
        <v>1305.8333333333333</v>
      </c>
      <c r="H122" s="385">
        <v>1296.6666666666665</v>
      </c>
      <c r="I122" s="385">
        <v>1326.1666666666665</v>
      </c>
      <c r="J122" s="385">
        <v>1335.333333333333</v>
      </c>
      <c r="K122" s="385">
        <v>1340.9166666666665</v>
      </c>
      <c r="L122" s="371">
        <v>1329.75</v>
      </c>
      <c r="M122" s="371">
        <v>1315</v>
      </c>
      <c r="N122" s="387">
        <v>3240000</v>
      </c>
      <c r="O122" s="388">
        <v>0</v>
      </c>
    </row>
    <row r="123" spans="1:15" ht="15">
      <c r="A123" s="344">
        <v>113</v>
      </c>
      <c r="B123" s="382" t="s">
        <v>55</v>
      </c>
      <c r="C123" s="344" t="s">
        <v>165</v>
      </c>
      <c r="D123" s="384">
        <v>62.5</v>
      </c>
      <c r="E123" s="384">
        <v>63.1</v>
      </c>
      <c r="F123" s="385">
        <v>61.600000000000009</v>
      </c>
      <c r="G123" s="385">
        <v>60.70000000000001</v>
      </c>
      <c r="H123" s="385">
        <v>59.200000000000017</v>
      </c>
      <c r="I123" s="385">
        <v>64</v>
      </c>
      <c r="J123" s="385">
        <v>65.499999999999986</v>
      </c>
      <c r="K123" s="385">
        <v>66.399999999999991</v>
      </c>
      <c r="L123" s="371">
        <v>64.599999999999994</v>
      </c>
      <c r="M123" s="371">
        <v>62.2</v>
      </c>
      <c r="N123" s="387">
        <v>110732200</v>
      </c>
      <c r="O123" s="388">
        <v>2.1276399511922034E-2</v>
      </c>
    </row>
    <row r="124" spans="1:15" ht="15">
      <c r="A124" s="344">
        <v>114</v>
      </c>
      <c r="B124" s="382" t="s">
        <v>43</v>
      </c>
      <c r="C124" s="344" t="s">
        <v>166</v>
      </c>
      <c r="D124" s="384">
        <v>188</v>
      </c>
      <c r="E124" s="384">
        <v>188.36666666666667</v>
      </c>
      <c r="F124" s="385">
        <v>187.18333333333334</v>
      </c>
      <c r="G124" s="385">
        <v>186.36666666666667</v>
      </c>
      <c r="H124" s="385">
        <v>185.18333333333334</v>
      </c>
      <c r="I124" s="385">
        <v>189.18333333333334</v>
      </c>
      <c r="J124" s="385">
        <v>190.36666666666667</v>
      </c>
      <c r="K124" s="385">
        <v>191.18333333333334</v>
      </c>
      <c r="L124" s="371">
        <v>189.55</v>
      </c>
      <c r="M124" s="371">
        <v>187.55</v>
      </c>
      <c r="N124" s="387">
        <v>28284000</v>
      </c>
      <c r="O124" s="388">
        <v>1.072041166380789E-2</v>
      </c>
    </row>
    <row r="125" spans="1:15" ht="15">
      <c r="A125" s="344">
        <v>115</v>
      </c>
      <c r="B125" s="382" t="s">
        <v>90</v>
      </c>
      <c r="C125" s="344" t="s">
        <v>167</v>
      </c>
      <c r="D125" s="384">
        <v>1810.3</v>
      </c>
      <c r="E125" s="384">
        <v>1802.5833333333333</v>
      </c>
      <c r="F125" s="385">
        <v>1788.7166666666665</v>
      </c>
      <c r="G125" s="385">
        <v>1767.1333333333332</v>
      </c>
      <c r="H125" s="385">
        <v>1753.2666666666664</v>
      </c>
      <c r="I125" s="385">
        <v>1824.1666666666665</v>
      </c>
      <c r="J125" s="385">
        <v>1838.0333333333333</v>
      </c>
      <c r="K125" s="385">
        <v>1859.6166666666666</v>
      </c>
      <c r="L125" s="371">
        <v>1816.45</v>
      </c>
      <c r="M125" s="371">
        <v>1781</v>
      </c>
      <c r="N125" s="387">
        <v>1341200</v>
      </c>
      <c r="O125" s="388">
        <v>3.5917390002993114E-3</v>
      </c>
    </row>
    <row r="126" spans="1:15" ht="15">
      <c r="A126" s="344">
        <v>116</v>
      </c>
      <c r="B126" s="382" t="s">
        <v>38</v>
      </c>
      <c r="C126" s="344" t="s">
        <v>168</v>
      </c>
      <c r="D126" s="384">
        <v>787.45</v>
      </c>
      <c r="E126" s="384">
        <v>789.73333333333346</v>
      </c>
      <c r="F126" s="385">
        <v>781.6166666666669</v>
      </c>
      <c r="G126" s="385">
        <v>775.78333333333342</v>
      </c>
      <c r="H126" s="385">
        <v>767.66666666666686</v>
      </c>
      <c r="I126" s="385">
        <v>795.56666666666695</v>
      </c>
      <c r="J126" s="385">
        <v>803.68333333333351</v>
      </c>
      <c r="K126" s="385">
        <v>809.51666666666699</v>
      </c>
      <c r="L126" s="371">
        <v>797.85</v>
      </c>
      <c r="M126" s="371">
        <v>783.9</v>
      </c>
      <c r="N126" s="387">
        <v>1027200</v>
      </c>
      <c r="O126" s="388">
        <v>-1.9098548510313215E-2</v>
      </c>
    </row>
    <row r="127" spans="1:15" ht="15">
      <c r="A127" s="344">
        <v>117</v>
      </c>
      <c r="B127" s="382" t="s">
        <v>55</v>
      </c>
      <c r="C127" s="344" t="s">
        <v>169</v>
      </c>
      <c r="D127" s="384">
        <v>364.6</v>
      </c>
      <c r="E127" s="384">
        <v>366.59999999999997</v>
      </c>
      <c r="F127" s="385">
        <v>358.99999999999994</v>
      </c>
      <c r="G127" s="385">
        <v>353.4</v>
      </c>
      <c r="H127" s="385">
        <v>345.79999999999995</v>
      </c>
      <c r="I127" s="385">
        <v>372.19999999999993</v>
      </c>
      <c r="J127" s="385">
        <v>379.79999999999995</v>
      </c>
      <c r="K127" s="385">
        <v>385.39999999999992</v>
      </c>
      <c r="L127" s="371">
        <v>374.2</v>
      </c>
      <c r="M127" s="371">
        <v>361</v>
      </c>
      <c r="N127" s="387">
        <v>15924000</v>
      </c>
      <c r="O127" s="388">
        <v>-7.3866292660121555E-3</v>
      </c>
    </row>
    <row r="128" spans="1:15" ht="15">
      <c r="A128" s="344">
        <v>118</v>
      </c>
      <c r="B128" s="382" t="s">
        <v>43</v>
      </c>
      <c r="C128" s="344" t="s">
        <v>170</v>
      </c>
      <c r="D128" s="384">
        <v>134.35</v>
      </c>
      <c r="E128" s="384">
        <v>134.88333333333333</v>
      </c>
      <c r="F128" s="385">
        <v>133.06666666666666</v>
      </c>
      <c r="G128" s="385">
        <v>131.78333333333333</v>
      </c>
      <c r="H128" s="385">
        <v>129.96666666666667</v>
      </c>
      <c r="I128" s="385">
        <v>136.16666666666666</v>
      </c>
      <c r="J128" s="385">
        <v>137.98333333333332</v>
      </c>
      <c r="K128" s="385">
        <v>139.26666666666665</v>
      </c>
      <c r="L128" s="371">
        <v>136.69999999999999</v>
      </c>
      <c r="M128" s="371">
        <v>133.6</v>
      </c>
      <c r="N128" s="387">
        <v>20466000</v>
      </c>
      <c r="O128" s="388">
        <v>5.8668231152830743E-4</v>
      </c>
    </row>
    <row r="129" spans="1:15" ht="15">
      <c r="A129" s="344">
        <v>119</v>
      </c>
      <c r="B129" s="382" t="s">
        <v>74</v>
      </c>
      <c r="C129" s="344" t="s">
        <v>171</v>
      </c>
      <c r="D129" s="384">
        <v>1559.1</v>
      </c>
      <c r="E129" s="384">
        <v>1565.3833333333332</v>
      </c>
      <c r="F129" s="385">
        <v>1545.4666666666665</v>
      </c>
      <c r="G129" s="385">
        <v>1531.8333333333333</v>
      </c>
      <c r="H129" s="385">
        <v>1511.9166666666665</v>
      </c>
      <c r="I129" s="385">
        <v>1579.0166666666664</v>
      </c>
      <c r="J129" s="385">
        <v>1598.9333333333334</v>
      </c>
      <c r="K129" s="385">
        <v>1612.5666666666664</v>
      </c>
      <c r="L129" s="371">
        <v>1585.3</v>
      </c>
      <c r="M129" s="371">
        <v>1551.75</v>
      </c>
      <c r="N129" s="387">
        <v>50102500</v>
      </c>
      <c r="O129" s="388">
        <v>1.0640443772062531E-2</v>
      </c>
    </row>
    <row r="130" spans="1:15" ht="15">
      <c r="A130" s="344">
        <v>120</v>
      </c>
      <c r="B130" s="382" t="s">
        <v>114</v>
      </c>
      <c r="C130" s="344" t="s">
        <v>172</v>
      </c>
      <c r="D130" s="384">
        <v>38.75</v>
      </c>
      <c r="E130" s="384">
        <v>39.18333333333333</v>
      </c>
      <c r="F130" s="385">
        <v>38.066666666666663</v>
      </c>
      <c r="G130" s="385">
        <v>37.383333333333333</v>
      </c>
      <c r="H130" s="385">
        <v>36.266666666666666</v>
      </c>
      <c r="I130" s="385">
        <v>39.86666666666666</v>
      </c>
      <c r="J130" s="385">
        <v>40.98333333333332</v>
      </c>
      <c r="K130" s="385">
        <v>41.666666666666657</v>
      </c>
      <c r="L130" s="371">
        <v>40.299999999999997</v>
      </c>
      <c r="M130" s="371">
        <v>38.5</v>
      </c>
      <c r="N130" s="387">
        <v>77799700</v>
      </c>
      <c r="O130" s="388">
        <v>1.2689912632379128E-2</v>
      </c>
    </row>
    <row r="131" spans="1:15" ht="15">
      <c r="A131" s="344">
        <v>121</v>
      </c>
      <c r="B131" s="382" t="s">
        <v>55</v>
      </c>
      <c r="C131" s="344" t="s">
        <v>173</v>
      </c>
      <c r="D131" s="384">
        <v>337.15</v>
      </c>
      <c r="E131" s="384">
        <v>339.83333333333331</v>
      </c>
      <c r="F131" s="385">
        <v>333.76666666666665</v>
      </c>
      <c r="G131" s="385">
        <v>330.38333333333333</v>
      </c>
      <c r="H131" s="385">
        <v>324.31666666666666</v>
      </c>
      <c r="I131" s="385">
        <v>343.21666666666664</v>
      </c>
      <c r="J131" s="385">
        <v>349.28333333333336</v>
      </c>
      <c r="K131" s="385">
        <v>352.66666666666663</v>
      </c>
      <c r="L131" s="371">
        <v>345.9</v>
      </c>
      <c r="M131" s="371">
        <v>336.45</v>
      </c>
      <c r="N131" s="387">
        <v>93711000</v>
      </c>
      <c r="O131" s="388">
        <v>1.8055600821301698E-2</v>
      </c>
    </row>
    <row r="132" spans="1:15" ht="15">
      <c r="A132" s="344">
        <v>122</v>
      </c>
      <c r="B132" s="382" t="s">
        <v>38</v>
      </c>
      <c r="C132" s="344" t="s">
        <v>174</v>
      </c>
      <c r="D132" s="384">
        <v>20426.150000000001</v>
      </c>
      <c r="E132" s="384">
        <v>20402.766666666666</v>
      </c>
      <c r="F132" s="385">
        <v>20240.383333333331</v>
      </c>
      <c r="G132" s="385">
        <v>20054.616666666665</v>
      </c>
      <c r="H132" s="385">
        <v>19892.23333333333</v>
      </c>
      <c r="I132" s="385">
        <v>20588.533333333333</v>
      </c>
      <c r="J132" s="385">
        <v>20750.916666666672</v>
      </c>
      <c r="K132" s="385">
        <v>20936.683333333334</v>
      </c>
      <c r="L132" s="371">
        <v>20565.150000000001</v>
      </c>
      <c r="M132" s="371">
        <v>20217</v>
      </c>
      <c r="N132" s="387">
        <v>131250</v>
      </c>
      <c r="O132" s="388">
        <v>-2.0522388059701493E-2</v>
      </c>
    </row>
    <row r="133" spans="1:15" ht="15">
      <c r="A133" s="344">
        <v>123</v>
      </c>
      <c r="B133" s="382" t="s">
        <v>65</v>
      </c>
      <c r="C133" s="344" t="s">
        <v>175</v>
      </c>
      <c r="D133" s="384">
        <v>1482.7</v>
      </c>
      <c r="E133" s="384">
        <v>1484.6833333333334</v>
      </c>
      <c r="F133" s="385">
        <v>1470.2666666666669</v>
      </c>
      <c r="G133" s="385">
        <v>1457.8333333333335</v>
      </c>
      <c r="H133" s="385">
        <v>1443.416666666667</v>
      </c>
      <c r="I133" s="385">
        <v>1497.1166666666668</v>
      </c>
      <c r="J133" s="385">
        <v>1511.5333333333333</v>
      </c>
      <c r="K133" s="385">
        <v>1523.9666666666667</v>
      </c>
      <c r="L133" s="371">
        <v>1499.1</v>
      </c>
      <c r="M133" s="371">
        <v>1472.25</v>
      </c>
      <c r="N133" s="387">
        <v>2911700</v>
      </c>
      <c r="O133" s="388">
        <v>9.4535829079221028E-4</v>
      </c>
    </row>
    <row r="134" spans="1:15" ht="15">
      <c r="A134" s="344">
        <v>124</v>
      </c>
      <c r="B134" s="382" t="s">
        <v>80</v>
      </c>
      <c r="C134" s="344" t="s">
        <v>176</v>
      </c>
      <c r="D134" s="384">
        <v>3250.2</v>
      </c>
      <c r="E134" s="384">
        <v>3239.6833333333329</v>
      </c>
      <c r="F134" s="385">
        <v>3212.3666666666659</v>
      </c>
      <c r="G134" s="385">
        <v>3174.5333333333328</v>
      </c>
      <c r="H134" s="385">
        <v>3147.2166666666658</v>
      </c>
      <c r="I134" s="385">
        <v>3277.516666666666</v>
      </c>
      <c r="J134" s="385">
        <v>3304.8333333333326</v>
      </c>
      <c r="K134" s="385">
        <v>3342.6666666666661</v>
      </c>
      <c r="L134" s="371">
        <v>3267</v>
      </c>
      <c r="M134" s="371">
        <v>3201.85</v>
      </c>
      <c r="N134" s="387">
        <v>853000</v>
      </c>
      <c r="O134" s="388">
        <v>5.2761493366244985E-2</v>
      </c>
    </row>
    <row r="135" spans="1:15" ht="15">
      <c r="A135" s="344">
        <v>125</v>
      </c>
      <c r="B135" s="382" t="s">
        <v>58</v>
      </c>
      <c r="C135" s="344" t="s">
        <v>177</v>
      </c>
      <c r="D135" s="384">
        <v>1110.3</v>
      </c>
      <c r="E135" s="384">
        <v>1109.1666666666667</v>
      </c>
      <c r="F135" s="385">
        <v>1091.8333333333335</v>
      </c>
      <c r="G135" s="385">
        <v>1073.3666666666668</v>
      </c>
      <c r="H135" s="385">
        <v>1056.0333333333335</v>
      </c>
      <c r="I135" s="385">
        <v>1127.6333333333334</v>
      </c>
      <c r="J135" s="385">
        <v>1144.9666666666669</v>
      </c>
      <c r="K135" s="385">
        <v>1163.4333333333334</v>
      </c>
      <c r="L135" s="371">
        <v>1126.5</v>
      </c>
      <c r="M135" s="371">
        <v>1090.7</v>
      </c>
      <c r="N135" s="387">
        <v>4168800</v>
      </c>
      <c r="O135" s="388">
        <v>-3.2850779510022271E-2</v>
      </c>
    </row>
    <row r="136" spans="1:15" ht="15">
      <c r="A136" s="344">
        <v>126</v>
      </c>
      <c r="B136" s="382" t="s">
        <v>53</v>
      </c>
      <c r="C136" s="344" t="s">
        <v>179</v>
      </c>
      <c r="D136" s="384">
        <v>438.9</v>
      </c>
      <c r="E136" s="384">
        <v>439.05</v>
      </c>
      <c r="F136" s="385">
        <v>435.20000000000005</v>
      </c>
      <c r="G136" s="385">
        <v>431.50000000000006</v>
      </c>
      <c r="H136" s="385">
        <v>427.65000000000009</v>
      </c>
      <c r="I136" s="385">
        <v>442.75</v>
      </c>
      <c r="J136" s="385">
        <v>446.6</v>
      </c>
      <c r="K136" s="385">
        <v>450.29999999999995</v>
      </c>
      <c r="L136" s="371">
        <v>442.9</v>
      </c>
      <c r="M136" s="371">
        <v>435.35</v>
      </c>
      <c r="N136" s="387">
        <v>65078650</v>
      </c>
      <c r="O136" s="388">
        <v>6.1836431468164947E-3</v>
      </c>
    </row>
    <row r="137" spans="1:15" ht="15">
      <c r="A137" s="344">
        <v>127</v>
      </c>
      <c r="B137" s="382" t="s">
        <v>90</v>
      </c>
      <c r="C137" s="344" t="s">
        <v>180</v>
      </c>
      <c r="D137" s="384">
        <v>472.4</v>
      </c>
      <c r="E137" s="384">
        <v>471.91666666666669</v>
      </c>
      <c r="F137" s="385">
        <v>467.48333333333335</v>
      </c>
      <c r="G137" s="385">
        <v>462.56666666666666</v>
      </c>
      <c r="H137" s="385">
        <v>458.13333333333333</v>
      </c>
      <c r="I137" s="385">
        <v>476.83333333333337</v>
      </c>
      <c r="J137" s="385">
        <v>481.26666666666665</v>
      </c>
      <c r="K137" s="385">
        <v>486.18333333333339</v>
      </c>
      <c r="L137" s="371">
        <v>476.35</v>
      </c>
      <c r="M137" s="371">
        <v>467</v>
      </c>
      <c r="N137" s="387">
        <v>2979200</v>
      </c>
      <c r="O137" s="388">
        <v>-2.6845637583892615E-4</v>
      </c>
    </row>
    <row r="138" spans="1:15" ht="15">
      <c r="A138" s="344">
        <v>128</v>
      </c>
      <c r="B138" s="382" t="s">
        <v>181</v>
      </c>
      <c r="C138" s="344" t="s">
        <v>182</v>
      </c>
      <c r="D138" s="384">
        <v>667.85</v>
      </c>
      <c r="E138" s="384">
        <v>669.98333333333335</v>
      </c>
      <c r="F138" s="385">
        <v>663.86666666666667</v>
      </c>
      <c r="G138" s="385">
        <v>659.88333333333333</v>
      </c>
      <c r="H138" s="385">
        <v>653.76666666666665</v>
      </c>
      <c r="I138" s="385">
        <v>673.9666666666667</v>
      </c>
      <c r="J138" s="385">
        <v>680.08333333333348</v>
      </c>
      <c r="K138" s="385">
        <v>684.06666666666672</v>
      </c>
      <c r="L138" s="371">
        <v>676.1</v>
      </c>
      <c r="M138" s="371">
        <v>666</v>
      </c>
      <c r="N138" s="387">
        <v>2002500</v>
      </c>
      <c r="O138" s="388">
        <v>1.6910420475319928E-2</v>
      </c>
    </row>
    <row r="139" spans="1:15" ht="15">
      <c r="A139" s="344">
        <v>129</v>
      </c>
      <c r="B139" s="382" t="s">
        <v>108</v>
      </c>
      <c r="C139" s="344" t="s">
        <v>183</v>
      </c>
      <c r="D139" s="384">
        <v>866.65</v>
      </c>
      <c r="E139" s="384">
        <v>849.7166666666667</v>
      </c>
      <c r="F139" s="385">
        <v>826.93333333333339</v>
      </c>
      <c r="G139" s="385">
        <v>787.2166666666667</v>
      </c>
      <c r="H139" s="385">
        <v>764.43333333333339</v>
      </c>
      <c r="I139" s="385">
        <v>889.43333333333339</v>
      </c>
      <c r="J139" s="385">
        <v>912.2166666666667</v>
      </c>
      <c r="K139" s="385">
        <v>951.93333333333339</v>
      </c>
      <c r="L139" s="371">
        <v>872.5</v>
      </c>
      <c r="M139" s="371">
        <v>810</v>
      </c>
      <c r="N139" s="387">
        <v>1270200</v>
      </c>
      <c r="O139" s="388">
        <v>0.33902593295382671</v>
      </c>
    </row>
    <row r="140" spans="1:15" ht="15">
      <c r="A140" s="344">
        <v>130</v>
      </c>
      <c r="B140" s="382" t="s">
        <v>51</v>
      </c>
      <c r="C140" s="344" t="s">
        <v>184</v>
      </c>
      <c r="D140" s="384">
        <v>316.85000000000002</v>
      </c>
      <c r="E140" s="384">
        <v>318.14999999999998</v>
      </c>
      <c r="F140" s="385">
        <v>312.84999999999997</v>
      </c>
      <c r="G140" s="385">
        <v>308.84999999999997</v>
      </c>
      <c r="H140" s="385">
        <v>303.54999999999995</v>
      </c>
      <c r="I140" s="385">
        <v>322.14999999999998</v>
      </c>
      <c r="J140" s="385">
        <v>327.44999999999993</v>
      </c>
      <c r="K140" s="385">
        <v>331.45</v>
      </c>
      <c r="L140" s="371">
        <v>323.45</v>
      </c>
      <c r="M140" s="371">
        <v>314.14999999999998</v>
      </c>
      <c r="N140" s="387">
        <v>9660600</v>
      </c>
      <c r="O140" s="388">
        <v>9.8786339260513688E-3</v>
      </c>
    </row>
    <row r="141" spans="1:15" ht="15">
      <c r="A141" s="344">
        <v>131</v>
      </c>
      <c r="B141" s="382" t="s">
        <v>45</v>
      </c>
      <c r="C141" s="344" t="s">
        <v>185</v>
      </c>
      <c r="D141" s="384">
        <v>166.8</v>
      </c>
      <c r="E141" s="384">
        <v>168.35</v>
      </c>
      <c r="F141" s="385">
        <v>164.14999999999998</v>
      </c>
      <c r="G141" s="385">
        <v>161.49999999999997</v>
      </c>
      <c r="H141" s="385">
        <v>157.29999999999995</v>
      </c>
      <c r="I141" s="385">
        <v>171</v>
      </c>
      <c r="J141" s="385">
        <v>175.2</v>
      </c>
      <c r="K141" s="385">
        <v>177.85000000000002</v>
      </c>
      <c r="L141" s="371">
        <v>172.55</v>
      </c>
      <c r="M141" s="371">
        <v>165.7</v>
      </c>
      <c r="N141" s="387">
        <v>60521600</v>
      </c>
      <c r="O141" s="388">
        <v>-5.3396662092314263E-3</v>
      </c>
    </row>
    <row r="142" spans="1:15" ht="15">
      <c r="A142" s="344">
        <v>132</v>
      </c>
      <c r="B142" s="382" t="s">
        <v>45</v>
      </c>
      <c r="C142" s="344" t="s">
        <v>186</v>
      </c>
      <c r="D142" s="384">
        <v>69.5</v>
      </c>
      <c r="E142" s="384">
        <v>69.95</v>
      </c>
      <c r="F142" s="385">
        <v>68.350000000000009</v>
      </c>
      <c r="G142" s="385">
        <v>67.2</v>
      </c>
      <c r="H142" s="385">
        <v>65.600000000000009</v>
      </c>
      <c r="I142" s="385">
        <v>71.100000000000009</v>
      </c>
      <c r="J142" s="385">
        <v>72.7</v>
      </c>
      <c r="K142" s="385">
        <v>73.850000000000009</v>
      </c>
      <c r="L142" s="371">
        <v>71.55</v>
      </c>
      <c r="M142" s="371">
        <v>68.8</v>
      </c>
      <c r="N142" s="387">
        <v>39226000</v>
      </c>
      <c r="O142" s="388">
        <v>-2.0740548421241838E-2</v>
      </c>
    </row>
    <row r="143" spans="1:15" ht="15">
      <c r="A143" s="344">
        <v>133</v>
      </c>
      <c r="B143" s="382" t="s">
        <v>43</v>
      </c>
      <c r="C143" s="344" t="s">
        <v>187</v>
      </c>
      <c r="D143" s="384">
        <v>56.05</v>
      </c>
      <c r="E143" s="384">
        <v>56</v>
      </c>
      <c r="F143" s="385">
        <v>55.6</v>
      </c>
      <c r="G143" s="385">
        <v>55.15</v>
      </c>
      <c r="H143" s="385">
        <v>54.75</v>
      </c>
      <c r="I143" s="385">
        <v>56.45</v>
      </c>
      <c r="J143" s="385">
        <v>56.850000000000009</v>
      </c>
      <c r="K143" s="385">
        <v>57.300000000000004</v>
      </c>
      <c r="L143" s="371">
        <v>56.4</v>
      </c>
      <c r="M143" s="371">
        <v>55.55</v>
      </c>
      <c r="N143" s="387">
        <v>70389000</v>
      </c>
      <c r="O143" s="388">
        <v>-4.0748758436266394E-3</v>
      </c>
    </row>
    <row r="144" spans="1:15" ht="15">
      <c r="A144" s="344">
        <v>134</v>
      </c>
      <c r="B144" s="382" t="s">
        <v>114</v>
      </c>
      <c r="C144" s="344" t="s">
        <v>188</v>
      </c>
      <c r="D144" s="384">
        <v>400.45</v>
      </c>
      <c r="E144" s="384">
        <v>403.84999999999997</v>
      </c>
      <c r="F144" s="385">
        <v>394.34999999999991</v>
      </c>
      <c r="G144" s="385">
        <v>388.24999999999994</v>
      </c>
      <c r="H144" s="385">
        <v>378.74999999999989</v>
      </c>
      <c r="I144" s="385">
        <v>409.94999999999993</v>
      </c>
      <c r="J144" s="385">
        <v>419.45000000000005</v>
      </c>
      <c r="K144" s="385">
        <v>425.54999999999995</v>
      </c>
      <c r="L144" s="371">
        <v>413.35</v>
      </c>
      <c r="M144" s="371">
        <v>397.75</v>
      </c>
      <c r="N144" s="387">
        <v>21449276</v>
      </c>
      <c r="O144" s="388">
        <v>-4.4166778518525254E-2</v>
      </c>
    </row>
    <row r="145" spans="1:15" ht="15">
      <c r="A145" s="344">
        <v>135</v>
      </c>
      <c r="B145" s="382" t="s">
        <v>108</v>
      </c>
      <c r="C145" s="344" t="s">
        <v>189</v>
      </c>
      <c r="D145" s="384">
        <v>2125.1999999999998</v>
      </c>
      <c r="E145" s="384">
        <v>2109.4</v>
      </c>
      <c r="F145" s="385">
        <v>2088.8000000000002</v>
      </c>
      <c r="G145" s="385">
        <v>2052.4</v>
      </c>
      <c r="H145" s="385">
        <v>2031.8000000000002</v>
      </c>
      <c r="I145" s="385">
        <v>2145.8000000000002</v>
      </c>
      <c r="J145" s="385">
        <v>2166.3999999999996</v>
      </c>
      <c r="K145" s="385">
        <v>2202.8000000000002</v>
      </c>
      <c r="L145" s="371">
        <v>2130</v>
      </c>
      <c r="M145" s="371">
        <v>2073</v>
      </c>
      <c r="N145" s="387">
        <v>18118750</v>
      </c>
      <c r="O145" s="388">
        <v>-3.7427118058783689E-2</v>
      </c>
    </row>
    <row r="146" spans="1:15" ht="15">
      <c r="A146" s="344">
        <v>136</v>
      </c>
      <c r="B146" s="382" t="s">
        <v>108</v>
      </c>
      <c r="C146" s="344" t="s">
        <v>190</v>
      </c>
      <c r="D146" s="384">
        <v>766.15</v>
      </c>
      <c r="E146" s="384">
        <v>763.30000000000007</v>
      </c>
      <c r="F146" s="385">
        <v>758.00000000000011</v>
      </c>
      <c r="G146" s="385">
        <v>749.85</v>
      </c>
      <c r="H146" s="385">
        <v>744.55000000000007</v>
      </c>
      <c r="I146" s="385">
        <v>771.45000000000016</v>
      </c>
      <c r="J146" s="385">
        <v>776.75000000000011</v>
      </c>
      <c r="K146" s="385">
        <v>784.9000000000002</v>
      </c>
      <c r="L146" s="371">
        <v>768.6</v>
      </c>
      <c r="M146" s="371">
        <v>755.15</v>
      </c>
      <c r="N146" s="387">
        <v>14502000</v>
      </c>
      <c r="O146" s="388">
        <v>-3.1345376556957847E-3</v>
      </c>
    </row>
    <row r="147" spans="1:15" ht="15">
      <c r="A147" s="344">
        <v>137</v>
      </c>
      <c r="B147" s="382" t="s">
        <v>51</v>
      </c>
      <c r="C147" s="344" t="s">
        <v>191</v>
      </c>
      <c r="D147" s="384">
        <v>1188.8</v>
      </c>
      <c r="E147" s="384">
        <v>1192.4666666666665</v>
      </c>
      <c r="F147" s="385">
        <v>1177.133333333333</v>
      </c>
      <c r="G147" s="385">
        <v>1165.4666666666665</v>
      </c>
      <c r="H147" s="385">
        <v>1150.133333333333</v>
      </c>
      <c r="I147" s="385">
        <v>1204.133333333333</v>
      </c>
      <c r="J147" s="385">
        <v>1219.4666666666665</v>
      </c>
      <c r="K147" s="385">
        <v>1231.133333333333</v>
      </c>
      <c r="L147" s="371">
        <v>1207.8</v>
      </c>
      <c r="M147" s="371">
        <v>1180.8</v>
      </c>
      <c r="N147" s="387">
        <v>10760250</v>
      </c>
      <c r="O147" s="388">
        <v>6.7643994642059835E-2</v>
      </c>
    </row>
    <row r="148" spans="1:15" ht="15">
      <c r="A148" s="344">
        <v>138</v>
      </c>
      <c r="B148" s="382" t="s">
        <v>53</v>
      </c>
      <c r="C148" s="344" t="s">
        <v>192</v>
      </c>
      <c r="D148" s="384">
        <v>1878.45</v>
      </c>
      <c r="E148" s="384">
        <v>1877.2833333333335</v>
      </c>
      <c r="F148" s="385">
        <v>1870.166666666667</v>
      </c>
      <c r="G148" s="385">
        <v>1861.8833333333334</v>
      </c>
      <c r="H148" s="385">
        <v>1854.7666666666669</v>
      </c>
      <c r="I148" s="385">
        <v>1885.5666666666671</v>
      </c>
      <c r="J148" s="385">
        <v>1892.6833333333334</v>
      </c>
      <c r="K148" s="385">
        <v>1900.9666666666672</v>
      </c>
      <c r="L148" s="371">
        <v>1884.4</v>
      </c>
      <c r="M148" s="371">
        <v>1869</v>
      </c>
      <c r="N148" s="387">
        <v>333500</v>
      </c>
      <c r="O148" s="388">
        <v>2.3006134969325152E-2</v>
      </c>
    </row>
    <row r="149" spans="1:15" ht="15">
      <c r="A149" s="344">
        <v>139</v>
      </c>
      <c r="B149" s="382" t="s">
        <v>43</v>
      </c>
      <c r="C149" s="344" t="s">
        <v>193</v>
      </c>
      <c r="D149" s="384">
        <v>278.5</v>
      </c>
      <c r="E149" s="384">
        <v>279.0333333333333</v>
      </c>
      <c r="F149" s="385">
        <v>276.16666666666663</v>
      </c>
      <c r="G149" s="385">
        <v>273.83333333333331</v>
      </c>
      <c r="H149" s="385">
        <v>270.96666666666664</v>
      </c>
      <c r="I149" s="385">
        <v>281.36666666666662</v>
      </c>
      <c r="J149" s="385">
        <v>284.23333333333329</v>
      </c>
      <c r="K149" s="385">
        <v>286.56666666666661</v>
      </c>
      <c r="L149" s="371">
        <v>281.89999999999998</v>
      </c>
      <c r="M149" s="371">
        <v>276.7</v>
      </c>
      <c r="N149" s="387">
        <v>4407000</v>
      </c>
      <c r="O149" s="388">
        <v>-7.201516108654453E-2</v>
      </c>
    </row>
    <row r="150" spans="1:15" ht="15">
      <c r="A150" s="344">
        <v>140</v>
      </c>
      <c r="B150" s="382" t="s">
        <v>45</v>
      </c>
      <c r="C150" s="344" t="s">
        <v>194</v>
      </c>
      <c r="D150" s="384">
        <v>447.1</v>
      </c>
      <c r="E150" s="384">
        <v>447.65000000000003</v>
      </c>
      <c r="F150" s="385">
        <v>442.80000000000007</v>
      </c>
      <c r="G150" s="385">
        <v>438.50000000000006</v>
      </c>
      <c r="H150" s="385">
        <v>433.65000000000009</v>
      </c>
      <c r="I150" s="385">
        <v>451.95000000000005</v>
      </c>
      <c r="J150" s="385">
        <v>456.80000000000007</v>
      </c>
      <c r="K150" s="385">
        <v>461.1</v>
      </c>
      <c r="L150" s="371">
        <v>452.5</v>
      </c>
      <c r="M150" s="371">
        <v>443.35</v>
      </c>
      <c r="N150" s="387">
        <v>6249950</v>
      </c>
      <c r="O150" s="388">
        <v>1.940971627561797E-2</v>
      </c>
    </row>
    <row r="151" spans="1:15" ht="15">
      <c r="A151" s="344">
        <v>141</v>
      </c>
      <c r="B151" s="382" t="s">
        <v>51</v>
      </c>
      <c r="C151" s="344" t="s">
        <v>195</v>
      </c>
      <c r="D151" s="384">
        <v>1233.0999999999999</v>
      </c>
      <c r="E151" s="384">
        <v>1232.9666666666667</v>
      </c>
      <c r="F151" s="385">
        <v>1224.5333333333333</v>
      </c>
      <c r="G151" s="385">
        <v>1215.9666666666667</v>
      </c>
      <c r="H151" s="385">
        <v>1207.5333333333333</v>
      </c>
      <c r="I151" s="385">
        <v>1241.5333333333333</v>
      </c>
      <c r="J151" s="385">
        <v>1249.9666666666667</v>
      </c>
      <c r="K151" s="385">
        <v>1258.5333333333333</v>
      </c>
      <c r="L151" s="371">
        <v>1241.4000000000001</v>
      </c>
      <c r="M151" s="371">
        <v>1224.4000000000001</v>
      </c>
      <c r="N151" s="387">
        <v>1432900</v>
      </c>
      <c r="O151" s="388">
        <v>0</v>
      </c>
    </row>
    <row r="152" spans="1:15" ht="15">
      <c r="A152" s="344">
        <v>142</v>
      </c>
      <c r="B152" s="382" t="s">
        <v>58</v>
      </c>
      <c r="C152" s="344" t="s">
        <v>196</v>
      </c>
      <c r="D152" s="384">
        <v>357.15</v>
      </c>
      <c r="E152" s="384">
        <v>353.86666666666662</v>
      </c>
      <c r="F152" s="385">
        <v>347.38333333333321</v>
      </c>
      <c r="G152" s="385">
        <v>337.61666666666662</v>
      </c>
      <c r="H152" s="385">
        <v>331.13333333333321</v>
      </c>
      <c r="I152" s="385">
        <v>363.63333333333321</v>
      </c>
      <c r="J152" s="385">
        <v>370.11666666666667</v>
      </c>
      <c r="K152" s="385">
        <v>379.88333333333321</v>
      </c>
      <c r="L152" s="371">
        <v>360.35</v>
      </c>
      <c r="M152" s="371">
        <v>344.1</v>
      </c>
      <c r="N152" s="387">
        <v>7679300</v>
      </c>
      <c r="O152" s="388">
        <v>-1.1446261104824339E-3</v>
      </c>
    </row>
    <row r="153" spans="1:15" ht="15">
      <c r="A153" s="344">
        <v>143</v>
      </c>
      <c r="B153" s="382" t="s">
        <v>38</v>
      </c>
      <c r="C153" s="344" t="s">
        <v>197</v>
      </c>
      <c r="D153" s="384">
        <v>4172.3500000000004</v>
      </c>
      <c r="E153" s="384">
        <v>4204.9666666666662</v>
      </c>
      <c r="F153" s="385">
        <v>4129.5333333333328</v>
      </c>
      <c r="G153" s="385">
        <v>4086.7166666666662</v>
      </c>
      <c r="H153" s="385">
        <v>4011.2833333333328</v>
      </c>
      <c r="I153" s="385">
        <v>4247.7833333333328</v>
      </c>
      <c r="J153" s="385">
        <v>4323.2166666666653</v>
      </c>
      <c r="K153" s="385">
        <v>4366.0333333333328</v>
      </c>
      <c r="L153" s="371">
        <v>4280.3999999999996</v>
      </c>
      <c r="M153" s="371">
        <v>4162.1499999999996</v>
      </c>
      <c r="N153" s="387">
        <v>2695800</v>
      </c>
      <c r="O153" s="388">
        <v>-2.8850421660008875E-3</v>
      </c>
    </row>
    <row r="154" spans="1:15" ht="15">
      <c r="A154" s="344">
        <v>144</v>
      </c>
      <c r="B154" s="382" t="s">
        <v>55</v>
      </c>
      <c r="C154" s="344" t="s">
        <v>198</v>
      </c>
      <c r="D154" s="384">
        <v>58.25</v>
      </c>
      <c r="E154" s="384">
        <v>58.866666666666667</v>
      </c>
      <c r="F154" s="385">
        <v>57.033333333333331</v>
      </c>
      <c r="G154" s="385">
        <v>55.816666666666663</v>
      </c>
      <c r="H154" s="385">
        <v>53.983333333333327</v>
      </c>
      <c r="I154" s="385">
        <v>60.083333333333336</v>
      </c>
      <c r="J154" s="385">
        <v>61.916666666666664</v>
      </c>
      <c r="K154" s="385">
        <v>63.13333333333334</v>
      </c>
      <c r="L154" s="371">
        <v>60.7</v>
      </c>
      <c r="M154" s="371">
        <v>57.65</v>
      </c>
      <c r="N154" s="387">
        <v>29274000</v>
      </c>
      <c r="O154" s="388">
        <v>-7.8291814946619218E-3</v>
      </c>
    </row>
    <row r="155" spans="1:15" ht="15">
      <c r="A155" s="344">
        <v>145</v>
      </c>
      <c r="B155" s="382" t="s">
        <v>181</v>
      </c>
      <c r="C155" s="344" t="s">
        <v>199</v>
      </c>
      <c r="D155" s="384">
        <v>570.6</v>
      </c>
      <c r="E155" s="384">
        <v>571.4666666666667</v>
      </c>
      <c r="F155" s="385">
        <v>566.83333333333337</v>
      </c>
      <c r="G155" s="385">
        <v>563.06666666666672</v>
      </c>
      <c r="H155" s="385">
        <v>558.43333333333339</v>
      </c>
      <c r="I155" s="385">
        <v>575.23333333333335</v>
      </c>
      <c r="J155" s="385">
        <v>579.86666666666656</v>
      </c>
      <c r="K155" s="385">
        <v>583.63333333333333</v>
      </c>
      <c r="L155" s="371">
        <v>576.1</v>
      </c>
      <c r="M155" s="371">
        <v>567.70000000000005</v>
      </c>
      <c r="N155" s="387">
        <v>13451400</v>
      </c>
      <c r="O155" s="388">
        <v>-6.4481818786146384E-3</v>
      </c>
    </row>
    <row r="156" spans="1:15" ht="15">
      <c r="A156" s="344">
        <v>146</v>
      </c>
      <c r="B156" s="382" t="s">
        <v>114</v>
      </c>
      <c r="C156" s="344" t="s">
        <v>200</v>
      </c>
      <c r="D156" s="384">
        <v>142.80000000000001</v>
      </c>
      <c r="E156" s="384">
        <v>143.43333333333334</v>
      </c>
      <c r="F156" s="385">
        <v>141.11666666666667</v>
      </c>
      <c r="G156" s="385">
        <v>139.43333333333334</v>
      </c>
      <c r="H156" s="385">
        <v>137.11666666666667</v>
      </c>
      <c r="I156" s="385">
        <v>145.11666666666667</v>
      </c>
      <c r="J156" s="385">
        <v>147.43333333333334</v>
      </c>
      <c r="K156" s="385">
        <v>149.11666666666667</v>
      </c>
      <c r="L156" s="371">
        <v>145.75</v>
      </c>
      <c r="M156" s="371">
        <v>141.75</v>
      </c>
      <c r="N156" s="387">
        <v>58463000</v>
      </c>
      <c r="O156" s="388">
        <v>-9.9963261365481064E-4</v>
      </c>
    </row>
    <row r="157" spans="1:15" ht="15">
      <c r="A157" s="344">
        <v>147</v>
      </c>
      <c r="B157" s="382" t="s">
        <v>65</v>
      </c>
      <c r="C157" s="344" t="s">
        <v>201</v>
      </c>
      <c r="D157" s="384">
        <v>697.7</v>
      </c>
      <c r="E157" s="384">
        <v>699.9</v>
      </c>
      <c r="F157" s="385">
        <v>690.8</v>
      </c>
      <c r="G157" s="385">
        <v>683.9</v>
      </c>
      <c r="H157" s="385">
        <v>674.8</v>
      </c>
      <c r="I157" s="385">
        <v>706.8</v>
      </c>
      <c r="J157" s="385">
        <v>715.90000000000009</v>
      </c>
      <c r="K157" s="385">
        <v>722.8</v>
      </c>
      <c r="L157" s="371">
        <v>709</v>
      </c>
      <c r="M157" s="371">
        <v>693</v>
      </c>
      <c r="N157" s="387">
        <v>3083000</v>
      </c>
      <c r="O157" s="388">
        <v>-5.7474778355243047E-2</v>
      </c>
    </row>
    <row r="158" spans="1:15" ht="15">
      <c r="A158" s="344">
        <v>148</v>
      </c>
      <c r="B158" s="382" t="s">
        <v>108</v>
      </c>
      <c r="C158" s="344" t="s">
        <v>202</v>
      </c>
      <c r="D158" s="384">
        <v>244.1</v>
      </c>
      <c r="E158" s="384">
        <v>243.70000000000002</v>
      </c>
      <c r="F158" s="385">
        <v>242.15000000000003</v>
      </c>
      <c r="G158" s="385">
        <v>240.20000000000002</v>
      </c>
      <c r="H158" s="385">
        <v>238.65000000000003</v>
      </c>
      <c r="I158" s="385">
        <v>245.65000000000003</v>
      </c>
      <c r="J158" s="385">
        <v>247.20000000000005</v>
      </c>
      <c r="K158" s="385">
        <v>249.15000000000003</v>
      </c>
      <c r="L158" s="371">
        <v>245.25</v>
      </c>
      <c r="M158" s="371">
        <v>241.75</v>
      </c>
      <c r="N158" s="387">
        <v>24771200</v>
      </c>
      <c r="O158" s="388">
        <v>-8.7079011397105908E-3</v>
      </c>
    </row>
    <row r="159" spans="1:15" ht="15">
      <c r="A159" s="344">
        <v>149</v>
      </c>
      <c r="B159" s="382" t="s">
        <v>55</v>
      </c>
      <c r="C159" s="344" t="s">
        <v>203</v>
      </c>
      <c r="D159" s="384">
        <v>59.6</v>
      </c>
      <c r="E159" s="384">
        <v>59.866666666666667</v>
      </c>
      <c r="F159" s="385">
        <v>57.483333333333334</v>
      </c>
      <c r="G159" s="385">
        <v>55.366666666666667</v>
      </c>
      <c r="H159" s="385">
        <v>52.983333333333334</v>
      </c>
      <c r="I159" s="385">
        <v>61.983333333333334</v>
      </c>
      <c r="J159" s="385">
        <v>64.366666666666674</v>
      </c>
      <c r="K159" s="385">
        <v>66.483333333333334</v>
      </c>
      <c r="L159" s="371">
        <v>62.25</v>
      </c>
      <c r="M159" s="371">
        <v>57.75</v>
      </c>
      <c r="N159" s="387">
        <v>235479200</v>
      </c>
      <c r="O159" s="388">
        <v>-5.7498490548511449E-3</v>
      </c>
    </row>
    <row r="160" spans="1:15" ht="15">
      <c r="A160" s="344">
        <v>150</v>
      </c>
      <c r="B160" s="382" t="s">
        <v>90</v>
      </c>
      <c r="C160" s="344" t="s">
        <v>204</v>
      </c>
      <c r="D160" s="384">
        <v>300.25</v>
      </c>
      <c r="E160" s="384">
        <v>295.73333333333335</v>
      </c>
      <c r="F160" s="385">
        <v>288.61666666666667</v>
      </c>
      <c r="G160" s="385">
        <v>276.98333333333335</v>
      </c>
      <c r="H160" s="385">
        <v>269.86666666666667</v>
      </c>
      <c r="I160" s="385">
        <v>307.36666666666667</v>
      </c>
      <c r="J160" s="385">
        <v>314.48333333333335</v>
      </c>
      <c r="K160" s="385">
        <v>326.11666666666667</v>
      </c>
      <c r="L160" s="371">
        <v>302.85000000000002</v>
      </c>
      <c r="M160" s="371">
        <v>284.10000000000002</v>
      </c>
      <c r="N160" s="387">
        <v>29948900</v>
      </c>
      <c r="O160" s="388">
        <v>-6.8454760075521703E-2</v>
      </c>
    </row>
    <row r="161" spans="1:15" ht="15">
      <c r="A161" s="344">
        <v>151</v>
      </c>
      <c r="C161" s="344"/>
      <c r="D161" s="384"/>
      <c r="E161" s="384"/>
      <c r="F161" s="385"/>
      <c r="G161" s="385"/>
      <c r="H161" s="385"/>
      <c r="I161" s="385"/>
      <c r="J161" s="385"/>
      <c r="K161" s="385"/>
      <c r="L161" s="371"/>
      <c r="M161" s="371"/>
      <c r="N161" s="387"/>
      <c r="O161" s="388"/>
    </row>
    <row r="162" spans="1:15" ht="15">
      <c r="A162" s="344"/>
      <c r="C162" s="344"/>
      <c r="D162" s="384"/>
      <c r="E162" s="384"/>
      <c r="F162" s="385"/>
      <c r="G162" s="385"/>
      <c r="H162" s="385"/>
      <c r="I162" s="385"/>
      <c r="J162" s="385"/>
      <c r="K162" s="385"/>
      <c r="L162" s="371"/>
      <c r="M162" s="371"/>
      <c r="N162" s="387"/>
      <c r="O162" s="388"/>
    </row>
    <row r="163" spans="1:15" ht="15">
      <c r="A163" s="344"/>
      <c r="C163" s="344"/>
      <c r="D163" s="384"/>
      <c r="E163" s="384"/>
      <c r="F163" s="385"/>
      <c r="G163" s="385"/>
      <c r="H163" s="385"/>
      <c r="I163" s="385"/>
      <c r="J163" s="385"/>
      <c r="K163" s="385"/>
      <c r="L163" s="371"/>
      <c r="M163" s="371"/>
      <c r="N163" s="387"/>
      <c r="O163" s="388"/>
    </row>
    <row r="164" spans="1:15" ht="15">
      <c r="A164" s="344"/>
      <c r="C164" s="344"/>
      <c r="D164" s="384"/>
      <c r="E164" s="384"/>
      <c r="F164" s="385"/>
      <c r="G164" s="385"/>
      <c r="H164" s="385"/>
      <c r="I164" s="385"/>
      <c r="J164" s="385"/>
      <c r="K164" s="385"/>
      <c r="L164" s="371"/>
      <c r="M164" s="371"/>
      <c r="N164" s="387"/>
      <c r="O164" s="388"/>
    </row>
    <row r="165" spans="1:15">
      <c r="A165" s="344"/>
      <c r="C165" s="357"/>
      <c r="D165" s="389"/>
      <c r="E165" s="389"/>
      <c r="F165" s="390"/>
      <c r="G165" s="390"/>
      <c r="H165" s="390"/>
      <c r="I165" s="390"/>
      <c r="J165" s="390"/>
      <c r="K165" s="390"/>
      <c r="L165" s="394"/>
      <c r="M165" s="394"/>
    </row>
    <row r="166" spans="1:15">
      <c r="A166" s="344"/>
      <c r="C166" s="363"/>
      <c r="D166" s="359"/>
      <c r="E166" s="359"/>
      <c r="F166" s="358"/>
      <c r="G166" s="358"/>
      <c r="H166" s="358"/>
      <c r="I166" s="358"/>
      <c r="J166" s="358"/>
      <c r="K166" s="358"/>
      <c r="L166" s="358"/>
      <c r="M166" s="358"/>
    </row>
    <row r="167" spans="1:15">
      <c r="A167" s="344"/>
      <c r="B167" s="363"/>
      <c r="C167" s="363"/>
      <c r="D167" s="359"/>
      <c r="E167" s="359"/>
      <c r="F167" s="358"/>
      <c r="G167" s="358"/>
      <c r="H167" s="358"/>
      <c r="I167" s="358"/>
      <c r="J167" s="358"/>
      <c r="K167" s="358"/>
      <c r="L167" s="358"/>
      <c r="M167" s="358"/>
    </row>
    <row r="168" spans="1:15">
      <c r="A168" s="344"/>
      <c r="B168" s="363"/>
      <c r="C168" s="363"/>
      <c r="D168" s="359"/>
      <c r="E168" s="359"/>
      <c r="F168" s="358"/>
      <c r="G168" s="358"/>
      <c r="H168" s="358"/>
      <c r="I168" s="358"/>
      <c r="J168" s="358"/>
      <c r="K168" s="358"/>
      <c r="L168" s="358"/>
      <c r="M168" s="358"/>
    </row>
    <row r="169" spans="1:15">
      <c r="A169" s="344"/>
      <c r="B169" s="363"/>
      <c r="C169" s="363"/>
      <c r="D169" s="359"/>
      <c r="E169" s="359"/>
      <c r="F169" s="358"/>
      <c r="G169" s="358"/>
      <c r="H169" s="358"/>
      <c r="I169" s="358"/>
      <c r="J169" s="358"/>
      <c r="K169" s="358"/>
      <c r="L169" s="358"/>
      <c r="M169" s="358"/>
    </row>
    <row r="170" spans="1:15">
      <c r="A170" s="357"/>
      <c r="B170" s="363"/>
      <c r="C170" s="363"/>
      <c r="D170" s="359"/>
      <c r="E170" s="359"/>
      <c r="F170" s="358"/>
      <c r="G170" s="358"/>
      <c r="H170" s="358"/>
      <c r="I170" s="358"/>
      <c r="J170" s="358"/>
      <c r="K170" s="358"/>
      <c r="L170" s="358"/>
      <c r="M170" s="358"/>
    </row>
    <row r="171" spans="1:15">
      <c r="A171" s="357"/>
      <c r="B171" s="363"/>
    </row>
    <row r="172" spans="1:15">
      <c r="C172" s="359"/>
      <c r="D172" s="359"/>
      <c r="E172" s="359"/>
      <c r="F172" s="358"/>
      <c r="G172" s="358"/>
      <c r="H172" s="358"/>
      <c r="I172" s="358"/>
      <c r="J172" s="358"/>
      <c r="K172" s="358"/>
      <c r="L172" s="358"/>
      <c r="M172" s="358"/>
    </row>
    <row r="173" spans="1:15">
      <c r="B173" s="367"/>
      <c r="C173" s="359"/>
      <c r="D173" s="359"/>
      <c r="E173" s="359"/>
      <c r="F173" s="358"/>
      <c r="G173" s="358"/>
      <c r="H173" s="358"/>
      <c r="I173" s="358"/>
      <c r="J173" s="358"/>
      <c r="K173" s="358"/>
      <c r="L173" s="358"/>
      <c r="M173" s="358"/>
    </row>
    <row r="174" spans="1:15">
      <c r="B174" s="391"/>
      <c r="C174" s="359"/>
      <c r="D174" s="359"/>
      <c r="E174" s="359"/>
      <c r="F174" s="358"/>
      <c r="G174" s="358"/>
      <c r="H174" s="358"/>
      <c r="I174" s="358"/>
      <c r="J174" s="358"/>
      <c r="K174" s="358"/>
      <c r="L174" s="358"/>
      <c r="M174" s="358"/>
    </row>
    <row r="175" spans="1:15">
      <c r="B175" s="391"/>
      <c r="C175" s="359"/>
      <c r="D175" s="359"/>
      <c r="E175" s="359"/>
      <c r="F175" s="358"/>
      <c r="G175" s="358"/>
      <c r="H175" s="358"/>
      <c r="I175" s="358"/>
      <c r="J175" s="358"/>
      <c r="K175" s="358"/>
      <c r="L175" s="358"/>
      <c r="M175" s="358"/>
    </row>
    <row r="176" spans="1:15">
      <c r="B176" s="391"/>
      <c r="C176" s="359"/>
      <c r="D176" s="359"/>
      <c r="E176" s="359"/>
      <c r="F176" s="358"/>
      <c r="G176" s="358"/>
      <c r="H176" s="358"/>
      <c r="I176" s="358"/>
      <c r="J176" s="358"/>
      <c r="K176" s="358"/>
      <c r="L176" s="358"/>
      <c r="M176" s="358"/>
    </row>
    <row r="177" spans="1:13">
      <c r="B177" s="392"/>
      <c r="C177" s="359"/>
      <c r="D177" s="359"/>
      <c r="E177" s="359"/>
      <c r="F177" s="358"/>
      <c r="G177" s="358"/>
      <c r="H177" s="358"/>
      <c r="I177" s="358"/>
      <c r="J177" s="358"/>
      <c r="K177" s="358"/>
      <c r="L177" s="358"/>
      <c r="M177" s="358"/>
    </row>
    <row r="178" spans="1:13">
      <c r="A178" s="363" t="s">
        <v>205</v>
      </c>
      <c r="B178" s="392"/>
      <c r="D178" s="391"/>
      <c r="E178" s="391"/>
      <c r="F178" s="393"/>
      <c r="G178" s="393"/>
      <c r="H178" s="358"/>
      <c r="I178" s="393"/>
      <c r="J178" s="393"/>
      <c r="K178" s="393"/>
      <c r="L178" s="393"/>
      <c r="M178" s="393"/>
    </row>
    <row r="179" spans="1:13">
      <c r="A179" s="363" t="s">
        <v>206</v>
      </c>
      <c r="B179" s="392"/>
      <c r="D179" s="391"/>
      <c r="E179" s="391"/>
      <c r="F179" s="393"/>
      <c r="G179" s="393"/>
      <c r="H179" s="393"/>
      <c r="I179" s="393"/>
      <c r="J179" s="393"/>
      <c r="K179" s="393"/>
      <c r="L179" s="393"/>
      <c r="M179" s="393"/>
    </row>
    <row r="180" spans="1:13">
      <c r="A180" s="363" t="s">
        <v>207</v>
      </c>
      <c r="B180" s="392"/>
      <c r="D180" s="392"/>
      <c r="E180" s="392"/>
      <c r="F180" s="393"/>
      <c r="G180" s="393"/>
      <c r="H180" s="393"/>
      <c r="I180" s="393"/>
      <c r="J180" s="393"/>
      <c r="K180" s="393"/>
      <c r="L180" s="393"/>
      <c r="M180" s="393"/>
    </row>
    <row r="181" spans="1:13">
      <c r="A181" s="363" t="s">
        <v>208</v>
      </c>
      <c r="B181" s="392"/>
      <c r="D181" s="392"/>
      <c r="E181" s="392"/>
      <c r="F181" s="393"/>
      <c r="G181" s="393"/>
      <c r="H181" s="393"/>
      <c r="I181" s="393"/>
      <c r="J181" s="393"/>
      <c r="K181" s="393"/>
      <c r="L181" s="393"/>
      <c r="M181" s="393"/>
    </row>
    <row r="182" spans="1:13">
      <c r="A182" s="363" t="s">
        <v>209</v>
      </c>
      <c r="B182" s="392"/>
      <c r="D182" s="392"/>
      <c r="E182" s="392"/>
      <c r="F182" s="393"/>
      <c r="G182" s="393"/>
      <c r="H182" s="393"/>
      <c r="I182" s="393"/>
      <c r="J182" s="393"/>
      <c r="K182" s="393"/>
      <c r="L182" s="393"/>
      <c r="M182" s="393"/>
    </row>
    <row r="183" spans="1:13">
      <c r="D183" s="392"/>
      <c r="E183" s="392"/>
      <c r="F183" s="393"/>
      <c r="G183" s="393"/>
      <c r="H183" s="393"/>
      <c r="I183" s="393"/>
      <c r="J183" s="393"/>
      <c r="K183" s="393"/>
      <c r="L183" s="393"/>
      <c r="M183" s="393"/>
    </row>
    <row r="184" spans="1:13">
      <c r="A184" s="367" t="s">
        <v>210</v>
      </c>
      <c r="D184" s="392"/>
      <c r="E184" s="392"/>
      <c r="F184" s="393"/>
      <c r="G184" s="393"/>
      <c r="H184" s="393"/>
      <c r="I184" s="393"/>
      <c r="J184" s="393"/>
      <c r="K184" s="393"/>
      <c r="L184" s="393"/>
      <c r="M184" s="393"/>
    </row>
    <row r="185" spans="1:13">
      <c r="A185" s="391" t="s">
        <v>211</v>
      </c>
      <c r="D185" s="392"/>
      <c r="E185" s="392"/>
      <c r="F185" s="393"/>
      <c r="G185" s="393"/>
      <c r="H185" s="393"/>
      <c r="I185" s="393"/>
      <c r="J185" s="393"/>
      <c r="K185" s="393"/>
      <c r="L185" s="393"/>
      <c r="M185" s="393"/>
    </row>
    <row r="186" spans="1:13">
      <c r="A186" s="391" t="s">
        <v>212</v>
      </c>
      <c r="H186" s="393"/>
    </row>
    <row r="187" spans="1:13">
      <c r="A187" s="391" t="s">
        <v>213</v>
      </c>
    </row>
    <row r="188" spans="1:13">
      <c r="A188" s="392" t="s">
        <v>214</v>
      </c>
    </row>
    <row r="189" spans="1:13">
      <c r="A189" s="392" t="s">
        <v>215</v>
      </c>
    </row>
    <row r="190" spans="1:13">
      <c r="A190" s="392" t="s">
        <v>216</v>
      </c>
    </row>
    <row r="191" spans="1:13">
      <c r="A191" s="392" t="s">
        <v>217</v>
      </c>
    </row>
    <row r="192" spans="1:13">
      <c r="A192" s="392" t="s">
        <v>218</v>
      </c>
    </row>
    <row r="193" spans="1:1">
      <c r="A193" s="392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E35" sqref="E35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66" customWidth="1"/>
    <col min="13" max="13" width="12.7109375" style="11" customWidth="1"/>
    <col min="14" max="16384" width="9.140625" style="11"/>
  </cols>
  <sheetData>
    <row r="2" spans="1:15">
      <c r="A2" s="336"/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72"/>
      <c r="M2" s="336"/>
      <c r="N2" s="336"/>
      <c r="O2" s="336"/>
    </row>
    <row r="3" spans="1:15">
      <c r="A3" s="336"/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72"/>
      <c r="M3" s="336"/>
      <c r="N3" s="336"/>
      <c r="O3" s="336"/>
    </row>
    <row r="4" spans="1:15">
      <c r="A4" s="336"/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72"/>
      <c r="M4" s="336"/>
      <c r="N4" s="336"/>
      <c r="O4" s="336"/>
    </row>
    <row r="5" spans="1:15" ht="25.5" customHeight="1">
      <c r="M5" s="322" t="s">
        <v>14</v>
      </c>
    </row>
    <row r="6" spans="1:15">
      <c r="A6" s="367" t="s">
        <v>15</v>
      </c>
      <c r="K6" s="347">
        <f>Main!B10</f>
        <v>43805</v>
      </c>
    </row>
    <row r="7" spans="1:15">
      <c r="A7"/>
    </row>
    <row r="8" spans="1:15" ht="28.5" customHeight="1">
      <c r="A8" s="568" t="s">
        <v>16</v>
      </c>
      <c r="B8" s="569" t="s">
        <v>18</v>
      </c>
      <c r="C8" s="567" t="s">
        <v>19</v>
      </c>
      <c r="D8" s="567" t="s">
        <v>20</v>
      </c>
      <c r="E8" s="567" t="s">
        <v>21</v>
      </c>
      <c r="F8" s="567"/>
      <c r="G8" s="567"/>
      <c r="H8" s="567" t="s">
        <v>22</v>
      </c>
      <c r="I8" s="567"/>
      <c r="J8" s="567"/>
      <c r="K8" s="341"/>
      <c r="L8" s="349"/>
      <c r="M8" s="349"/>
    </row>
    <row r="9" spans="1:15" ht="36" customHeight="1">
      <c r="A9" s="563"/>
      <c r="B9" s="565"/>
      <c r="C9" s="570" t="s">
        <v>23</v>
      </c>
      <c r="D9" s="570"/>
      <c r="E9" s="343" t="s">
        <v>24</v>
      </c>
      <c r="F9" s="343" t="s">
        <v>25</v>
      </c>
      <c r="G9" s="343" t="s">
        <v>26</v>
      </c>
      <c r="H9" s="343" t="s">
        <v>27</v>
      </c>
      <c r="I9" s="343" t="s">
        <v>28</v>
      </c>
      <c r="J9" s="343" t="s">
        <v>29</v>
      </c>
      <c r="K9" s="343" t="s">
        <v>30</v>
      </c>
      <c r="L9" s="373" t="s">
        <v>31</v>
      </c>
      <c r="M9" s="351" t="s">
        <v>220</v>
      </c>
    </row>
    <row r="10" spans="1:15">
      <c r="A10" s="368">
        <v>1</v>
      </c>
      <c r="B10" s="344" t="s">
        <v>221</v>
      </c>
      <c r="C10" s="369">
        <v>12018.4</v>
      </c>
      <c r="D10" s="370">
        <v>12032.783333333333</v>
      </c>
      <c r="E10" s="370">
        <v>11984.366666666665</v>
      </c>
      <c r="F10" s="370">
        <v>11950.333333333332</v>
      </c>
      <c r="G10" s="370">
        <v>11901.916666666664</v>
      </c>
      <c r="H10" s="370">
        <v>12066.816666666666</v>
      </c>
      <c r="I10" s="370">
        <v>12115.233333333334</v>
      </c>
      <c r="J10" s="370">
        <v>12149.266666666666</v>
      </c>
      <c r="K10" s="369">
        <v>12081.2</v>
      </c>
      <c r="L10" s="369">
        <v>11998.75</v>
      </c>
      <c r="M10" s="374"/>
    </row>
    <row r="11" spans="1:15">
      <c r="A11" s="368">
        <v>2</v>
      </c>
      <c r="B11" s="344" t="s">
        <v>222</v>
      </c>
      <c r="C11" s="371">
        <v>31712.95</v>
      </c>
      <c r="D11" s="346">
        <v>31822.733333333334</v>
      </c>
      <c r="E11" s="346">
        <v>31518.516666666666</v>
      </c>
      <c r="F11" s="346">
        <v>31324.083333333332</v>
      </c>
      <c r="G11" s="346">
        <v>31019.866666666665</v>
      </c>
      <c r="H11" s="346">
        <v>32017.166666666668</v>
      </c>
      <c r="I11" s="346">
        <v>32321.383333333335</v>
      </c>
      <c r="J11" s="346">
        <v>32515.816666666669</v>
      </c>
      <c r="K11" s="371">
        <v>32126.95</v>
      </c>
      <c r="L11" s="371">
        <v>31628.3</v>
      </c>
      <c r="M11" s="374"/>
    </row>
    <row r="12" spans="1:15">
      <c r="A12" s="368">
        <v>3</v>
      </c>
      <c r="B12" s="352" t="s">
        <v>223</v>
      </c>
      <c r="C12" s="371">
        <v>1893.35</v>
      </c>
      <c r="D12" s="346">
        <v>1900.05</v>
      </c>
      <c r="E12" s="346">
        <v>1882.6499999999999</v>
      </c>
      <c r="F12" s="346">
        <v>1871.9499999999998</v>
      </c>
      <c r="G12" s="346">
        <v>1854.5499999999997</v>
      </c>
      <c r="H12" s="346">
        <v>1910.75</v>
      </c>
      <c r="I12" s="346">
        <v>1928.15</v>
      </c>
      <c r="J12" s="346">
        <v>1938.8500000000001</v>
      </c>
      <c r="K12" s="371">
        <v>1917.45</v>
      </c>
      <c r="L12" s="371">
        <v>1889.35</v>
      </c>
      <c r="M12" s="374"/>
    </row>
    <row r="13" spans="1:15">
      <c r="A13" s="368">
        <v>4</v>
      </c>
      <c r="B13" s="344" t="s">
        <v>224</v>
      </c>
      <c r="C13" s="371">
        <v>3256.2</v>
      </c>
      <c r="D13" s="346">
        <v>3265.9499999999994</v>
      </c>
      <c r="E13" s="346">
        <v>3242.7999999999988</v>
      </c>
      <c r="F13" s="346">
        <v>3229.3999999999996</v>
      </c>
      <c r="G13" s="346">
        <v>3206.2499999999991</v>
      </c>
      <c r="H13" s="346">
        <v>3279.3499999999985</v>
      </c>
      <c r="I13" s="346">
        <v>3302.4999999999991</v>
      </c>
      <c r="J13" s="346">
        <v>3315.8999999999983</v>
      </c>
      <c r="K13" s="371">
        <v>3289.1</v>
      </c>
      <c r="L13" s="371">
        <v>3252.55</v>
      </c>
      <c r="M13" s="374"/>
    </row>
    <row r="14" spans="1:15">
      <c r="A14" s="368">
        <v>5</v>
      </c>
      <c r="B14" s="344" t="s">
        <v>225</v>
      </c>
      <c r="C14" s="371">
        <v>15367.5</v>
      </c>
      <c r="D14" s="346">
        <v>15284.916666666666</v>
      </c>
      <c r="E14" s="346">
        <v>15184.383333333331</v>
      </c>
      <c r="F14" s="346">
        <v>15001.266666666665</v>
      </c>
      <c r="G14" s="346">
        <v>14900.73333333333</v>
      </c>
      <c r="H14" s="346">
        <v>15468.033333333333</v>
      </c>
      <c r="I14" s="346">
        <v>15568.566666666669</v>
      </c>
      <c r="J14" s="346">
        <v>15751.683333333334</v>
      </c>
      <c r="K14" s="371">
        <v>15385.45</v>
      </c>
      <c r="L14" s="371">
        <v>15101.8</v>
      </c>
      <c r="M14" s="374"/>
    </row>
    <row r="15" spans="1:15">
      <c r="A15" s="368">
        <v>6</v>
      </c>
      <c r="B15" s="344" t="s">
        <v>226</v>
      </c>
      <c r="C15" s="371">
        <v>3170.7</v>
      </c>
      <c r="D15" s="346">
        <v>3180.4500000000003</v>
      </c>
      <c r="E15" s="346">
        <v>3155.1000000000004</v>
      </c>
      <c r="F15" s="346">
        <v>3139.5</v>
      </c>
      <c r="G15" s="346">
        <v>3114.15</v>
      </c>
      <c r="H15" s="346">
        <v>3196.0500000000006</v>
      </c>
      <c r="I15" s="346">
        <v>3221.4</v>
      </c>
      <c r="J15" s="346">
        <v>3237.0000000000009</v>
      </c>
      <c r="K15" s="371">
        <v>3205.8</v>
      </c>
      <c r="L15" s="371">
        <v>3164.85</v>
      </c>
      <c r="M15" s="374"/>
    </row>
    <row r="16" spans="1:15">
      <c r="A16" s="368">
        <v>7</v>
      </c>
      <c r="B16" s="344" t="s">
        <v>227</v>
      </c>
      <c r="C16" s="371">
        <v>4643.8999999999996</v>
      </c>
      <c r="D16" s="346">
        <v>4650.5166666666664</v>
      </c>
      <c r="E16" s="346">
        <v>4628.4333333333325</v>
      </c>
      <c r="F16" s="346">
        <v>4612.9666666666662</v>
      </c>
      <c r="G16" s="346">
        <v>4590.8833333333323</v>
      </c>
      <c r="H16" s="346">
        <v>4665.9833333333327</v>
      </c>
      <c r="I16" s="346">
        <v>4688.0666666666666</v>
      </c>
      <c r="J16" s="346">
        <v>4703.5333333333328</v>
      </c>
      <c r="K16" s="371">
        <v>4672.6000000000004</v>
      </c>
      <c r="L16" s="371">
        <v>4635.05</v>
      </c>
      <c r="M16" s="374"/>
    </row>
    <row r="17" spans="1:13">
      <c r="A17" s="368">
        <v>8</v>
      </c>
      <c r="B17" s="344" t="s">
        <v>39</v>
      </c>
      <c r="C17" s="344">
        <v>1493</v>
      </c>
      <c r="D17" s="346">
        <v>1500.8666666666668</v>
      </c>
      <c r="E17" s="346">
        <v>1480.1333333333337</v>
      </c>
      <c r="F17" s="346">
        <v>1467.2666666666669</v>
      </c>
      <c r="G17" s="346">
        <v>1446.5333333333338</v>
      </c>
      <c r="H17" s="346">
        <v>1513.7333333333336</v>
      </c>
      <c r="I17" s="346">
        <v>1534.4666666666667</v>
      </c>
      <c r="J17" s="346">
        <v>1547.3333333333335</v>
      </c>
      <c r="K17" s="344">
        <v>1521.6</v>
      </c>
      <c r="L17" s="344">
        <v>1488</v>
      </c>
      <c r="M17" s="344">
        <v>3.4651200000000002</v>
      </c>
    </row>
    <row r="18" spans="1:13">
      <c r="A18" s="368">
        <v>9</v>
      </c>
      <c r="B18" s="344" t="s">
        <v>228</v>
      </c>
      <c r="C18" s="344">
        <v>807.9</v>
      </c>
      <c r="D18" s="346">
        <v>809.65</v>
      </c>
      <c r="E18" s="346">
        <v>802.8</v>
      </c>
      <c r="F18" s="346">
        <v>797.69999999999993</v>
      </c>
      <c r="G18" s="346">
        <v>790.84999999999991</v>
      </c>
      <c r="H18" s="346">
        <v>814.75</v>
      </c>
      <c r="I18" s="346">
        <v>821.60000000000014</v>
      </c>
      <c r="J18" s="346">
        <v>826.7</v>
      </c>
      <c r="K18" s="344">
        <v>816.5</v>
      </c>
      <c r="L18" s="344">
        <v>804.55</v>
      </c>
      <c r="M18" s="344">
        <v>1.7971299999999999</v>
      </c>
    </row>
    <row r="19" spans="1:13">
      <c r="A19" s="368">
        <v>10</v>
      </c>
      <c r="B19" s="344" t="s">
        <v>42</v>
      </c>
      <c r="C19" s="344">
        <v>368.4</v>
      </c>
      <c r="D19" s="346">
        <v>369.05</v>
      </c>
      <c r="E19" s="346">
        <v>364.5</v>
      </c>
      <c r="F19" s="346">
        <v>360.59999999999997</v>
      </c>
      <c r="G19" s="346">
        <v>356.04999999999995</v>
      </c>
      <c r="H19" s="346">
        <v>372.95000000000005</v>
      </c>
      <c r="I19" s="346">
        <v>377.50000000000011</v>
      </c>
      <c r="J19" s="346">
        <v>381.40000000000009</v>
      </c>
      <c r="K19" s="344">
        <v>373.6</v>
      </c>
      <c r="L19" s="344">
        <v>365.15</v>
      </c>
      <c r="M19" s="344">
        <v>31.79935</v>
      </c>
    </row>
    <row r="20" spans="1:13">
      <c r="A20" s="368">
        <v>11</v>
      </c>
      <c r="B20" s="344" t="s">
        <v>44</v>
      </c>
      <c r="C20" s="344">
        <v>60.85</v>
      </c>
      <c r="D20" s="346">
        <v>61.133333333333333</v>
      </c>
      <c r="E20" s="346">
        <v>60.066666666666663</v>
      </c>
      <c r="F20" s="346">
        <v>59.283333333333331</v>
      </c>
      <c r="G20" s="346">
        <v>58.216666666666661</v>
      </c>
      <c r="H20" s="346">
        <v>61.916666666666664</v>
      </c>
      <c r="I20" s="346">
        <v>62.983333333333341</v>
      </c>
      <c r="J20" s="346">
        <v>63.766666666666666</v>
      </c>
      <c r="K20" s="344">
        <v>62.2</v>
      </c>
      <c r="L20" s="344">
        <v>60.35</v>
      </c>
      <c r="M20" s="344">
        <v>46.826889999999999</v>
      </c>
    </row>
    <row r="21" spans="1:13">
      <c r="A21" s="368">
        <v>12</v>
      </c>
      <c r="B21" s="344" t="s">
        <v>229</v>
      </c>
      <c r="C21" s="344">
        <v>106.8</v>
      </c>
      <c r="D21" s="346">
        <v>107.18333333333334</v>
      </c>
      <c r="E21" s="346">
        <v>105.16666666666667</v>
      </c>
      <c r="F21" s="346">
        <v>103.53333333333333</v>
      </c>
      <c r="G21" s="346">
        <v>101.51666666666667</v>
      </c>
      <c r="H21" s="346">
        <v>108.81666666666668</v>
      </c>
      <c r="I21" s="346">
        <v>110.83333333333333</v>
      </c>
      <c r="J21" s="346">
        <v>112.46666666666668</v>
      </c>
      <c r="K21" s="344">
        <v>109.2</v>
      </c>
      <c r="L21" s="344">
        <v>105.55</v>
      </c>
      <c r="M21" s="344">
        <v>36.854550000000003</v>
      </c>
    </row>
    <row r="22" spans="1:13">
      <c r="A22" s="368">
        <v>13</v>
      </c>
      <c r="B22" s="344" t="s">
        <v>230</v>
      </c>
      <c r="C22" s="344">
        <v>222.4</v>
      </c>
      <c r="D22" s="346">
        <v>222.06666666666669</v>
      </c>
      <c r="E22" s="346">
        <v>220.43333333333339</v>
      </c>
      <c r="F22" s="346">
        <v>218.4666666666667</v>
      </c>
      <c r="G22" s="346">
        <v>216.8333333333334</v>
      </c>
      <c r="H22" s="346">
        <v>224.03333333333339</v>
      </c>
      <c r="I22" s="346">
        <v>225.66666666666666</v>
      </c>
      <c r="J22" s="346">
        <v>227.63333333333338</v>
      </c>
      <c r="K22" s="344">
        <v>223.7</v>
      </c>
      <c r="L22" s="344">
        <v>220.1</v>
      </c>
      <c r="M22" s="344">
        <v>5.3647</v>
      </c>
    </row>
    <row r="23" spans="1:13">
      <c r="A23" s="368">
        <v>14</v>
      </c>
      <c r="B23" s="344" t="s">
        <v>231</v>
      </c>
      <c r="C23" s="344">
        <v>977.5</v>
      </c>
      <c r="D23" s="346">
        <v>975.4666666666667</v>
      </c>
      <c r="E23" s="346">
        <v>970.93333333333339</v>
      </c>
      <c r="F23" s="346">
        <v>964.36666666666667</v>
      </c>
      <c r="G23" s="346">
        <v>959.83333333333337</v>
      </c>
      <c r="H23" s="346">
        <v>982.03333333333342</v>
      </c>
      <c r="I23" s="346">
        <v>986.56666666666672</v>
      </c>
      <c r="J23" s="346">
        <v>993.13333333333344</v>
      </c>
      <c r="K23" s="344">
        <v>980</v>
      </c>
      <c r="L23" s="344">
        <v>968.9</v>
      </c>
      <c r="M23" s="344">
        <v>0.25557999999999997</v>
      </c>
    </row>
    <row r="24" spans="1:13">
      <c r="A24" s="368">
        <v>15</v>
      </c>
      <c r="B24" s="344" t="s">
        <v>232</v>
      </c>
      <c r="C24" s="344">
        <v>2091.5</v>
      </c>
      <c r="D24" s="346">
        <v>2066.85</v>
      </c>
      <c r="E24" s="346">
        <v>2033.6999999999998</v>
      </c>
      <c r="F24" s="346">
        <v>1975.8999999999999</v>
      </c>
      <c r="G24" s="346">
        <v>1942.7499999999998</v>
      </c>
      <c r="H24" s="346">
        <v>2124.6499999999996</v>
      </c>
      <c r="I24" s="346">
        <v>2157.8000000000002</v>
      </c>
      <c r="J24" s="346">
        <v>2215.6</v>
      </c>
      <c r="K24" s="344">
        <v>2100</v>
      </c>
      <c r="L24" s="344">
        <v>2009.05</v>
      </c>
      <c r="M24" s="344">
        <v>0.38042999999999999</v>
      </c>
    </row>
    <row r="25" spans="1:13">
      <c r="A25" s="368">
        <v>16</v>
      </c>
      <c r="B25" s="344" t="s">
        <v>233</v>
      </c>
      <c r="C25" s="344">
        <v>22.85</v>
      </c>
      <c r="D25" s="346">
        <v>22.916666666666668</v>
      </c>
      <c r="E25" s="346">
        <v>22.533333333333335</v>
      </c>
      <c r="F25" s="346">
        <v>22.216666666666669</v>
      </c>
      <c r="G25" s="346">
        <v>21.833333333333336</v>
      </c>
      <c r="H25" s="346">
        <v>23.233333333333334</v>
      </c>
      <c r="I25" s="346">
        <v>23.616666666666667</v>
      </c>
      <c r="J25" s="346">
        <v>23.933333333333334</v>
      </c>
      <c r="K25" s="344">
        <v>23.3</v>
      </c>
      <c r="L25" s="344">
        <v>22.6</v>
      </c>
      <c r="M25" s="344">
        <v>14.21959</v>
      </c>
    </row>
    <row r="26" spans="1:13">
      <c r="A26" s="368">
        <v>17</v>
      </c>
      <c r="B26" s="344" t="s">
        <v>46</v>
      </c>
      <c r="C26" s="344">
        <v>737.9</v>
      </c>
      <c r="D26" s="346">
        <v>741.63333333333321</v>
      </c>
      <c r="E26" s="346">
        <v>732.31666666666638</v>
      </c>
      <c r="F26" s="346">
        <v>726.73333333333312</v>
      </c>
      <c r="G26" s="346">
        <v>717.41666666666629</v>
      </c>
      <c r="H26" s="346">
        <v>747.21666666666647</v>
      </c>
      <c r="I26" s="346">
        <v>756.5333333333333</v>
      </c>
      <c r="J26" s="346">
        <v>762.11666666666656</v>
      </c>
      <c r="K26" s="344">
        <v>750.95</v>
      </c>
      <c r="L26" s="344">
        <v>736.05</v>
      </c>
      <c r="M26" s="344">
        <v>5.07972</v>
      </c>
    </row>
    <row r="27" spans="1:13">
      <c r="A27" s="368">
        <v>18</v>
      </c>
      <c r="B27" s="344" t="s">
        <v>47</v>
      </c>
      <c r="C27" s="344">
        <v>201.2</v>
      </c>
      <c r="D27" s="346">
        <v>202.83333333333334</v>
      </c>
      <c r="E27" s="346">
        <v>199.26666666666668</v>
      </c>
      <c r="F27" s="346">
        <v>197.33333333333334</v>
      </c>
      <c r="G27" s="346">
        <v>193.76666666666668</v>
      </c>
      <c r="H27" s="346">
        <v>204.76666666666668</v>
      </c>
      <c r="I27" s="346">
        <v>208.33333333333334</v>
      </c>
      <c r="J27" s="346">
        <v>210.26666666666668</v>
      </c>
      <c r="K27" s="344">
        <v>206.4</v>
      </c>
      <c r="L27" s="344">
        <v>200.9</v>
      </c>
      <c r="M27" s="344">
        <v>24.82546</v>
      </c>
    </row>
    <row r="28" spans="1:13">
      <c r="A28" s="368">
        <v>19</v>
      </c>
      <c r="B28" s="344" t="s">
        <v>48</v>
      </c>
      <c r="C28" s="344">
        <v>1483.2</v>
      </c>
      <c r="D28" s="346">
        <v>1475.7833333333335</v>
      </c>
      <c r="E28" s="346">
        <v>1459.0166666666671</v>
      </c>
      <c r="F28" s="346">
        <v>1434.8333333333335</v>
      </c>
      <c r="G28" s="346">
        <v>1418.0666666666671</v>
      </c>
      <c r="H28" s="346">
        <v>1499.9666666666672</v>
      </c>
      <c r="I28" s="346">
        <v>1516.7333333333336</v>
      </c>
      <c r="J28" s="346">
        <v>1540.9166666666672</v>
      </c>
      <c r="K28" s="344">
        <v>1492.55</v>
      </c>
      <c r="L28" s="344">
        <v>1451.6</v>
      </c>
      <c r="M28" s="344">
        <v>7.2591400000000004</v>
      </c>
    </row>
    <row r="29" spans="1:13">
      <c r="A29" s="368">
        <v>20</v>
      </c>
      <c r="B29" s="344" t="s">
        <v>49</v>
      </c>
      <c r="C29" s="344">
        <v>173.25</v>
      </c>
      <c r="D29" s="346">
        <v>172.15</v>
      </c>
      <c r="E29" s="346">
        <v>170.10000000000002</v>
      </c>
      <c r="F29" s="346">
        <v>166.95000000000002</v>
      </c>
      <c r="G29" s="346">
        <v>164.90000000000003</v>
      </c>
      <c r="H29" s="346">
        <v>175.3</v>
      </c>
      <c r="I29" s="346">
        <v>177.35000000000002</v>
      </c>
      <c r="J29" s="346">
        <v>180.5</v>
      </c>
      <c r="K29" s="344">
        <v>174.2</v>
      </c>
      <c r="L29" s="344">
        <v>169</v>
      </c>
      <c r="M29" s="344">
        <v>22.482530000000001</v>
      </c>
    </row>
    <row r="30" spans="1:13">
      <c r="A30" s="368">
        <v>21</v>
      </c>
      <c r="B30" s="344" t="s">
        <v>50</v>
      </c>
      <c r="C30" s="344">
        <v>76.45</v>
      </c>
      <c r="D30" s="346">
        <v>77.066666666666677</v>
      </c>
      <c r="E30" s="346">
        <v>75.53333333333336</v>
      </c>
      <c r="F30" s="346">
        <v>74.616666666666688</v>
      </c>
      <c r="G30" s="346">
        <v>73.083333333333371</v>
      </c>
      <c r="H30" s="346">
        <v>77.983333333333348</v>
      </c>
      <c r="I30" s="346">
        <v>79.51666666666668</v>
      </c>
      <c r="J30" s="346">
        <v>80.433333333333337</v>
      </c>
      <c r="K30" s="344">
        <v>78.599999999999994</v>
      </c>
      <c r="L30" s="344">
        <v>76.150000000000006</v>
      </c>
      <c r="M30" s="344">
        <v>120.4085</v>
      </c>
    </row>
    <row r="31" spans="1:13">
      <c r="A31" s="368">
        <v>22</v>
      </c>
      <c r="B31" s="344" t="s">
        <v>52</v>
      </c>
      <c r="C31" s="344">
        <v>1715.85</v>
      </c>
      <c r="D31" s="346">
        <v>1720.3333333333333</v>
      </c>
      <c r="E31" s="346">
        <v>1702.5166666666664</v>
      </c>
      <c r="F31" s="346">
        <v>1689.1833333333332</v>
      </c>
      <c r="G31" s="346">
        <v>1671.3666666666663</v>
      </c>
      <c r="H31" s="346">
        <v>1733.6666666666665</v>
      </c>
      <c r="I31" s="346">
        <v>1751.4833333333336</v>
      </c>
      <c r="J31" s="346">
        <v>1764.8166666666666</v>
      </c>
      <c r="K31" s="344">
        <v>1738.15</v>
      </c>
      <c r="L31" s="344">
        <v>1707</v>
      </c>
      <c r="M31" s="344">
        <v>9.7198399999999996</v>
      </c>
    </row>
    <row r="32" spans="1:13">
      <c r="A32" s="368">
        <v>23</v>
      </c>
      <c r="B32" s="344" t="s">
        <v>54</v>
      </c>
      <c r="C32" s="344">
        <v>449.15</v>
      </c>
      <c r="D32" s="346">
        <v>450.59999999999997</v>
      </c>
      <c r="E32" s="346">
        <v>445.19999999999993</v>
      </c>
      <c r="F32" s="346">
        <v>441.24999999999994</v>
      </c>
      <c r="G32" s="346">
        <v>435.84999999999991</v>
      </c>
      <c r="H32" s="346">
        <v>454.54999999999995</v>
      </c>
      <c r="I32" s="346">
        <v>459.94999999999993</v>
      </c>
      <c r="J32" s="346">
        <v>463.9</v>
      </c>
      <c r="K32" s="344">
        <v>456</v>
      </c>
      <c r="L32" s="344">
        <v>446.65</v>
      </c>
      <c r="M32" s="344">
        <v>20.237749999999998</v>
      </c>
    </row>
    <row r="33" spans="1:13">
      <c r="A33" s="368">
        <v>24</v>
      </c>
      <c r="B33" s="344" t="s">
        <v>234</v>
      </c>
      <c r="C33" s="344">
        <v>1824.75</v>
      </c>
      <c r="D33" s="346">
        <v>1830.8500000000001</v>
      </c>
      <c r="E33" s="346">
        <v>1814.1000000000004</v>
      </c>
      <c r="F33" s="346">
        <v>1803.4500000000003</v>
      </c>
      <c r="G33" s="346">
        <v>1786.7000000000005</v>
      </c>
      <c r="H33" s="346">
        <v>1841.5000000000002</v>
      </c>
      <c r="I33" s="346">
        <v>1858.2499999999998</v>
      </c>
      <c r="J33" s="346">
        <v>1868.9</v>
      </c>
      <c r="K33" s="344">
        <v>1847.6</v>
      </c>
      <c r="L33" s="344">
        <v>1820.2</v>
      </c>
      <c r="M33" s="344">
        <v>1.99193</v>
      </c>
    </row>
    <row r="34" spans="1:13">
      <c r="A34" s="368">
        <v>25</v>
      </c>
      <c r="B34" s="344" t="s">
        <v>56</v>
      </c>
      <c r="C34" s="344">
        <v>729.25</v>
      </c>
      <c r="D34" s="346">
        <v>733.18333333333339</v>
      </c>
      <c r="E34" s="346">
        <v>721.36666666666679</v>
      </c>
      <c r="F34" s="346">
        <v>713.48333333333335</v>
      </c>
      <c r="G34" s="346">
        <v>701.66666666666674</v>
      </c>
      <c r="H34" s="346">
        <v>741.06666666666683</v>
      </c>
      <c r="I34" s="346">
        <v>752.88333333333344</v>
      </c>
      <c r="J34" s="346">
        <v>760.76666666666688</v>
      </c>
      <c r="K34" s="344">
        <v>745</v>
      </c>
      <c r="L34" s="344">
        <v>725.3</v>
      </c>
      <c r="M34" s="344">
        <v>81.516900000000007</v>
      </c>
    </row>
    <row r="35" spans="1:13">
      <c r="A35" s="368">
        <v>26</v>
      </c>
      <c r="B35" s="344" t="s">
        <v>57</v>
      </c>
      <c r="C35" s="344">
        <v>3243.1</v>
      </c>
      <c r="D35" s="346">
        <v>3251.7833333333333</v>
      </c>
      <c r="E35" s="346">
        <v>3217.1666666666665</v>
      </c>
      <c r="F35" s="346">
        <v>3191.2333333333331</v>
      </c>
      <c r="G35" s="346">
        <v>3156.6166666666663</v>
      </c>
      <c r="H35" s="346">
        <v>3277.7166666666667</v>
      </c>
      <c r="I35" s="346">
        <v>3312.3333333333335</v>
      </c>
      <c r="J35" s="346">
        <v>3338.2666666666669</v>
      </c>
      <c r="K35" s="344">
        <v>3286.4</v>
      </c>
      <c r="L35" s="344">
        <v>3225.85</v>
      </c>
      <c r="M35" s="344">
        <v>6.9253299999999998</v>
      </c>
    </row>
    <row r="36" spans="1:13">
      <c r="A36" s="368">
        <v>27</v>
      </c>
      <c r="B36" s="344" t="s">
        <v>60</v>
      </c>
      <c r="C36" s="344">
        <v>3990.85</v>
      </c>
      <c r="D36" s="346">
        <v>3997.6166666666668</v>
      </c>
      <c r="E36" s="346">
        <v>3961.2333333333336</v>
      </c>
      <c r="F36" s="346">
        <v>3931.6166666666668</v>
      </c>
      <c r="G36" s="346">
        <v>3895.2333333333336</v>
      </c>
      <c r="H36" s="346">
        <v>4027.2333333333336</v>
      </c>
      <c r="I36" s="346">
        <v>4063.6166666666668</v>
      </c>
      <c r="J36" s="346">
        <v>4093.2333333333336</v>
      </c>
      <c r="K36" s="344">
        <v>4034</v>
      </c>
      <c r="L36" s="344">
        <v>3968</v>
      </c>
      <c r="M36" s="344">
        <v>12.553039999999999</v>
      </c>
    </row>
    <row r="37" spans="1:13">
      <c r="A37" s="368">
        <v>28</v>
      </c>
      <c r="B37" s="344" t="s">
        <v>59</v>
      </c>
      <c r="C37" s="344">
        <v>8965.5</v>
      </c>
      <c r="D37" s="346">
        <v>8976.9333333333325</v>
      </c>
      <c r="E37" s="346">
        <v>8923.616666666665</v>
      </c>
      <c r="F37" s="346">
        <v>8881.7333333333318</v>
      </c>
      <c r="G37" s="346">
        <v>8828.4166666666642</v>
      </c>
      <c r="H37" s="346">
        <v>9018.8166666666657</v>
      </c>
      <c r="I37" s="346">
        <v>9072.133333333335</v>
      </c>
      <c r="J37" s="346">
        <v>9114.0166666666664</v>
      </c>
      <c r="K37" s="344">
        <v>9030.25</v>
      </c>
      <c r="L37" s="344">
        <v>8935.0499999999993</v>
      </c>
      <c r="M37" s="344">
        <v>1.1924600000000001</v>
      </c>
    </row>
    <row r="38" spans="1:13">
      <c r="A38" s="368">
        <v>29</v>
      </c>
      <c r="B38" s="344" t="s">
        <v>235</v>
      </c>
      <c r="C38" s="344">
        <v>3448.85</v>
      </c>
      <c r="D38" s="346">
        <v>3453.8666666666668</v>
      </c>
      <c r="E38" s="346">
        <v>3423.7333333333336</v>
      </c>
      <c r="F38" s="346">
        <v>3398.6166666666668</v>
      </c>
      <c r="G38" s="346">
        <v>3368.4833333333336</v>
      </c>
      <c r="H38" s="346">
        <v>3478.9833333333336</v>
      </c>
      <c r="I38" s="346">
        <v>3509.1166666666668</v>
      </c>
      <c r="J38" s="346">
        <v>3534.2333333333336</v>
      </c>
      <c r="K38" s="344">
        <v>3484</v>
      </c>
      <c r="L38" s="344">
        <v>3428.75</v>
      </c>
      <c r="M38" s="344">
        <v>0.67254999999999998</v>
      </c>
    </row>
    <row r="39" spans="1:13">
      <c r="A39" s="368">
        <v>30</v>
      </c>
      <c r="B39" s="344" t="s">
        <v>61</v>
      </c>
      <c r="C39" s="344">
        <v>943.6</v>
      </c>
      <c r="D39" s="346">
        <v>937.75</v>
      </c>
      <c r="E39" s="346">
        <v>926.05</v>
      </c>
      <c r="F39" s="346">
        <v>908.5</v>
      </c>
      <c r="G39" s="346">
        <v>896.8</v>
      </c>
      <c r="H39" s="346">
        <v>955.3</v>
      </c>
      <c r="I39" s="346">
        <v>967</v>
      </c>
      <c r="J39" s="346">
        <v>984.55</v>
      </c>
      <c r="K39" s="344">
        <v>949.45</v>
      </c>
      <c r="L39" s="344">
        <v>920.2</v>
      </c>
      <c r="M39" s="344">
        <v>15.3965</v>
      </c>
    </row>
    <row r="40" spans="1:13">
      <c r="A40" s="368">
        <v>31</v>
      </c>
      <c r="B40" s="344" t="s">
        <v>236</v>
      </c>
      <c r="C40" s="344">
        <v>577.4</v>
      </c>
      <c r="D40" s="346">
        <v>576.96666666666658</v>
      </c>
      <c r="E40" s="346">
        <v>570.13333333333321</v>
      </c>
      <c r="F40" s="346">
        <v>562.86666666666667</v>
      </c>
      <c r="G40" s="346">
        <v>556.0333333333333</v>
      </c>
      <c r="H40" s="346">
        <v>584.23333333333312</v>
      </c>
      <c r="I40" s="346">
        <v>591.06666666666638</v>
      </c>
      <c r="J40" s="346">
        <v>598.33333333333303</v>
      </c>
      <c r="K40" s="344">
        <v>583.79999999999995</v>
      </c>
      <c r="L40" s="344">
        <v>569.70000000000005</v>
      </c>
      <c r="M40" s="344">
        <v>14.518520000000001</v>
      </c>
    </row>
    <row r="41" spans="1:13">
      <c r="A41" s="368">
        <v>32</v>
      </c>
      <c r="B41" s="344" t="s">
        <v>62</v>
      </c>
      <c r="C41" s="344">
        <v>102.25</v>
      </c>
      <c r="D41" s="346">
        <v>103.18333333333334</v>
      </c>
      <c r="E41" s="346">
        <v>100.71666666666667</v>
      </c>
      <c r="F41" s="346">
        <v>99.183333333333337</v>
      </c>
      <c r="G41" s="346">
        <v>96.716666666666669</v>
      </c>
      <c r="H41" s="346">
        <v>104.71666666666667</v>
      </c>
      <c r="I41" s="346">
        <v>107.18333333333334</v>
      </c>
      <c r="J41" s="346">
        <v>108.71666666666667</v>
      </c>
      <c r="K41" s="344">
        <v>105.65</v>
      </c>
      <c r="L41" s="344">
        <v>101.65</v>
      </c>
      <c r="M41" s="344">
        <v>303.18270000000001</v>
      </c>
    </row>
    <row r="42" spans="1:13">
      <c r="A42" s="368">
        <v>33</v>
      </c>
      <c r="B42" s="344" t="s">
        <v>63</v>
      </c>
      <c r="C42" s="344">
        <v>70.95</v>
      </c>
      <c r="D42" s="346">
        <v>71.600000000000009</v>
      </c>
      <c r="E42" s="346">
        <v>69.850000000000023</v>
      </c>
      <c r="F42" s="346">
        <v>68.750000000000014</v>
      </c>
      <c r="G42" s="346">
        <v>67.000000000000028</v>
      </c>
      <c r="H42" s="346">
        <v>72.700000000000017</v>
      </c>
      <c r="I42" s="346">
        <v>74.449999999999989</v>
      </c>
      <c r="J42" s="346">
        <v>75.550000000000011</v>
      </c>
      <c r="K42" s="344">
        <v>73.349999999999994</v>
      </c>
      <c r="L42" s="344">
        <v>70.5</v>
      </c>
      <c r="M42" s="344">
        <v>33.907600000000002</v>
      </c>
    </row>
    <row r="43" spans="1:13">
      <c r="A43" s="368">
        <v>34</v>
      </c>
      <c r="B43" s="344" t="s">
        <v>64</v>
      </c>
      <c r="C43" s="344">
        <v>1707.35</v>
      </c>
      <c r="D43" s="346">
        <v>1700.2333333333333</v>
      </c>
      <c r="E43" s="346">
        <v>1681.1666666666667</v>
      </c>
      <c r="F43" s="346">
        <v>1654.9833333333333</v>
      </c>
      <c r="G43" s="346">
        <v>1635.9166666666667</v>
      </c>
      <c r="H43" s="346">
        <v>1726.4166666666667</v>
      </c>
      <c r="I43" s="346">
        <v>1745.4833333333333</v>
      </c>
      <c r="J43" s="346">
        <v>1771.6666666666667</v>
      </c>
      <c r="K43" s="344">
        <v>1719.3</v>
      </c>
      <c r="L43" s="344">
        <v>1674.05</v>
      </c>
      <c r="M43" s="344">
        <v>9.5470000000000006</v>
      </c>
    </row>
    <row r="44" spans="1:13">
      <c r="A44" s="368">
        <v>35</v>
      </c>
      <c r="B44" s="344" t="s">
        <v>67</v>
      </c>
      <c r="C44" s="344">
        <v>493.5</v>
      </c>
      <c r="D44" s="346">
        <v>494.7833333333333</v>
      </c>
      <c r="E44" s="346">
        <v>487.56666666666661</v>
      </c>
      <c r="F44" s="346">
        <v>481.63333333333333</v>
      </c>
      <c r="G44" s="346">
        <v>474.41666666666663</v>
      </c>
      <c r="H44" s="346">
        <v>500.71666666666658</v>
      </c>
      <c r="I44" s="346">
        <v>507.93333333333328</v>
      </c>
      <c r="J44" s="346">
        <v>513.86666666666656</v>
      </c>
      <c r="K44" s="344">
        <v>502</v>
      </c>
      <c r="L44" s="344">
        <v>488.85</v>
      </c>
      <c r="M44" s="344">
        <v>14.59135</v>
      </c>
    </row>
    <row r="45" spans="1:13">
      <c r="A45" s="368">
        <v>36</v>
      </c>
      <c r="B45" s="344" t="s">
        <v>66</v>
      </c>
      <c r="C45" s="344">
        <v>102.05</v>
      </c>
      <c r="D45" s="346">
        <v>102.26666666666667</v>
      </c>
      <c r="E45" s="346">
        <v>101.23333333333333</v>
      </c>
      <c r="F45" s="346">
        <v>100.41666666666667</v>
      </c>
      <c r="G45" s="346">
        <v>99.38333333333334</v>
      </c>
      <c r="H45" s="346">
        <v>103.08333333333333</v>
      </c>
      <c r="I45" s="346">
        <v>104.11666666666666</v>
      </c>
      <c r="J45" s="346">
        <v>104.93333333333332</v>
      </c>
      <c r="K45" s="344">
        <v>103.3</v>
      </c>
      <c r="L45" s="344">
        <v>101.45</v>
      </c>
      <c r="M45" s="344">
        <v>63.578420000000001</v>
      </c>
    </row>
    <row r="46" spans="1:13">
      <c r="A46" s="368">
        <v>37</v>
      </c>
      <c r="B46" s="344" t="s">
        <v>68</v>
      </c>
      <c r="C46" s="344">
        <v>442.35</v>
      </c>
      <c r="D46" s="346">
        <v>442.53333333333336</v>
      </c>
      <c r="E46" s="346">
        <v>438.01666666666671</v>
      </c>
      <c r="F46" s="346">
        <v>433.68333333333334</v>
      </c>
      <c r="G46" s="346">
        <v>429.16666666666669</v>
      </c>
      <c r="H46" s="346">
        <v>446.86666666666673</v>
      </c>
      <c r="I46" s="346">
        <v>451.38333333333338</v>
      </c>
      <c r="J46" s="346">
        <v>455.71666666666675</v>
      </c>
      <c r="K46" s="344">
        <v>447.05</v>
      </c>
      <c r="L46" s="344">
        <v>438.2</v>
      </c>
      <c r="M46" s="344">
        <v>12.42839</v>
      </c>
    </row>
    <row r="47" spans="1:13">
      <c r="A47" s="368">
        <v>38</v>
      </c>
      <c r="B47" s="344" t="s">
        <v>71</v>
      </c>
      <c r="C47" s="344">
        <v>48.75</v>
      </c>
      <c r="D47" s="346">
        <v>49.15</v>
      </c>
      <c r="E47" s="346">
        <v>48.099999999999994</v>
      </c>
      <c r="F47" s="346">
        <v>47.449999999999996</v>
      </c>
      <c r="G47" s="346">
        <v>46.399999999999991</v>
      </c>
      <c r="H47" s="346">
        <v>49.8</v>
      </c>
      <c r="I47" s="346">
        <v>50.849999999999994</v>
      </c>
      <c r="J47" s="346">
        <v>51.5</v>
      </c>
      <c r="K47" s="344">
        <v>50.2</v>
      </c>
      <c r="L47" s="344">
        <v>48.5</v>
      </c>
      <c r="M47" s="344">
        <v>105.46191</v>
      </c>
    </row>
    <row r="48" spans="1:13">
      <c r="A48" s="368">
        <v>39</v>
      </c>
      <c r="B48" s="344" t="s">
        <v>75</v>
      </c>
      <c r="C48" s="344">
        <v>491.85</v>
      </c>
      <c r="D48" s="346">
        <v>494.01666666666665</v>
      </c>
      <c r="E48" s="346">
        <v>488.13333333333333</v>
      </c>
      <c r="F48" s="346">
        <v>484.41666666666669</v>
      </c>
      <c r="G48" s="346">
        <v>478.53333333333336</v>
      </c>
      <c r="H48" s="346">
        <v>497.73333333333329</v>
      </c>
      <c r="I48" s="346">
        <v>503.61666666666662</v>
      </c>
      <c r="J48" s="346">
        <v>507.33333333333326</v>
      </c>
      <c r="K48" s="344">
        <v>499.9</v>
      </c>
      <c r="L48" s="344">
        <v>490.3</v>
      </c>
      <c r="M48" s="344">
        <v>31.332149999999999</v>
      </c>
    </row>
    <row r="49" spans="1:13">
      <c r="A49" s="368">
        <v>40</v>
      </c>
      <c r="B49" s="344" t="s">
        <v>70</v>
      </c>
      <c r="C49" s="344">
        <v>447.35</v>
      </c>
      <c r="D49" s="346">
        <v>452.10000000000008</v>
      </c>
      <c r="E49" s="346">
        <v>440.60000000000014</v>
      </c>
      <c r="F49" s="346">
        <v>433.85000000000008</v>
      </c>
      <c r="G49" s="346">
        <v>422.35000000000014</v>
      </c>
      <c r="H49" s="346">
        <v>458.85000000000014</v>
      </c>
      <c r="I49" s="346">
        <v>470.35</v>
      </c>
      <c r="J49" s="346">
        <v>477.10000000000014</v>
      </c>
      <c r="K49" s="344">
        <v>463.6</v>
      </c>
      <c r="L49" s="344">
        <v>445.35</v>
      </c>
      <c r="M49" s="344">
        <v>173.17331999999999</v>
      </c>
    </row>
    <row r="50" spans="1:13">
      <c r="A50" s="368">
        <v>41</v>
      </c>
      <c r="B50" s="344" t="s">
        <v>126</v>
      </c>
      <c r="C50" s="344">
        <v>246.05</v>
      </c>
      <c r="D50" s="346">
        <v>248.98333333333335</v>
      </c>
      <c r="E50" s="346">
        <v>241.16666666666669</v>
      </c>
      <c r="F50" s="346">
        <v>236.28333333333333</v>
      </c>
      <c r="G50" s="346">
        <v>228.46666666666667</v>
      </c>
      <c r="H50" s="346">
        <v>253.8666666666667</v>
      </c>
      <c r="I50" s="346">
        <v>261.68333333333339</v>
      </c>
      <c r="J50" s="346">
        <v>266.56666666666672</v>
      </c>
      <c r="K50" s="344">
        <v>256.8</v>
      </c>
      <c r="L50" s="344">
        <v>244.1</v>
      </c>
      <c r="M50" s="344">
        <v>130.85257999999999</v>
      </c>
    </row>
    <row r="51" spans="1:13">
      <c r="A51" s="368">
        <v>42</v>
      </c>
      <c r="B51" s="344" t="s">
        <v>72</v>
      </c>
      <c r="C51" s="344">
        <v>286.60000000000002</v>
      </c>
      <c r="D51" s="346">
        <v>286.58333333333331</v>
      </c>
      <c r="E51" s="346">
        <v>283.91666666666663</v>
      </c>
      <c r="F51" s="346">
        <v>281.23333333333329</v>
      </c>
      <c r="G51" s="346">
        <v>278.56666666666661</v>
      </c>
      <c r="H51" s="346">
        <v>289.26666666666665</v>
      </c>
      <c r="I51" s="346">
        <v>291.93333333333328</v>
      </c>
      <c r="J51" s="346">
        <v>294.61666666666667</v>
      </c>
      <c r="K51" s="344">
        <v>289.25</v>
      </c>
      <c r="L51" s="344">
        <v>283.89999999999998</v>
      </c>
      <c r="M51" s="344">
        <v>22.826429999999998</v>
      </c>
    </row>
    <row r="52" spans="1:13">
      <c r="A52" s="368">
        <v>43</v>
      </c>
      <c r="B52" s="344" t="s">
        <v>237</v>
      </c>
      <c r="C52" s="344">
        <v>1084.3</v>
      </c>
      <c r="D52" s="346">
        <v>1095.7666666666667</v>
      </c>
      <c r="E52" s="346">
        <v>1068.5333333333333</v>
      </c>
      <c r="F52" s="346">
        <v>1052.7666666666667</v>
      </c>
      <c r="G52" s="346">
        <v>1025.5333333333333</v>
      </c>
      <c r="H52" s="346">
        <v>1111.5333333333333</v>
      </c>
      <c r="I52" s="346">
        <v>1138.7666666666664</v>
      </c>
      <c r="J52" s="346">
        <v>1154.5333333333333</v>
      </c>
      <c r="K52" s="344">
        <v>1123</v>
      </c>
      <c r="L52" s="344">
        <v>1080</v>
      </c>
      <c r="M52" s="344">
        <v>0.97919</v>
      </c>
    </row>
    <row r="53" spans="1:13">
      <c r="A53" s="368">
        <v>44</v>
      </c>
      <c r="B53" s="344" t="s">
        <v>73</v>
      </c>
      <c r="C53" s="344">
        <v>15658.3</v>
      </c>
      <c r="D53" s="346">
        <v>15626.133333333333</v>
      </c>
      <c r="E53" s="346">
        <v>15512.316666666666</v>
      </c>
      <c r="F53" s="346">
        <v>15366.333333333332</v>
      </c>
      <c r="G53" s="346">
        <v>15252.516666666665</v>
      </c>
      <c r="H53" s="346">
        <v>15772.116666666667</v>
      </c>
      <c r="I53" s="346">
        <v>15885.933333333336</v>
      </c>
      <c r="J53" s="346">
        <v>16031.916666666668</v>
      </c>
      <c r="K53" s="344">
        <v>15739.95</v>
      </c>
      <c r="L53" s="344">
        <v>15480.15</v>
      </c>
      <c r="M53" s="344">
        <v>0.14069999999999999</v>
      </c>
    </row>
    <row r="54" spans="1:13">
      <c r="A54" s="368">
        <v>45</v>
      </c>
      <c r="B54" s="344" t="s">
        <v>76</v>
      </c>
      <c r="C54" s="344">
        <v>3082.9</v>
      </c>
      <c r="D54" s="346">
        <v>3072.85</v>
      </c>
      <c r="E54" s="346">
        <v>3051.0499999999997</v>
      </c>
      <c r="F54" s="346">
        <v>3019.2</v>
      </c>
      <c r="G54" s="346">
        <v>2997.3999999999996</v>
      </c>
      <c r="H54" s="346">
        <v>3104.7</v>
      </c>
      <c r="I54" s="346">
        <v>3126.5</v>
      </c>
      <c r="J54" s="346">
        <v>3158.35</v>
      </c>
      <c r="K54" s="344">
        <v>3094.65</v>
      </c>
      <c r="L54" s="344">
        <v>3041</v>
      </c>
      <c r="M54" s="344">
        <v>2.7835800000000002</v>
      </c>
    </row>
    <row r="55" spans="1:13">
      <c r="A55" s="368">
        <v>46</v>
      </c>
      <c r="B55" s="344" t="s">
        <v>82</v>
      </c>
      <c r="C55" s="344">
        <v>739.4</v>
      </c>
      <c r="D55" s="346">
        <v>738.65</v>
      </c>
      <c r="E55" s="346">
        <v>733.34999999999991</v>
      </c>
      <c r="F55" s="346">
        <v>727.3</v>
      </c>
      <c r="G55" s="346">
        <v>721.99999999999989</v>
      </c>
      <c r="H55" s="346">
        <v>744.69999999999993</v>
      </c>
      <c r="I55" s="346">
        <v>749.99999999999989</v>
      </c>
      <c r="J55" s="346">
        <v>756.05</v>
      </c>
      <c r="K55" s="344">
        <v>743.95</v>
      </c>
      <c r="L55" s="344">
        <v>732.6</v>
      </c>
      <c r="M55" s="344">
        <v>2.3618100000000002</v>
      </c>
    </row>
    <row r="56" spans="1:13">
      <c r="A56" s="368">
        <v>47</v>
      </c>
      <c r="B56" s="344" t="s">
        <v>77</v>
      </c>
      <c r="C56" s="344">
        <v>257.64999999999998</v>
      </c>
      <c r="D56" s="346">
        <v>259.48333333333335</v>
      </c>
      <c r="E56" s="346">
        <v>254.36666666666667</v>
      </c>
      <c r="F56" s="346">
        <v>251.08333333333331</v>
      </c>
      <c r="G56" s="346">
        <v>245.96666666666664</v>
      </c>
      <c r="H56" s="346">
        <v>262.76666666666671</v>
      </c>
      <c r="I56" s="346">
        <v>267.88333333333338</v>
      </c>
      <c r="J56" s="346">
        <v>271.16666666666674</v>
      </c>
      <c r="K56" s="344">
        <v>264.60000000000002</v>
      </c>
      <c r="L56" s="344">
        <v>256.2</v>
      </c>
      <c r="M56" s="344">
        <v>8.9327000000000005</v>
      </c>
    </row>
    <row r="57" spans="1:13">
      <c r="A57" s="368">
        <v>48</v>
      </c>
      <c r="B57" s="344" t="s">
        <v>78</v>
      </c>
      <c r="C57" s="344">
        <v>217.6</v>
      </c>
      <c r="D57" s="346">
        <v>219.88333333333333</v>
      </c>
      <c r="E57" s="346">
        <v>214.41666666666666</v>
      </c>
      <c r="F57" s="346">
        <v>211.23333333333332</v>
      </c>
      <c r="G57" s="346">
        <v>205.76666666666665</v>
      </c>
      <c r="H57" s="346">
        <v>223.06666666666666</v>
      </c>
      <c r="I57" s="346">
        <v>228.53333333333336</v>
      </c>
      <c r="J57" s="346">
        <v>231.71666666666667</v>
      </c>
      <c r="K57" s="344">
        <v>225.35</v>
      </c>
      <c r="L57" s="344">
        <v>216.7</v>
      </c>
      <c r="M57" s="344">
        <v>67.682789999999997</v>
      </c>
    </row>
    <row r="58" spans="1:13">
      <c r="A58" s="368">
        <v>49</v>
      </c>
      <c r="B58" s="344" t="s">
        <v>79</v>
      </c>
      <c r="C58" s="344">
        <v>137.15</v>
      </c>
      <c r="D58" s="346">
        <v>137.66666666666666</v>
      </c>
      <c r="E58" s="346">
        <v>135.58333333333331</v>
      </c>
      <c r="F58" s="346">
        <v>134.01666666666665</v>
      </c>
      <c r="G58" s="346">
        <v>131.93333333333331</v>
      </c>
      <c r="H58" s="346">
        <v>139.23333333333332</v>
      </c>
      <c r="I58" s="346">
        <v>141.31666666666663</v>
      </c>
      <c r="J58" s="346">
        <v>142.88333333333333</v>
      </c>
      <c r="K58" s="344">
        <v>139.75</v>
      </c>
      <c r="L58" s="344">
        <v>136.1</v>
      </c>
      <c r="M58" s="344">
        <v>11.82455</v>
      </c>
    </row>
    <row r="59" spans="1:13">
      <c r="A59" s="368">
        <v>50</v>
      </c>
      <c r="B59" s="344" t="s">
        <v>83</v>
      </c>
      <c r="C59" s="344">
        <v>301.25</v>
      </c>
      <c r="D59" s="346">
        <v>301.01666666666665</v>
      </c>
      <c r="E59" s="346">
        <v>297.2833333333333</v>
      </c>
      <c r="F59" s="346">
        <v>293.31666666666666</v>
      </c>
      <c r="G59" s="346">
        <v>289.58333333333331</v>
      </c>
      <c r="H59" s="346">
        <v>304.98333333333329</v>
      </c>
      <c r="I59" s="346">
        <v>308.71666666666664</v>
      </c>
      <c r="J59" s="346">
        <v>312.68333333333328</v>
      </c>
      <c r="K59" s="344">
        <v>304.75</v>
      </c>
      <c r="L59" s="344">
        <v>297.05</v>
      </c>
      <c r="M59" s="344">
        <v>15.567539999999999</v>
      </c>
    </row>
    <row r="60" spans="1:13">
      <c r="A60" s="368">
        <v>51</v>
      </c>
      <c r="B60" s="344" t="s">
        <v>84</v>
      </c>
      <c r="C60" s="344">
        <v>461.6</v>
      </c>
      <c r="D60" s="346">
        <v>464.10000000000008</v>
      </c>
      <c r="E60" s="346">
        <v>457.90000000000015</v>
      </c>
      <c r="F60" s="346">
        <v>454.20000000000005</v>
      </c>
      <c r="G60" s="346">
        <v>448.00000000000011</v>
      </c>
      <c r="H60" s="346">
        <v>467.80000000000018</v>
      </c>
      <c r="I60" s="346">
        <v>474.00000000000011</v>
      </c>
      <c r="J60" s="346">
        <v>477.70000000000022</v>
      </c>
      <c r="K60" s="344">
        <v>470.3</v>
      </c>
      <c r="L60" s="344">
        <v>460.4</v>
      </c>
      <c r="M60" s="344">
        <v>14.835369999999999</v>
      </c>
    </row>
    <row r="61" spans="1:13">
      <c r="A61" s="368">
        <v>52</v>
      </c>
      <c r="B61" s="344" t="s">
        <v>238</v>
      </c>
      <c r="C61" s="344">
        <v>233.35</v>
      </c>
      <c r="D61" s="346">
        <v>232</v>
      </c>
      <c r="E61" s="346">
        <v>229.35</v>
      </c>
      <c r="F61" s="346">
        <v>225.35</v>
      </c>
      <c r="G61" s="346">
        <v>222.7</v>
      </c>
      <c r="H61" s="346">
        <v>236</v>
      </c>
      <c r="I61" s="346">
        <v>238.64999999999998</v>
      </c>
      <c r="J61" s="346">
        <v>242.65</v>
      </c>
      <c r="K61" s="344">
        <v>234.65</v>
      </c>
      <c r="L61" s="344">
        <v>228</v>
      </c>
      <c r="M61" s="344">
        <v>11.2514</v>
      </c>
    </row>
    <row r="62" spans="1:13">
      <c r="A62" s="368">
        <v>53</v>
      </c>
      <c r="B62" s="344" t="s">
        <v>85</v>
      </c>
      <c r="C62" s="344">
        <v>196.4</v>
      </c>
      <c r="D62" s="346">
        <v>198.38333333333333</v>
      </c>
      <c r="E62" s="346">
        <v>193.66666666666666</v>
      </c>
      <c r="F62" s="346">
        <v>190.93333333333334</v>
      </c>
      <c r="G62" s="346">
        <v>186.21666666666667</v>
      </c>
      <c r="H62" s="346">
        <v>201.11666666666665</v>
      </c>
      <c r="I62" s="346">
        <v>205.83333333333334</v>
      </c>
      <c r="J62" s="346">
        <v>208.56666666666663</v>
      </c>
      <c r="K62" s="344">
        <v>203.1</v>
      </c>
      <c r="L62" s="344">
        <v>195.65</v>
      </c>
      <c r="M62" s="344">
        <v>67.459339999999997</v>
      </c>
    </row>
    <row r="63" spans="1:13">
      <c r="A63" s="368">
        <v>54</v>
      </c>
      <c r="B63" s="344" t="s">
        <v>86</v>
      </c>
      <c r="C63" s="344">
        <v>1450.8</v>
      </c>
      <c r="D63" s="346">
        <v>1454.25</v>
      </c>
      <c r="E63" s="346">
        <v>1442.7</v>
      </c>
      <c r="F63" s="346">
        <v>1434.6000000000001</v>
      </c>
      <c r="G63" s="346">
        <v>1423.0500000000002</v>
      </c>
      <c r="H63" s="346">
        <v>1462.35</v>
      </c>
      <c r="I63" s="346">
        <v>1473.9</v>
      </c>
      <c r="J63" s="346">
        <v>1481.9999999999998</v>
      </c>
      <c r="K63" s="344">
        <v>1465.8</v>
      </c>
      <c r="L63" s="344">
        <v>1446.15</v>
      </c>
      <c r="M63" s="344">
        <v>4.2626999999999997</v>
      </c>
    </row>
    <row r="64" spans="1:13">
      <c r="A64" s="368">
        <v>55</v>
      </c>
      <c r="B64" s="344" t="s">
        <v>87</v>
      </c>
      <c r="C64" s="344">
        <v>567.6</v>
      </c>
      <c r="D64" s="346">
        <v>563.85</v>
      </c>
      <c r="E64" s="346">
        <v>554.75</v>
      </c>
      <c r="F64" s="346">
        <v>541.9</v>
      </c>
      <c r="G64" s="346">
        <v>532.79999999999995</v>
      </c>
      <c r="H64" s="346">
        <v>576.70000000000005</v>
      </c>
      <c r="I64" s="346">
        <v>585.80000000000018</v>
      </c>
      <c r="J64" s="346">
        <v>598.65000000000009</v>
      </c>
      <c r="K64" s="344">
        <v>572.95000000000005</v>
      </c>
      <c r="L64" s="344">
        <v>551</v>
      </c>
      <c r="M64" s="344">
        <v>13.95697</v>
      </c>
    </row>
    <row r="65" spans="1:13">
      <c r="A65" s="368">
        <v>56</v>
      </c>
      <c r="B65" s="344" t="s">
        <v>239</v>
      </c>
      <c r="C65" s="344">
        <v>490</v>
      </c>
      <c r="D65" s="346">
        <v>486.3</v>
      </c>
      <c r="E65" s="346">
        <v>478.70000000000005</v>
      </c>
      <c r="F65" s="346">
        <v>467.40000000000003</v>
      </c>
      <c r="G65" s="346">
        <v>459.80000000000007</v>
      </c>
      <c r="H65" s="346">
        <v>497.6</v>
      </c>
      <c r="I65" s="346">
        <v>505.20000000000005</v>
      </c>
      <c r="J65" s="346">
        <v>516.5</v>
      </c>
      <c r="K65" s="344">
        <v>493.9</v>
      </c>
      <c r="L65" s="344">
        <v>475</v>
      </c>
      <c r="M65" s="344">
        <v>1.3761099999999999</v>
      </c>
    </row>
    <row r="66" spans="1:13">
      <c r="A66" s="368">
        <v>57</v>
      </c>
      <c r="B66" s="344" t="s">
        <v>240</v>
      </c>
      <c r="C66" s="344">
        <v>254</v>
      </c>
      <c r="D66" s="346">
        <v>253.6</v>
      </c>
      <c r="E66" s="346">
        <v>251.39999999999998</v>
      </c>
      <c r="F66" s="346">
        <v>248.79999999999998</v>
      </c>
      <c r="G66" s="346">
        <v>246.59999999999997</v>
      </c>
      <c r="H66" s="346">
        <v>256.2</v>
      </c>
      <c r="I66" s="346">
        <v>258.39999999999998</v>
      </c>
      <c r="J66" s="346">
        <v>261</v>
      </c>
      <c r="K66" s="344">
        <v>255.8</v>
      </c>
      <c r="L66" s="344">
        <v>251</v>
      </c>
      <c r="M66" s="344">
        <v>4.66418</v>
      </c>
    </row>
    <row r="67" spans="1:13">
      <c r="A67" s="368">
        <v>58</v>
      </c>
      <c r="B67" s="344" t="s">
        <v>88</v>
      </c>
      <c r="C67" s="344">
        <v>539.35</v>
      </c>
      <c r="D67" s="346">
        <v>540.80000000000007</v>
      </c>
      <c r="E67" s="346">
        <v>535.55000000000018</v>
      </c>
      <c r="F67" s="346">
        <v>531.75000000000011</v>
      </c>
      <c r="G67" s="346">
        <v>526.50000000000023</v>
      </c>
      <c r="H67" s="346">
        <v>544.60000000000014</v>
      </c>
      <c r="I67" s="346">
        <v>549.84999999999991</v>
      </c>
      <c r="J67" s="346">
        <v>553.65000000000009</v>
      </c>
      <c r="K67" s="344">
        <v>546.04999999999995</v>
      </c>
      <c r="L67" s="344">
        <v>537</v>
      </c>
      <c r="M67" s="344">
        <v>3.32307</v>
      </c>
    </row>
    <row r="68" spans="1:13">
      <c r="A68" s="368">
        <v>59</v>
      </c>
      <c r="B68" s="344" t="s">
        <v>94</v>
      </c>
      <c r="C68" s="344">
        <v>221.1</v>
      </c>
      <c r="D68" s="346">
        <v>220.56666666666669</v>
      </c>
      <c r="E68" s="346">
        <v>218.23333333333338</v>
      </c>
      <c r="F68" s="346">
        <v>215.36666666666667</v>
      </c>
      <c r="G68" s="346">
        <v>213.03333333333336</v>
      </c>
      <c r="H68" s="346">
        <v>223.43333333333339</v>
      </c>
      <c r="I68" s="346">
        <v>225.76666666666671</v>
      </c>
      <c r="J68" s="346">
        <v>228.63333333333341</v>
      </c>
      <c r="K68" s="344">
        <v>222.9</v>
      </c>
      <c r="L68" s="344">
        <v>217.7</v>
      </c>
      <c r="M68" s="344">
        <v>85.709530000000001</v>
      </c>
    </row>
    <row r="69" spans="1:13">
      <c r="A69" s="368">
        <v>60</v>
      </c>
      <c r="B69" s="344" t="s">
        <v>89</v>
      </c>
      <c r="C69" s="344">
        <v>466.1</v>
      </c>
      <c r="D69" s="346">
        <v>462.85000000000008</v>
      </c>
      <c r="E69" s="346">
        <v>458.85000000000014</v>
      </c>
      <c r="F69" s="346">
        <v>451.60000000000008</v>
      </c>
      <c r="G69" s="346">
        <v>447.60000000000014</v>
      </c>
      <c r="H69" s="346">
        <v>470.10000000000014</v>
      </c>
      <c r="I69" s="346">
        <v>474.1</v>
      </c>
      <c r="J69" s="346">
        <v>481.35000000000014</v>
      </c>
      <c r="K69" s="344">
        <v>466.85</v>
      </c>
      <c r="L69" s="344">
        <v>455.6</v>
      </c>
      <c r="M69" s="344">
        <v>20.479710000000001</v>
      </c>
    </row>
    <row r="70" spans="1:13">
      <c r="A70" s="368">
        <v>61</v>
      </c>
      <c r="B70" s="344" t="s">
        <v>241</v>
      </c>
      <c r="C70" s="344">
        <v>845.45</v>
      </c>
      <c r="D70" s="346">
        <v>850.35</v>
      </c>
      <c r="E70" s="346">
        <v>837.1</v>
      </c>
      <c r="F70" s="346">
        <v>828.75</v>
      </c>
      <c r="G70" s="346">
        <v>815.5</v>
      </c>
      <c r="H70" s="346">
        <v>858.7</v>
      </c>
      <c r="I70" s="346">
        <v>871.95</v>
      </c>
      <c r="J70" s="346">
        <v>880.30000000000007</v>
      </c>
      <c r="K70" s="344">
        <v>863.6</v>
      </c>
      <c r="L70" s="344">
        <v>842</v>
      </c>
      <c r="M70" s="344">
        <v>1.1650799999999999</v>
      </c>
    </row>
    <row r="71" spans="1:13">
      <c r="A71" s="368">
        <v>62</v>
      </c>
      <c r="B71" s="344" t="s">
        <v>92</v>
      </c>
      <c r="C71" s="344">
        <v>1801.5</v>
      </c>
      <c r="D71" s="346">
        <v>1799.5166666666667</v>
      </c>
      <c r="E71" s="346">
        <v>1793.0333333333333</v>
      </c>
      <c r="F71" s="346">
        <v>1784.5666666666666</v>
      </c>
      <c r="G71" s="346">
        <v>1778.0833333333333</v>
      </c>
      <c r="H71" s="346">
        <v>1807.9833333333333</v>
      </c>
      <c r="I71" s="346">
        <v>1814.4666666666665</v>
      </c>
      <c r="J71" s="346">
        <v>1822.9333333333334</v>
      </c>
      <c r="K71" s="344">
        <v>1806</v>
      </c>
      <c r="L71" s="344">
        <v>1791.05</v>
      </c>
      <c r="M71" s="344">
        <v>1.9649099999999999</v>
      </c>
    </row>
    <row r="72" spans="1:13">
      <c r="A72" s="368">
        <v>63</v>
      </c>
      <c r="B72" s="344" t="s">
        <v>95</v>
      </c>
      <c r="C72" s="344">
        <v>2871.6</v>
      </c>
      <c r="D72" s="346">
        <v>2866.9</v>
      </c>
      <c r="E72" s="346">
        <v>2853.8</v>
      </c>
      <c r="F72" s="346">
        <v>2836</v>
      </c>
      <c r="G72" s="346">
        <v>2822.9</v>
      </c>
      <c r="H72" s="346">
        <v>2884.7000000000003</v>
      </c>
      <c r="I72" s="346">
        <v>2897.7999999999997</v>
      </c>
      <c r="J72" s="346">
        <v>2915.6000000000004</v>
      </c>
      <c r="K72" s="344">
        <v>2880</v>
      </c>
      <c r="L72" s="344">
        <v>2849.1</v>
      </c>
      <c r="M72" s="344">
        <v>4.3376099999999997</v>
      </c>
    </row>
    <row r="73" spans="1:13">
      <c r="A73" s="368">
        <v>64</v>
      </c>
      <c r="B73" s="344" t="s">
        <v>242</v>
      </c>
      <c r="C73" s="344">
        <v>118.6</v>
      </c>
      <c r="D73" s="346">
        <v>117.06666666666666</v>
      </c>
      <c r="E73" s="346">
        <v>115.38333333333333</v>
      </c>
      <c r="F73" s="346">
        <v>112.16666666666666</v>
      </c>
      <c r="G73" s="346">
        <v>110.48333333333332</v>
      </c>
      <c r="H73" s="346">
        <v>120.28333333333333</v>
      </c>
      <c r="I73" s="346">
        <v>121.96666666666667</v>
      </c>
      <c r="J73" s="346">
        <v>125.18333333333334</v>
      </c>
      <c r="K73" s="344">
        <v>118.75</v>
      </c>
      <c r="L73" s="344">
        <v>113.85</v>
      </c>
      <c r="M73" s="344">
        <v>29.33858</v>
      </c>
    </row>
    <row r="74" spans="1:13">
      <c r="A74" s="368">
        <v>65</v>
      </c>
      <c r="B74" s="344" t="s">
        <v>96</v>
      </c>
      <c r="C74" s="344">
        <v>21417.05</v>
      </c>
      <c r="D74" s="346">
        <v>21477.350000000002</v>
      </c>
      <c r="E74" s="346">
        <v>21264.700000000004</v>
      </c>
      <c r="F74" s="346">
        <v>21112.350000000002</v>
      </c>
      <c r="G74" s="346">
        <v>20899.700000000004</v>
      </c>
      <c r="H74" s="346">
        <v>21629.700000000004</v>
      </c>
      <c r="I74" s="346">
        <v>21842.350000000006</v>
      </c>
      <c r="J74" s="346">
        <v>21994.700000000004</v>
      </c>
      <c r="K74" s="344">
        <v>21690</v>
      </c>
      <c r="L74" s="344">
        <v>21325</v>
      </c>
      <c r="M74" s="344">
        <v>0.91191</v>
      </c>
    </row>
    <row r="75" spans="1:13">
      <c r="A75" s="368">
        <v>66</v>
      </c>
      <c r="B75" s="344" t="s">
        <v>243</v>
      </c>
      <c r="C75" s="344">
        <v>320.75</v>
      </c>
      <c r="D75" s="346">
        <v>322.31666666666666</v>
      </c>
      <c r="E75" s="346">
        <v>316.63333333333333</v>
      </c>
      <c r="F75" s="346">
        <v>312.51666666666665</v>
      </c>
      <c r="G75" s="346">
        <v>306.83333333333331</v>
      </c>
      <c r="H75" s="346">
        <v>326.43333333333334</v>
      </c>
      <c r="I75" s="346">
        <v>332.11666666666662</v>
      </c>
      <c r="J75" s="346">
        <v>336.23333333333335</v>
      </c>
      <c r="K75" s="344">
        <v>328</v>
      </c>
      <c r="L75" s="344">
        <v>318.2</v>
      </c>
      <c r="M75" s="344">
        <v>1.14269</v>
      </c>
    </row>
    <row r="76" spans="1:13">
      <c r="A76" s="368">
        <v>67</v>
      </c>
      <c r="B76" s="344" t="s">
        <v>244</v>
      </c>
      <c r="C76" s="344">
        <v>1078.3</v>
      </c>
      <c r="D76" s="346">
        <v>1079.8999999999999</v>
      </c>
      <c r="E76" s="346">
        <v>1068.4499999999998</v>
      </c>
      <c r="F76" s="346">
        <v>1058.5999999999999</v>
      </c>
      <c r="G76" s="346">
        <v>1047.1499999999999</v>
      </c>
      <c r="H76" s="346">
        <v>1089.7499999999998</v>
      </c>
      <c r="I76" s="346">
        <v>1101.2</v>
      </c>
      <c r="J76" s="346">
        <v>1111.0499999999997</v>
      </c>
      <c r="K76" s="344">
        <v>1091.3499999999999</v>
      </c>
      <c r="L76" s="344">
        <v>1070.05</v>
      </c>
      <c r="M76" s="344">
        <v>4.9570000000000003E-2</v>
      </c>
    </row>
    <row r="77" spans="1:13">
      <c r="A77" s="368">
        <v>68</v>
      </c>
      <c r="B77" s="344" t="s">
        <v>245</v>
      </c>
      <c r="C77" s="344">
        <v>103.3</v>
      </c>
      <c r="D77" s="346">
        <v>103.38333333333333</v>
      </c>
      <c r="E77" s="346">
        <v>102.81666666666665</v>
      </c>
      <c r="F77" s="346">
        <v>102.33333333333333</v>
      </c>
      <c r="G77" s="346">
        <v>101.76666666666665</v>
      </c>
      <c r="H77" s="346">
        <v>103.86666666666665</v>
      </c>
      <c r="I77" s="346">
        <v>104.43333333333331</v>
      </c>
      <c r="J77" s="346">
        <v>104.91666666666664</v>
      </c>
      <c r="K77" s="344">
        <v>103.95</v>
      </c>
      <c r="L77" s="344">
        <v>102.9</v>
      </c>
      <c r="M77" s="344">
        <v>3.8172199999999998</v>
      </c>
    </row>
    <row r="78" spans="1:13">
      <c r="A78" s="368">
        <v>69</v>
      </c>
      <c r="B78" s="344" t="s">
        <v>98</v>
      </c>
      <c r="C78" s="344">
        <v>618.70000000000005</v>
      </c>
      <c r="D78" s="346">
        <v>619.26666666666677</v>
      </c>
      <c r="E78" s="346">
        <v>612.53333333333353</v>
      </c>
      <c r="F78" s="346">
        <v>606.36666666666679</v>
      </c>
      <c r="G78" s="346">
        <v>599.63333333333355</v>
      </c>
      <c r="H78" s="346">
        <v>625.43333333333351</v>
      </c>
      <c r="I78" s="346">
        <v>632.16666666666686</v>
      </c>
      <c r="J78" s="346">
        <v>638.33333333333348</v>
      </c>
      <c r="K78" s="344">
        <v>626</v>
      </c>
      <c r="L78" s="344">
        <v>613.1</v>
      </c>
      <c r="M78" s="344">
        <v>24.70825</v>
      </c>
    </row>
    <row r="79" spans="1:13">
      <c r="A79" s="368">
        <v>70</v>
      </c>
      <c r="B79" s="344" t="s">
        <v>99</v>
      </c>
      <c r="C79" s="344">
        <v>187</v>
      </c>
      <c r="D79" s="346">
        <v>187.56666666666669</v>
      </c>
      <c r="E79" s="346">
        <v>185.58333333333337</v>
      </c>
      <c r="F79" s="346">
        <v>184.16666666666669</v>
      </c>
      <c r="G79" s="346">
        <v>182.18333333333337</v>
      </c>
      <c r="H79" s="346">
        <v>188.98333333333338</v>
      </c>
      <c r="I79" s="346">
        <v>190.96666666666667</v>
      </c>
      <c r="J79" s="346">
        <v>192.38333333333338</v>
      </c>
      <c r="K79" s="344">
        <v>189.55</v>
      </c>
      <c r="L79" s="344">
        <v>186.15</v>
      </c>
      <c r="M79" s="344">
        <v>13.59121</v>
      </c>
    </row>
    <row r="80" spans="1:13">
      <c r="A80" s="368">
        <v>71</v>
      </c>
      <c r="B80" s="344" t="s">
        <v>100</v>
      </c>
      <c r="C80" s="344">
        <v>86.75</v>
      </c>
      <c r="D80" s="346">
        <v>87.033333333333346</v>
      </c>
      <c r="E80" s="346">
        <v>85.966666666666697</v>
      </c>
      <c r="F80" s="346">
        <v>85.183333333333351</v>
      </c>
      <c r="G80" s="346">
        <v>84.116666666666703</v>
      </c>
      <c r="H80" s="346">
        <v>87.816666666666691</v>
      </c>
      <c r="I80" s="346">
        <v>88.883333333333326</v>
      </c>
      <c r="J80" s="346">
        <v>89.666666666666686</v>
      </c>
      <c r="K80" s="344">
        <v>88.1</v>
      </c>
      <c r="L80" s="344">
        <v>86.25</v>
      </c>
      <c r="M80" s="344">
        <v>102.95764</v>
      </c>
    </row>
    <row r="81" spans="1:13">
      <c r="A81" s="368">
        <v>72</v>
      </c>
      <c r="B81" s="344" t="s">
        <v>246</v>
      </c>
      <c r="C81" s="344">
        <v>25.65</v>
      </c>
      <c r="D81" s="346">
        <v>25.966666666666669</v>
      </c>
      <c r="E81" s="346">
        <v>25.183333333333337</v>
      </c>
      <c r="F81" s="346">
        <v>24.716666666666669</v>
      </c>
      <c r="G81" s="346">
        <v>23.933333333333337</v>
      </c>
      <c r="H81" s="346">
        <v>26.433333333333337</v>
      </c>
      <c r="I81" s="346">
        <v>27.216666666666669</v>
      </c>
      <c r="J81" s="346">
        <v>27.683333333333337</v>
      </c>
      <c r="K81" s="344">
        <v>26.75</v>
      </c>
      <c r="L81" s="344">
        <v>25.5</v>
      </c>
      <c r="M81" s="344">
        <v>8.2236399999999996</v>
      </c>
    </row>
    <row r="82" spans="1:13">
      <c r="A82" s="368">
        <v>73</v>
      </c>
      <c r="B82" s="344" t="s">
        <v>247</v>
      </c>
      <c r="C82" s="344">
        <v>339.65</v>
      </c>
      <c r="D82" s="346">
        <v>340.35</v>
      </c>
      <c r="E82" s="346">
        <v>332.90000000000003</v>
      </c>
      <c r="F82" s="346">
        <v>326.15000000000003</v>
      </c>
      <c r="G82" s="346">
        <v>318.70000000000005</v>
      </c>
      <c r="H82" s="346">
        <v>347.1</v>
      </c>
      <c r="I82" s="346">
        <v>354.55000000000007</v>
      </c>
      <c r="J82" s="346">
        <v>361.3</v>
      </c>
      <c r="K82" s="344">
        <v>347.8</v>
      </c>
      <c r="L82" s="344">
        <v>333.6</v>
      </c>
      <c r="M82" s="344">
        <v>3.8382700000000001</v>
      </c>
    </row>
    <row r="83" spans="1:13">
      <c r="A83" s="368">
        <v>74</v>
      </c>
      <c r="B83" s="344" t="s">
        <v>101</v>
      </c>
      <c r="C83" s="344">
        <v>121.2</v>
      </c>
      <c r="D83" s="346">
        <v>121.89999999999999</v>
      </c>
      <c r="E83" s="346">
        <v>120.04999999999998</v>
      </c>
      <c r="F83" s="346">
        <v>118.89999999999999</v>
      </c>
      <c r="G83" s="346">
        <v>117.04999999999998</v>
      </c>
      <c r="H83" s="346">
        <v>123.04999999999998</v>
      </c>
      <c r="I83" s="346">
        <v>124.89999999999998</v>
      </c>
      <c r="J83" s="346">
        <v>126.04999999999998</v>
      </c>
      <c r="K83" s="344">
        <v>123.75</v>
      </c>
      <c r="L83" s="344">
        <v>120.75</v>
      </c>
      <c r="M83" s="344">
        <v>123.12213</v>
      </c>
    </row>
    <row r="84" spans="1:13">
      <c r="A84" s="368">
        <v>75</v>
      </c>
      <c r="B84" s="344" t="s">
        <v>104</v>
      </c>
      <c r="C84" s="344">
        <v>20.9</v>
      </c>
      <c r="D84" s="346">
        <v>21.033333333333331</v>
      </c>
      <c r="E84" s="346">
        <v>20.566666666666663</v>
      </c>
      <c r="F84" s="346">
        <v>20.233333333333331</v>
      </c>
      <c r="G84" s="346">
        <v>19.766666666666662</v>
      </c>
      <c r="H84" s="346">
        <v>21.366666666666664</v>
      </c>
      <c r="I84" s="346">
        <v>21.833333333333332</v>
      </c>
      <c r="J84" s="346">
        <v>22.166666666666664</v>
      </c>
      <c r="K84" s="344">
        <v>21.5</v>
      </c>
      <c r="L84" s="344">
        <v>20.7</v>
      </c>
      <c r="M84" s="344">
        <v>72.30847</v>
      </c>
    </row>
    <row r="85" spans="1:13">
      <c r="A85" s="368">
        <v>76</v>
      </c>
      <c r="B85" s="344" t="s">
        <v>248</v>
      </c>
      <c r="C85" s="344">
        <v>256.05</v>
      </c>
      <c r="D85" s="346">
        <v>258.95</v>
      </c>
      <c r="E85" s="346">
        <v>251.2</v>
      </c>
      <c r="F85" s="346">
        <v>246.35</v>
      </c>
      <c r="G85" s="346">
        <v>238.6</v>
      </c>
      <c r="H85" s="346">
        <v>263.79999999999995</v>
      </c>
      <c r="I85" s="346">
        <v>271.54999999999995</v>
      </c>
      <c r="J85" s="346">
        <v>276.39999999999998</v>
      </c>
      <c r="K85" s="344">
        <v>266.7</v>
      </c>
      <c r="L85" s="344">
        <v>254.1</v>
      </c>
      <c r="M85" s="344">
        <v>3.6486299999999998</v>
      </c>
    </row>
    <row r="86" spans="1:13">
      <c r="A86" s="368">
        <v>77</v>
      </c>
      <c r="B86" s="344" t="s">
        <v>102</v>
      </c>
      <c r="C86" s="344">
        <v>327.8</v>
      </c>
      <c r="D86" s="346">
        <v>328.03333333333336</v>
      </c>
      <c r="E86" s="346">
        <v>324.91666666666674</v>
      </c>
      <c r="F86" s="346">
        <v>322.03333333333336</v>
      </c>
      <c r="G86" s="346">
        <v>318.91666666666674</v>
      </c>
      <c r="H86" s="346">
        <v>330.91666666666674</v>
      </c>
      <c r="I86" s="346">
        <v>334.03333333333342</v>
      </c>
      <c r="J86" s="346">
        <v>336.91666666666674</v>
      </c>
      <c r="K86" s="344">
        <v>331.15</v>
      </c>
      <c r="L86" s="344">
        <v>325.14999999999998</v>
      </c>
      <c r="M86" s="344">
        <v>18.699649999999998</v>
      </c>
    </row>
    <row r="87" spans="1:13">
      <c r="A87" s="368">
        <v>78</v>
      </c>
      <c r="B87" s="344" t="s">
        <v>249</v>
      </c>
      <c r="C87" s="344">
        <v>504.8</v>
      </c>
      <c r="D87" s="346">
        <v>501.90000000000003</v>
      </c>
      <c r="E87" s="346">
        <v>497.85000000000008</v>
      </c>
      <c r="F87" s="346">
        <v>490.90000000000003</v>
      </c>
      <c r="G87" s="346">
        <v>486.85000000000008</v>
      </c>
      <c r="H87" s="346">
        <v>508.85000000000008</v>
      </c>
      <c r="I87" s="346">
        <v>512.90000000000009</v>
      </c>
      <c r="J87" s="346">
        <v>519.85000000000014</v>
      </c>
      <c r="K87" s="344">
        <v>505.95</v>
      </c>
      <c r="L87" s="344">
        <v>494.95</v>
      </c>
      <c r="M87" s="344">
        <v>0.66195000000000004</v>
      </c>
    </row>
    <row r="88" spans="1:13">
      <c r="A88" s="368">
        <v>79</v>
      </c>
      <c r="B88" s="344" t="s">
        <v>105</v>
      </c>
      <c r="C88" s="344">
        <v>671.8</v>
      </c>
      <c r="D88" s="346">
        <v>679.08333333333337</v>
      </c>
      <c r="E88" s="346">
        <v>661.2166666666667</v>
      </c>
      <c r="F88" s="346">
        <v>650.63333333333333</v>
      </c>
      <c r="G88" s="346">
        <v>632.76666666666665</v>
      </c>
      <c r="H88" s="346">
        <v>689.66666666666674</v>
      </c>
      <c r="I88" s="346">
        <v>707.5333333333333</v>
      </c>
      <c r="J88" s="346">
        <v>718.11666666666679</v>
      </c>
      <c r="K88" s="344">
        <v>696.95</v>
      </c>
      <c r="L88" s="344">
        <v>668.5</v>
      </c>
      <c r="M88" s="344">
        <v>15.08422</v>
      </c>
    </row>
    <row r="89" spans="1:13">
      <c r="A89" s="368">
        <v>80</v>
      </c>
      <c r="B89" s="344" t="s">
        <v>250</v>
      </c>
      <c r="C89" s="344">
        <v>435.05</v>
      </c>
      <c r="D89" s="346">
        <v>434.40000000000003</v>
      </c>
      <c r="E89" s="346">
        <v>431.75000000000006</v>
      </c>
      <c r="F89" s="346">
        <v>428.45000000000005</v>
      </c>
      <c r="G89" s="346">
        <v>425.80000000000007</v>
      </c>
      <c r="H89" s="346">
        <v>437.70000000000005</v>
      </c>
      <c r="I89" s="346">
        <v>440.35</v>
      </c>
      <c r="J89" s="346">
        <v>443.65000000000003</v>
      </c>
      <c r="K89" s="344">
        <v>437.05</v>
      </c>
      <c r="L89" s="344">
        <v>431.1</v>
      </c>
      <c r="M89" s="344">
        <v>0.57155999999999996</v>
      </c>
    </row>
    <row r="90" spans="1:13">
      <c r="A90" s="368">
        <v>81</v>
      </c>
      <c r="B90" s="344" t="s">
        <v>251</v>
      </c>
      <c r="C90" s="344">
        <v>896.8</v>
      </c>
      <c r="D90" s="346">
        <v>900.73333333333323</v>
      </c>
      <c r="E90" s="346">
        <v>888.46666666666647</v>
      </c>
      <c r="F90" s="346">
        <v>880.13333333333321</v>
      </c>
      <c r="G90" s="346">
        <v>867.86666666666645</v>
      </c>
      <c r="H90" s="346">
        <v>909.06666666666649</v>
      </c>
      <c r="I90" s="346">
        <v>921.33333333333314</v>
      </c>
      <c r="J90" s="346">
        <v>929.66666666666652</v>
      </c>
      <c r="K90" s="344">
        <v>913</v>
      </c>
      <c r="L90" s="344">
        <v>892.4</v>
      </c>
      <c r="M90" s="344">
        <v>0.72318000000000005</v>
      </c>
    </row>
    <row r="91" spans="1:13">
      <c r="A91" s="368">
        <v>82</v>
      </c>
      <c r="B91" s="344" t="s">
        <v>252</v>
      </c>
      <c r="C91" s="344">
        <v>313.35000000000002</v>
      </c>
      <c r="D91" s="346">
        <v>309.63333333333333</v>
      </c>
      <c r="E91" s="346">
        <v>304.36666666666667</v>
      </c>
      <c r="F91" s="346">
        <v>295.38333333333333</v>
      </c>
      <c r="G91" s="346">
        <v>290.11666666666667</v>
      </c>
      <c r="H91" s="346">
        <v>318.61666666666667</v>
      </c>
      <c r="I91" s="346">
        <v>323.88333333333333</v>
      </c>
      <c r="J91" s="346">
        <v>332.86666666666667</v>
      </c>
      <c r="K91" s="344">
        <v>314.89999999999998</v>
      </c>
      <c r="L91" s="344">
        <v>300.64999999999998</v>
      </c>
      <c r="M91" s="344">
        <v>22.729980000000001</v>
      </c>
    </row>
    <row r="92" spans="1:13">
      <c r="A92" s="368">
        <v>83</v>
      </c>
      <c r="B92" s="344" t="s">
        <v>106</v>
      </c>
      <c r="C92" s="344">
        <v>769.3</v>
      </c>
      <c r="D92" s="346">
        <v>775.35</v>
      </c>
      <c r="E92" s="346">
        <v>760.85</v>
      </c>
      <c r="F92" s="346">
        <v>752.4</v>
      </c>
      <c r="G92" s="346">
        <v>737.9</v>
      </c>
      <c r="H92" s="346">
        <v>783.80000000000007</v>
      </c>
      <c r="I92" s="346">
        <v>798.30000000000007</v>
      </c>
      <c r="J92" s="346">
        <v>806.75000000000011</v>
      </c>
      <c r="K92" s="344">
        <v>789.85</v>
      </c>
      <c r="L92" s="344">
        <v>766.9</v>
      </c>
      <c r="M92" s="344">
        <v>17.50196</v>
      </c>
    </row>
    <row r="93" spans="1:13">
      <c r="A93" s="368">
        <v>84</v>
      </c>
      <c r="B93" s="344" t="s">
        <v>253</v>
      </c>
      <c r="C93" s="344">
        <v>215.8</v>
      </c>
      <c r="D93" s="346">
        <v>217.1</v>
      </c>
      <c r="E93" s="346">
        <v>214.2</v>
      </c>
      <c r="F93" s="346">
        <v>212.6</v>
      </c>
      <c r="G93" s="346">
        <v>209.7</v>
      </c>
      <c r="H93" s="346">
        <v>218.7</v>
      </c>
      <c r="I93" s="346">
        <v>221.60000000000002</v>
      </c>
      <c r="J93" s="346">
        <v>223.2</v>
      </c>
      <c r="K93" s="344">
        <v>220</v>
      </c>
      <c r="L93" s="344">
        <v>215.5</v>
      </c>
      <c r="M93" s="344">
        <v>2.0998000000000001</v>
      </c>
    </row>
    <row r="94" spans="1:13">
      <c r="A94" s="368">
        <v>85</v>
      </c>
      <c r="B94" s="344" t="s">
        <v>254</v>
      </c>
      <c r="C94" s="344">
        <v>1060.2</v>
      </c>
      <c r="D94" s="346">
        <v>1056.8</v>
      </c>
      <c r="E94" s="346">
        <v>1044.5999999999999</v>
      </c>
      <c r="F94" s="346">
        <v>1029</v>
      </c>
      <c r="G94" s="346">
        <v>1016.8</v>
      </c>
      <c r="H94" s="346">
        <v>1072.3999999999999</v>
      </c>
      <c r="I94" s="346">
        <v>1084.6000000000001</v>
      </c>
      <c r="J94" s="346">
        <v>1100.1999999999998</v>
      </c>
      <c r="K94" s="344">
        <v>1069</v>
      </c>
      <c r="L94" s="344">
        <v>1041.2</v>
      </c>
      <c r="M94" s="344">
        <v>4.1634700000000002</v>
      </c>
    </row>
    <row r="95" spans="1:13">
      <c r="A95" s="368">
        <v>86</v>
      </c>
      <c r="B95" s="344" t="s">
        <v>109</v>
      </c>
      <c r="C95" s="344">
        <v>560.9</v>
      </c>
      <c r="D95" s="346">
        <v>561.9</v>
      </c>
      <c r="E95" s="346">
        <v>556.15</v>
      </c>
      <c r="F95" s="346">
        <v>551.4</v>
      </c>
      <c r="G95" s="346">
        <v>545.65</v>
      </c>
      <c r="H95" s="346">
        <v>566.65</v>
      </c>
      <c r="I95" s="346">
        <v>572.4</v>
      </c>
      <c r="J95" s="346">
        <v>577.15</v>
      </c>
      <c r="K95" s="344">
        <v>567.65</v>
      </c>
      <c r="L95" s="344">
        <v>557.15</v>
      </c>
      <c r="M95" s="344">
        <v>26.838840000000001</v>
      </c>
    </row>
    <row r="96" spans="1:13">
      <c r="A96" s="368">
        <v>87</v>
      </c>
      <c r="B96" s="344" t="s">
        <v>255</v>
      </c>
      <c r="C96" s="344">
        <v>3201.2</v>
      </c>
      <c r="D96" s="346">
        <v>3206.65</v>
      </c>
      <c r="E96" s="346">
        <v>3165.6000000000004</v>
      </c>
      <c r="F96" s="346">
        <v>3130.0000000000005</v>
      </c>
      <c r="G96" s="346">
        <v>3088.9500000000007</v>
      </c>
      <c r="H96" s="346">
        <v>3242.25</v>
      </c>
      <c r="I96" s="346">
        <v>3283.3</v>
      </c>
      <c r="J96" s="346">
        <v>3318.8999999999996</v>
      </c>
      <c r="K96" s="344">
        <v>3247.7</v>
      </c>
      <c r="L96" s="344">
        <v>3171.05</v>
      </c>
      <c r="M96" s="344">
        <v>31.0688</v>
      </c>
    </row>
    <row r="97" spans="1:13">
      <c r="A97" s="368">
        <v>88</v>
      </c>
      <c r="B97" s="344" t="s">
        <v>111</v>
      </c>
      <c r="C97" s="344">
        <v>1245.5999999999999</v>
      </c>
      <c r="D97" s="346">
        <v>1248.3666666666666</v>
      </c>
      <c r="E97" s="346">
        <v>1237.9833333333331</v>
      </c>
      <c r="F97" s="346">
        <v>1230.3666666666666</v>
      </c>
      <c r="G97" s="346">
        <v>1219.9833333333331</v>
      </c>
      <c r="H97" s="346">
        <v>1255.9833333333331</v>
      </c>
      <c r="I97" s="346">
        <v>1266.3666666666668</v>
      </c>
      <c r="J97" s="346">
        <v>1273.9833333333331</v>
      </c>
      <c r="K97" s="344">
        <v>1258.75</v>
      </c>
      <c r="L97" s="344">
        <v>1240.75</v>
      </c>
      <c r="M97" s="344">
        <v>63.862470000000002</v>
      </c>
    </row>
    <row r="98" spans="1:13">
      <c r="A98" s="368">
        <v>89</v>
      </c>
      <c r="B98" s="344" t="s">
        <v>256</v>
      </c>
      <c r="C98" s="344">
        <v>575.9</v>
      </c>
      <c r="D98" s="346">
        <v>578.86666666666667</v>
      </c>
      <c r="E98" s="346">
        <v>572.0333333333333</v>
      </c>
      <c r="F98" s="346">
        <v>568.16666666666663</v>
      </c>
      <c r="G98" s="346">
        <v>561.33333333333326</v>
      </c>
      <c r="H98" s="346">
        <v>582.73333333333335</v>
      </c>
      <c r="I98" s="346">
        <v>589.56666666666661</v>
      </c>
      <c r="J98" s="346">
        <v>593.43333333333339</v>
      </c>
      <c r="K98" s="344">
        <v>585.70000000000005</v>
      </c>
      <c r="L98" s="344">
        <v>575</v>
      </c>
      <c r="M98" s="344">
        <v>19.291599999999999</v>
      </c>
    </row>
    <row r="99" spans="1:13">
      <c r="A99" s="368">
        <v>90</v>
      </c>
      <c r="B99" s="344" t="s">
        <v>107</v>
      </c>
      <c r="C99" s="344">
        <v>670.4</v>
      </c>
      <c r="D99" s="346">
        <v>671.0333333333333</v>
      </c>
      <c r="E99" s="346">
        <v>665.36666666666656</v>
      </c>
      <c r="F99" s="346">
        <v>660.33333333333326</v>
      </c>
      <c r="G99" s="346">
        <v>654.66666666666652</v>
      </c>
      <c r="H99" s="346">
        <v>676.06666666666661</v>
      </c>
      <c r="I99" s="346">
        <v>681.73333333333335</v>
      </c>
      <c r="J99" s="346">
        <v>686.76666666666665</v>
      </c>
      <c r="K99" s="344">
        <v>676.7</v>
      </c>
      <c r="L99" s="344">
        <v>666</v>
      </c>
      <c r="M99" s="344">
        <v>7.1726200000000002</v>
      </c>
    </row>
    <row r="100" spans="1:13">
      <c r="A100" s="368">
        <v>91</v>
      </c>
      <c r="B100" s="344" t="s">
        <v>112</v>
      </c>
      <c r="C100" s="344">
        <v>2396.6</v>
      </c>
      <c r="D100" s="346">
        <v>2420.8666666666668</v>
      </c>
      <c r="E100" s="346">
        <v>2366.7333333333336</v>
      </c>
      <c r="F100" s="346">
        <v>2336.8666666666668</v>
      </c>
      <c r="G100" s="346">
        <v>2282.7333333333336</v>
      </c>
      <c r="H100" s="346">
        <v>2450.7333333333336</v>
      </c>
      <c r="I100" s="346">
        <v>2504.8666666666668</v>
      </c>
      <c r="J100" s="346">
        <v>2534.7333333333336</v>
      </c>
      <c r="K100" s="344">
        <v>2475</v>
      </c>
      <c r="L100" s="344">
        <v>2391</v>
      </c>
      <c r="M100" s="344">
        <v>9.4802499999999998</v>
      </c>
    </row>
    <row r="101" spans="1:13">
      <c r="A101" s="368">
        <v>92</v>
      </c>
      <c r="B101" s="344" t="s">
        <v>113</v>
      </c>
      <c r="C101" s="344">
        <v>336.35</v>
      </c>
      <c r="D101" s="346">
        <v>336.16666666666669</v>
      </c>
      <c r="E101" s="346">
        <v>331.23333333333335</v>
      </c>
      <c r="F101" s="346">
        <v>326.11666666666667</v>
      </c>
      <c r="G101" s="346">
        <v>321.18333333333334</v>
      </c>
      <c r="H101" s="346">
        <v>341.28333333333336</v>
      </c>
      <c r="I101" s="346">
        <v>346.21666666666664</v>
      </c>
      <c r="J101" s="346">
        <v>351.33333333333337</v>
      </c>
      <c r="K101" s="344">
        <v>341.1</v>
      </c>
      <c r="L101" s="344">
        <v>331.05</v>
      </c>
      <c r="M101" s="344">
        <v>13.23779</v>
      </c>
    </row>
    <row r="102" spans="1:13">
      <c r="A102" s="368">
        <v>93</v>
      </c>
      <c r="B102" s="344" t="s">
        <v>115</v>
      </c>
      <c r="C102" s="344">
        <v>198.55</v>
      </c>
      <c r="D102" s="346">
        <v>199.08333333333334</v>
      </c>
      <c r="E102" s="346">
        <v>196.7166666666667</v>
      </c>
      <c r="F102" s="346">
        <v>194.88333333333335</v>
      </c>
      <c r="G102" s="346">
        <v>192.51666666666671</v>
      </c>
      <c r="H102" s="346">
        <v>200.91666666666669</v>
      </c>
      <c r="I102" s="346">
        <v>203.2833333333333</v>
      </c>
      <c r="J102" s="346">
        <v>205.11666666666667</v>
      </c>
      <c r="K102" s="344">
        <v>201.45</v>
      </c>
      <c r="L102" s="344">
        <v>197.25</v>
      </c>
      <c r="M102" s="344">
        <v>44.432220000000001</v>
      </c>
    </row>
    <row r="103" spans="1:13">
      <c r="A103" s="368">
        <v>94</v>
      </c>
      <c r="B103" s="344" t="s">
        <v>116</v>
      </c>
      <c r="C103" s="344">
        <v>265.89999999999998</v>
      </c>
      <c r="D103" s="346">
        <v>267.8</v>
      </c>
      <c r="E103" s="346">
        <v>263.10000000000002</v>
      </c>
      <c r="F103" s="346">
        <v>260.3</v>
      </c>
      <c r="G103" s="346">
        <v>255.60000000000002</v>
      </c>
      <c r="H103" s="346">
        <v>270.60000000000002</v>
      </c>
      <c r="I103" s="346">
        <v>275.29999999999995</v>
      </c>
      <c r="J103" s="346">
        <v>278.10000000000002</v>
      </c>
      <c r="K103" s="344">
        <v>272.5</v>
      </c>
      <c r="L103" s="344">
        <v>265</v>
      </c>
      <c r="M103" s="344">
        <v>39.619129999999998</v>
      </c>
    </row>
    <row r="104" spans="1:13">
      <c r="A104" s="368">
        <v>95</v>
      </c>
      <c r="B104" s="344" t="s">
        <v>117</v>
      </c>
      <c r="C104" s="344">
        <v>2037.45</v>
      </c>
      <c r="D104" s="346">
        <v>2037.5166666666667</v>
      </c>
      <c r="E104" s="346">
        <v>2027.2333333333333</v>
      </c>
      <c r="F104" s="346">
        <v>2017.0166666666667</v>
      </c>
      <c r="G104" s="346">
        <v>2006.7333333333333</v>
      </c>
      <c r="H104" s="346">
        <v>2047.7333333333333</v>
      </c>
      <c r="I104" s="346">
        <v>2058.0166666666664</v>
      </c>
      <c r="J104" s="346">
        <v>2068.2333333333336</v>
      </c>
      <c r="K104" s="344">
        <v>2047.8</v>
      </c>
      <c r="L104" s="344">
        <v>2027.3</v>
      </c>
      <c r="M104" s="344">
        <v>9.6108499999999992</v>
      </c>
    </row>
    <row r="105" spans="1:13">
      <c r="A105" s="368">
        <v>96</v>
      </c>
      <c r="B105" s="344" t="s">
        <v>257</v>
      </c>
      <c r="C105" s="344">
        <v>211.85</v>
      </c>
      <c r="D105" s="346">
        <v>212.26666666666665</v>
      </c>
      <c r="E105" s="346">
        <v>210.58333333333331</v>
      </c>
      <c r="F105" s="346">
        <v>209.31666666666666</v>
      </c>
      <c r="G105" s="346">
        <v>207.63333333333333</v>
      </c>
      <c r="H105" s="346">
        <v>213.5333333333333</v>
      </c>
      <c r="I105" s="346">
        <v>215.21666666666664</v>
      </c>
      <c r="J105" s="346">
        <v>216.48333333333329</v>
      </c>
      <c r="K105" s="344">
        <v>213.95</v>
      </c>
      <c r="L105" s="344">
        <v>211</v>
      </c>
      <c r="M105" s="344">
        <v>1.1909700000000001</v>
      </c>
    </row>
    <row r="106" spans="1:13">
      <c r="A106" s="368">
        <v>97</v>
      </c>
      <c r="B106" s="344" t="s">
        <v>258</v>
      </c>
      <c r="C106" s="344">
        <v>38.049999999999997</v>
      </c>
      <c r="D106" s="346">
        <v>37.783333333333331</v>
      </c>
      <c r="E106" s="346">
        <v>37.11666666666666</v>
      </c>
      <c r="F106" s="346">
        <v>36.18333333333333</v>
      </c>
      <c r="G106" s="346">
        <v>35.516666666666659</v>
      </c>
      <c r="H106" s="346">
        <v>38.716666666666661</v>
      </c>
      <c r="I106" s="346">
        <v>39.383333333333333</v>
      </c>
      <c r="J106" s="346">
        <v>40.316666666666663</v>
      </c>
      <c r="K106" s="344">
        <v>38.450000000000003</v>
      </c>
      <c r="L106" s="344">
        <v>36.85</v>
      </c>
      <c r="M106" s="344">
        <v>39.354649999999999</v>
      </c>
    </row>
    <row r="107" spans="1:13">
      <c r="A107" s="368">
        <v>98</v>
      </c>
      <c r="B107" s="344" t="s">
        <v>110</v>
      </c>
      <c r="C107" s="344">
        <v>2327.5500000000002</v>
      </c>
      <c r="D107" s="346">
        <v>2320.3666666666668</v>
      </c>
      <c r="E107" s="346">
        <v>2307.1833333333334</v>
      </c>
      <c r="F107" s="346">
        <v>2286.8166666666666</v>
      </c>
      <c r="G107" s="346">
        <v>2273.6333333333332</v>
      </c>
      <c r="H107" s="346">
        <v>2340.7333333333336</v>
      </c>
      <c r="I107" s="346">
        <v>2353.916666666667</v>
      </c>
      <c r="J107" s="346">
        <v>2374.2833333333338</v>
      </c>
      <c r="K107" s="344">
        <v>2333.5500000000002</v>
      </c>
      <c r="L107" s="344">
        <v>2300</v>
      </c>
      <c r="M107" s="344">
        <v>26.23207</v>
      </c>
    </row>
    <row r="108" spans="1:13">
      <c r="A108" s="368">
        <v>99</v>
      </c>
      <c r="B108" s="344" t="s">
        <v>119</v>
      </c>
      <c r="C108" s="344">
        <v>528.1</v>
      </c>
      <c r="D108" s="346">
        <v>530.54999999999995</v>
      </c>
      <c r="E108" s="346">
        <v>523.59999999999991</v>
      </c>
      <c r="F108" s="346">
        <v>519.09999999999991</v>
      </c>
      <c r="G108" s="346">
        <v>512.14999999999986</v>
      </c>
      <c r="H108" s="346">
        <v>535.04999999999995</v>
      </c>
      <c r="I108" s="346">
        <v>542</v>
      </c>
      <c r="J108" s="346">
        <v>546.5</v>
      </c>
      <c r="K108" s="344">
        <v>537.5</v>
      </c>
      <c r="L108" s="344">
        <v>526.04999999999995</v>
      </c>
      <c r="M108" s="344">
        <v>323.54118</v>
      </c>
    </row>
    <row r="109" spans="1:13">
      <c r="A109" s="368">
        <v>100</v>
      </c>
      <c r="B109" s="344" t="s">
        <v>259</v>
      </c>
      <c r="C109" s="344">
        <v>1366.2</v>
      </c>
      <c r="D109" s="346">
        <v>1370.4000000000003</v>
      </c>
      <c r="E109" s="346">
        <v>1355.9000000000005</v>
      </c>
      <c r="F109" s="346">
        <v>1345.6000000000001</v>
      </c>
      <c r="G109" s="346">
        <v>1331.1000000000004</v>
      </c>
      <c r="H109" s="346">
        <v>1380.7000000000007</v>
      </c>
      <c r="I109" s="346">
        <v>1395.2000000000003</v>
      </c>
      <c r="J109" s="346">
        <v>1405.5000000000009</v>
      </c>
      <c r="K109" s="344">
        <v>1384.9</v>
      </c>
      <c r="L109" s="344">
        <v>1360.1</v>
      </c>
      <c r="M109" s="344">
        <v>4.2348600000000003</v>
      </c>
    </row>
    <row r="110" spans="1:13">
      <c r="A110" s="368">
        <v>101</v>
      </c>
      <c r="B110" s="344" t="s">
        <v>120</v>
      </c>
      <c r="C110" s="344">
        <v>494.9</v>
      </c>
      <c r="D110" s="346">
        <v>495.89999999999992</v>
      </c>
      <c r="E110" s="346">
        <v>489.34999999999985</v>
      </c>
      <c r="F110" s="346">
        <v>483.79999999999995</v>
      </c>
      <c r="G110" s="346">
        <v>477.24999999999989</v>
      </c>
      <c r="H110" s="346">
        <v>501.44999999999982</v>
      </c>
      <c r="I110" s="346">
        <v>507.99999999999989</v>
      </c>
      <c r="J110" s="346">
        <v>513.54999999999973</v>
      </c>
      <c r="K110" s="344">
        <v>502.45</v>
      </c>
      <c r="L110" s="344">
        <v>490.35</v>
      </c>
      <c r="M110" s="344">
        <v>10.768980000000001</v>
      </c>
    </row>
    <row r="111" spans="1:13">
      <c r="A111" s="368">
        <v>102</v>
      </c>
      <c r="B111" s="344" t="s">
        <v>260</v>
      </c>
      <c r="C111" s="344">
        <v>35.85</v>
      </c>
      <c r="D111" s="346">
        <v>36.033333333333331</v>
      </c>
      <c r="E111" s="346">
        <v>35.416666666666664</v>
      </c>
      <c r="F111" s="346">
        <v>34.983333333333334</v>
      </c>
      <c r="G111" s="346">
        <v>34.366666666666667</v>
      </c>
      <c r="H111" s="346">
        <v>36.466666666666661</v>
      </c>
      <c r="I111" s="346">
        <v>37.083333333333336</v>
      </c>
      <c r="J111" s="346">
        <v>37.516666666666659</v>
      </c>
      <c r="K111" s="344">
        <v>36.65</v>
      </c>
      <c r="L111" s="344">
        <v>35.6</v>
      </c>
      <c r="M111" s="344">
        <v>25.685739999999999</v>
      </c>
    </row>
    <row r="112" spans="1:13">
      <c r="A112" s="368">
        <v>103</v>
      </c>
      <c r="B112" s="344" t="s">
        <v>122</v>
      </c>
      <c r="C112" s="344">
        <v>44.6</v>
      </c>
      <c r="D112" s="346">
        <v>45.033333333333331</v>
      </c>
      <c r="E112" s="346">
        <v>44.066666666666663</v>
      </c>
      <c r="F112" s="346">
        <v>43.533333333333331</v>
      </c>
      <c r="G112" s="346">
        <v>42.566666666666663</v>
      </c>
      <c r="H112" s="346">
        <v>45.566666666666663</v>
      </c>
      <c r="I112" s="346">
        <v>46.533333333333331</v>
      </c>
      <c r="J112" s="346">
        <v>47.066666666666663</v>
      </c>
      <c r="K112" s="344">
        <v>46</v>
      </c>
      <c r="L112" s="344">
        <v>44.5</v>
      </c>
      <c r="M112" s="344">
        <v>158.69947999999999</v>
      </c>
    </row>
    <row r="113" spans="1:13">
      <c r="A113" s="368">
        <v>104</v>
      </c>
      <c r="B113" s="344" t="s">
        <v>129</v>
      </c>
      <c r="C113" s="344">
        <v>246.95</v>
      </c>
      <c r="D113" s="346">
        <v>245.85</v>
      </c>
      <c r="E113" s="346">
        <v>244.2</v>
      </c>
      <c r="F113" s="346">
        <v>241.45</v>
      </c>
      <c r="G113" s="346">
        <v>239.79999999999998</v>
      </c>
      <c r="H113" s="346">
        <v>248.6</v>
      </c>
      <c r="I113" s="346">
        <v>250.25000000000003</v>
      </c>
      <c r="J113" s="346">
        <v>253</v>
      </c>
      <c r="K113" s="344">
        <v>247.5</v>
      </c>
      <c r="L113" s="344">
        <v>243.1</v>
      </c>
      <c r="M113" s="344">
        <v>112.65857</v>
      </c>
    </row>
    <row r="114" spans="1:13">
      <c r="A114" s="368">
        <v>105</v>
      </c>
      <c r="B114" s="344" t="s">
        <v>118</v>
      </c>
      <c r="C114" s="344">
        <v>285.10000000000002</v>
      </c>
      <c r="D114" s="346">
        <v>287.45</v>
      </c>
      <c r="E114" s="346">
        <v>280.64999999999998</v>
      </c>
      <c r="F114" s="346">
        <v>276.2</v>
      </c>
      <c r="G114" s="346">
        <v>269.39999999999998</v>
      </c>
      <c r="H114" s="346">
        <v>291.89999999999998</v>
      </c>
      <c r="I114" s="346">
        <v>298.70000000000005</v>
      </c>
      <c r="J114" s="346">
        <v>303.14999999999998</v>
      </c>
      <c r="K114" s="344">
        <v>294.25</v>
      </c>
      <c r="L114" s="344">
        <v>283</v>
      </c>
      <c r="M114" s="344">
        <v>225.87701999999999</v>
      </c>
    </row>
    <row r="115" spans="1:13">
      <c r="A115" s="368">
        <v>106</v>
      </c>
      <c r="B115" s="344" t="s">
        <v>261</v>
      </c>
      <c r="C115" s="344">
        <v>164.35</v>
      </c>
      <c r="D115" s="346">
        <v>165.79999999999998</v>
      </c>
      <c r="E115" s="346">
        <v>161.69999999999996</v>
      </c>
      <c r="F115" s="346">
        <v>159.04999999999998</v>
      </c>
      <c r="G115" s="346">
        <v>154.94999999999996</v>
      </c>
      <c r="H115" s="346">
        <v>168.44999999999996</v>
      </c>
      <c r="I115" s="346">
        <v>172.54999999999998</v>
      </c>
      <c r="J115" s="346">
        <v>175.19999999999996</v>
      </c>
      <c r="K115" s="344">
        <v>169.9</v>
      </c>
      <c r="L115" s="344">
        <v>163.15</v>
      </c>
      <c r="M115" s="344">
        <v>3.59849</v>
      </c>
    </row>
    <row r="116" spans="1:13">
      <c r="A116" s="368">
        <v>107</v>
      </c>
      <c r="B116" s="344" t="s">
        <v>262</v>
      </c>
      <c r="C116" s="344">
        <v>123.2</v>
      </c>
      <c r="D116" s="346">
        <v>124.13333333333333</v>
      </c>
      <c r="E116" s="346">
        <v>121.46666666666665</v>
      </c>
      <c r="F116" s="346">
        <v>119.73333333333333</v>
      </c>
      <c r="G116" s="346">
        <v>117.06666666666666</v>
      </c>
      <c r="H116" s="346">
        <v>125.86666666666665</v>
      </c>
      <c r="I116" s="346">
        <v>128.53333333333333</v>
      </c>
      <c r="J116" s="346">
        <v>130.26666666666665</v>
      </c>
      <c r="K116" s="344">
        <v>126.8</v>
      </c>
      <c r="L116" s="344">
        <v>122.4</v>
      </c>
      <c r="M116" s="344">
        <v>8.5822199999999995</v>
      </c>
    </row>
    <row r="117" spans="1:13">
      <c r="A117" s="368">
        <v>108</v>
      </c>
      <c r="B117" s="344" t="s">
        <v>263</v>
      </c>
      <c r="C117" s="344">
        <v>148.15</v>
      </c>
      <c r="D117" s="346">
        <v>148.78333333333333</v>
      </c>
      <c r="E117" s="346">
        <v>146.56666666666666</v>
      </c>
      <c r="F117" s="346">
        <v>144.98333333333332</v>
      </c>
      <c r="G117" s="346">
        <v>142.76666666666665</v>
      </c>
      <c r="H117" s="346">
        <v>150.36666666666667</v>
      </c>
      <c r="I117" s="346">
        <v>152.58333333333331</v>
      </c>
      <c r="J117" s="346">
        <v>154.16666666666669</v>
      </c>
      <c r="K117" s="344">
        <v>151</v>
      </c>
      <c r="L117" s="344">
        <v>147.19999999999999</v>
      </c>
      <c r="M117" s="344">
        <v>5.6782000000000004</v>
      </c>
    </row>
    <row r="118" spans="1:13">
      <c r="A118" s="368">
        <v>109</v>
      </c>
      <c r="B118" s="344" t="s">
        <v>128</v>
      </c>
      <c r="C118" s="344">
        <v>125.95</v>
      </c>
      <c r="D118" s="346">
        <v>126.89999999999999</v>
      </c>
      <c r="E118" s="346">
        <v>124.85</v>
      </c>
      <c r="F118" s="346">
        <v>123.75</v>
      </c>
      <c r="G118" s="346">
        <v>121.7</v>
      </c>
      <c r="H118" s="346">
        <v>127.99999999999999</v>
      </c>
      <c r="I118" s="346">
        <v>130.04999999999995</v>
      </c>
      <c r="J118" s="346">
        <v>131.14999999999998</v>
      </c>
      <c r="K118" s="344">
        <v>128.94999999999999</v>
      </c>
      <c r="L118" s="344">
        <v>125.8</v>
      </c>
      <c r="M118" s="344">
        <v>87.071190000000001</v>
      </c>
    </row>
    <row r="119" spans="1:13">
      <c r="A119" s="368">
        <v>110</v>
      </c>
      <c r="B119" s="344" t="s">
        <v>123</v>
      </c>
      <c r="C119" s="344">
        <v>402.9</v>
      </c>
      <c r="D119" s="346">
        <v>404.98333333333335</v>
      </c>
      <c r="E119" s="346">
        <v>396.41666666666669</v>
      </c>
      <c r="F119" s="346">
        <v>389.93333333333334</v>
      </c>
      <c r="G119" s="346">
        <v>381.36666666666667</v>
      </c>
      <c r="H119" s="346">
        <v>411.4666666666667</v>
      </c>
      <c r="I119" s="346">
        <v>420.0333333333333</v>
      </c>
      <c r="J119" s="346">
        <v>426.51666666666671</v>
      </c>
      <c r="K119" s="344">
        <v>413.55</v>
      </c>
      <c r="L119" s="344">
        <v>398.5</v>
      </c>
      <c r="M119" s="344">
        <v>20.908339999999999</v>
      </c>
    </row>
    <row r="120" spans="1:13">
      <c r="A120" s="368">
        <v>111</v>
      </c>
      <c r="B120" s="344" t="s">
        <v>125</v>
      </c>
      <c r="C120" s="344">
        <v>1509.75</v>
      </c>
      <c r="D120" s="346">
        <v>1521.8500000000001</v>
      </c>
      <c r="E120" s="346">
        <v>1494.8000000000002</v>
      </c>
      <c r="F120" s="346">
        <v>1479.8500000000001</v>
      </c>
      <c r="G120" s="346">
        <v>1452.8000000000002</v>
      </c>
      <c r="H120" s="346">
        <v>1536.8000000000002</v>
      </c>
      <c r="I120" s="346">
        <v>1563.85</v>
      </c>
      <c r="J120" s="346">
        <v>1578.8000000000002</v>
      </c>
      <c r="K120" s="344">
        <v>1548.9</v>
      </c>
      <c r="L120" s="344">
        <v>1506.9</v>
      </c>
      <c r="M120" s="344">
        <v>32.223970000000001</v>
      </c>
    </row>
    <row r="121" spans="1:13">
      <c r="A121" s="368">
        <v>112</v>
      </c>
      <c r="B121" s="344" t="s">
        <v>264</v>
      </c>
      <c r="C121" s="344">
        <v>2449.4</v>
      </c>
      <c r="D121" s="346">
        <v>2460.3166666666666</v>
      </c>
      <c r="E121" s="346">
        <v>2424.6333333333332</v>
      </c>
      <c r="F121" s="346">
        <v>2399.8666666666668</v>
      </c>
      <c r="G121" s="346">
        <v>2364.1833333333334</v>
      </c>
      <c r="H121" s="346">
        <v>2485.083333333333</v>
      </c>
      <c r="I121" s="346">
        <v>2520.7666666666664</v>
      </c>
      <c r="J121" s="346">
        <v>2545.5333333333328</v>
      </c>
      <c r="K121" s="344">
        <v>2496</v>
      </c>
      <c r="L121" s="344">
        <v>2435.5500000000002</v>
      </c>
      <c r="M121" s="344">
        <v>1.78654</v>
      </c>
    </row>
    <row r="122" spans="1:13">
      <c r="A122" s="368">
        <v>113</v>
      </c>
      <c r="B122" s="344" t="s">
        <v>127</v>
      </c>
      <c r="C122" s="344">
        <v>714.85</v>
      </c>
      <c r="D122" s="346">
        <v>711.51666666666677</v>
      </c>
      <c r="E122" s="346">
        <v>707.13333333333355</v>
      </c>
      <c r="F122" s="346">
        <v>699.41666666666674</v>
      </c>
      <c r="G122" s="346">
        <v>695.03333333333353</v>
      </c>
      <c r="H122" s="346">
        <v>719.23333333333358</v>
      </c>
      <c r="I122" s="346">
        <v>723.61666666666679</v>
      </c>
      <c r="J122" s="346">
        <v>731.3333333333336</v>
      </c>
      <c r="K122" s="344">
        <v>715.9</v>
      </c>
      <c r="L122" s="344">
        <v>703.8</v>
      </c>
      <c r="M122" s="344">
        <v>48.144219999999997</v>
      </c>
    </row>
    <row r="123" spans="1:13">
      <c r="A123" s="368">
        <v>114</v>
      </c>
      <c r="B123" s="344" t="s">
        <v>124</v>
      </c>
      <c r="C123" s="344">
        <v>1321.25</v>
      </c>
      <c r="D123" s="346">
        <v>1344</v>
      </c>
      <c r="E123" s="346">
        <v>1294.5</v>
      </c>
      <c r="F123" s="346">
        <v>1267.75</v>
      </c>
      <c r="G123" s="346">
        <v>1218.25</v>
      </c>
      <c r="H123" s="346">
        <v>1370.75</v>
      </c>
      <c r="I123" s="346">
        <v>1420.25</v>
      </c>
      <c r="J123" s="346">
        <v>1447</v>
      </c>
      <c r="K123" s="344">
        <v>1393.5</v>
      </c>
      <c r="L123" s="344">
        <v>1317.25</v>
      </c>
      <c r="M123" s="344">
        <v>32.71613</v>
      </c>
    </row>
    <row r="124" spans="1:13">
      <c r="A124" s="368">
        <v>115</v>
      </c>
      <c r="B124" s="344" t="s">
        <v>265</v>
      </c>
      <c r="C124" s="344">
        <v>1105.25</v>
      </c>
      <c r="D124" s="346">
        <v>1113.3</v>
      </c>
      <c r="E124" s="346">
        <v>1087.8499999999999</v>
      </c>
      <c r="F124" s="346">
        <v>1070.45</v>
      </c>
      <c r="G124" s="346">
        <v>1045</v>
      </c>
      <c r="H124" s="346">
        <v>1130.6999999999998</v>
      </c>
      <c r="I124" s="346">
        <v>1156.1500000000001</v>
      </c>
      <c r="J124" s="346">
        <v>1173.5499999999997</v>
      </c>
      <c r="K124" s="344">
        <v>1138.75</v>
      </c>
      <c r="L124" s="344">
        <v>1095.9000000000001</v>
      </c>
      <c r="M124" s="344">
        <v>0.77303999999999995</v>
      </c>
    </row>
    <row r="125" spans="1:13">
      <c r="A125" s="368">
        <v>116</v>
      </c>
      <c r="B125" s="344" t="s">
        <v>266</v>
      </c>
      <c r="C125" s="344">
        <v>76.8</v>
      </c>
      <c r="D125" s="346">
        <v>77.316666666666663</v>
      </c>
      <c r="E125" s="346">
        <v>75.583333333333329</v>
      </c>
      <c r="F125" s="346">
        <v>74.36666666666666</v>
      </c>
      <c r="G125" s="346">
        <v>72.633333333333326</v>
      </c>
      <c r="H125" s="346">
        <v>78.533333333333331</v>
      </c>
      <c r="I125" s="346">
        <v>80.26666666666668</v>
      </c>
      <c r="J125" s="346">
        <v>81.483333333333334</v>
      </c>
      <c r="K125" s="344">
        <v>79.05</v>
      </c>
      <c r="L125" s="344">
        <v>76.099999999999994</v>
      </c>
      <c r="M125" s="344">
        <v>4.7506899999999996</v>
      </c>
    </row>
    <row r="126" spans="1:13">
      <c r="A126" s="368">
        <v>117</v>
      </c>
      <c r="B126" s="344" t="s">
        <v>131</v>
      </c>
      <c r="C126" s="344">
        <v>251.45</v>
      </c>
      <c r="D126" s="346">
        <v>254.45000000000002</v>
      </c>
      <c r="E126" s="346">
        <v>247.10000000000002</v>
      </c>
      <c r="F126" s="346">
        <v>242.75</v>
      </c>
      <c r="G126" s="346">
        <v>235.4</v>
      </c>
      <c r="H126" s="346">
        <v>258.80000000000007</v>
      </c>
      <c r="I126" s="346">
        <v>266.14999999999998</v>
      </c>
      <c r="J126" s="346">
        <v>270.50000000000006</v>
      </c>
      <c r="K126" s="344">
        <v>261.8</v>
      </c>
      <c r="L126" s="344">
        <v>250.1</v>
      </c>
      <c r="M126" s="344">
        <v>69.626949999999994</v>
      </c>
    </row>
    <row r="127" spans="1:13">
      <c r="A127" s="368">
        <v>118</v>
      </c>
      <c r="B127" s="344" t="s">
        <v>130</v>
      </c>
      <c r="C127" s="344">
        <v>141.1</v>
      </c>
      <c r="D127" s="346">
        <v>143.73333333333332</v>
      </c>
      <c r="E127" s="346">
        <v>133.01666666666665</v>
      </c>
      <c r="F127" s="346">
        <v>124.93333333333334</v>
      </c>
      <c r="G127" s="346">
        <v>114.21666666666667</v>
      </c>
      <c r="H127" s="346">
        <v>151.81666666666663</v>
      </c>
      <c r="I127" s="346">
        <v>162.53333333333327</v>
      </c>
      <c r="J127" s="346">
        <v>170.61666666666662</v>
      </c>
      <c r="K127" s="344">
        <v>154.44999999999999</v>
      </c>
      <c r="L127" s="344">
        <v>135.65</v>
      </c>
      <c r="M127" s="344">
        <v>233.27336</v>
      </c>
    </row>
    <row r="128" spans="1:13">
      <c r="A128" s="368">
        <v>119</v>
      </c>
      <c r="B128" s="344" t="s">
        <v>132</v>
      </c>
      <c r="C128" s="344">
        <v>1579.5</v>
      </c>
      <c r="D128" s="346">
        <v>1580.4666666666665</v>
      </c>
      <c r="E128" s="346">
        <v>1570.0333333333328</v>
      </c>
      <c r="F128" s="346">
        <v>1560.5666666666664</v>
      </c>
      <c r="G128" s="346">
        <v>1550.1333333333328</v>
      </c>
      <c r="H128" s="346">
        <v>1589.9333333333329</v>
      </c>
      <c r="I128" s="346">
        <v>1600.3666666666668</v>
      </c>
      <c r="J128" s="346">
        <v>1609.833333333333</v>
      </c>
      <c r="K128" s="344">
        <v>1590.9</v>
      </c>
      <c r="L128" s="344">
        <v>1571</v>
      </c>
      <c r="M128" s="344">
        <v>4.1684000000000001</v>
      </c>
    </row>
    <row r="129" spans="1:13">
      <c r="A129" s="368">
        <v>120</v>
      </c>
      <c r="B129" s="344" t="s">
        <v>267</v>
      </c>
      <c r="C129" s="344">
        <v>533</v>
      </c>
      <c r="D129" s="346">
        <v>524.75</v>
      </c>
      <c r="E129" s="346">
        <v>513.5</v>
      </c>
      <c r="F129" s="346">
        <v>494</v>
      </c>
      <c r="G129" s="346">
        <v>482.75</v>
      </c>
      <c r="H129" s="346">
        <v>544.25</v>
      </c>
      <c r="I129" s="346">
        <v>555.5</v>
      </c>
      <c r="J129" s="346">
        <v>575</v>
      </c>
      <c r="K129" s="344">
        <v>536</v>
      </c>
      <c r="L129" s="344">
        <v>505.25</v>
      </c>
      <c r="M129" s="344">
        <v>6.45343</v>
      </c>
    </row>
    <row r="130" spans="1:13">
      <c r="A130" s="368">
        <v>121</v>
      </c>
      <c r="B130" s="344" t="s">
        <v>134</v>
      </c>
      <c r="C130" s="344">
        <v>1649.3</v>
      </c>
      <c r="D130" s="346">
        <v>1649.9000000000003</v>
      </c>
      <c r="E130" s="346">
        <v>1639.8000000000006</v>
      </c>
      <c r="F130" s="346">
        <v>1630.3000000000004</v>
      </c>
      <c r="G130" s="346">
        <v>1620.2000000000007</v>
      </c>
      <c r="H130" s="346">
        <v>1659.4000000000005</v>
      </c>
      <c r="I130" s="346">
        <v>1669.5000000000005</v>
      </c>
      <c r="J130" s="346">
        <v>1679.0000000000005</v>
      </c>
      <c r="K130" s="344">
        <v>1660</v>
      </c>
      <c r="L130" s="344">
        <v>1640.4</v>
      </c>
      <c r="M130" s="344">
        <v>29.3689</v>
      </c>
    </row>
    <row r="131" spans="1:13">
      <c r="A131" s="368">
        <v>122</v>
      </c>
      <c r="B131" s="344" t="s">
        <v>135</v>
      </c>
      <c r="C131" s="344">
        <v>115.55</v>
      </c>
      <c r="D131" s="346">
        <v>117.39999999999999</v>
      </c>
      <c r="E131" s="346">
        <v>113.24999999999999</v>
      </c>
      <c r="F131" s="346">
        <v>110.94999999999999</v>
      </c>
      <c r="G131" s="346">
        <v>106.79999999999998</v>
      </c>
      <c r="H131" s="346">
        <v>119.69999999999999</v>
      </c>
      <c r="I131" s="346">
        <v>123.85</v>
      </c>
      <c r="J131" s="346">
        <v>126.14999999999999</v>
      </c>
      <c r="K131" s="344">
        <v>121.55</v>
      </c>
      <c r="L131" s="344">
        <v>115.1</v>
      </c>
      <c r="M131" s="344">
        <v>140.81909999999999</v>
      </c>
    </row>
    <row r="132" spans="1:13">
      <c r="A132" s="368">
        <v>123</v>
      </c>
      <c r="B132" s="344" t="s">
        <v>268</v>
      </c>
      <c r="C132" s="344">
        <v>1488.2</v>
      </c>
      <c r="D132" s="346">
        <v>1489.3166666666666</v>
      </c>
      <c r="E132" s="346">
        <v>1468.6333333333332</v>
      </c>
      <c r="F132" s="346">
        <v>1449.0666666666666</v>
      </c>
      <c r="G132" s="346">
        <v>1428.3833333333332</v>
      </c>
      <c r="H132" s="346">
        <v>1508.8833333333332</v>
      </c>
      <c r="I132" s="346">
        <v>1529.5666666666666</v>
      </c>
      <c r="J132" s="346">
        <v>1549.1333333333332</v>
      </c>
      <c r="K132" s="344">
        <v>1510</v>
      </c>
      <c r="L132" s="344">
        <v>1469.75</v>
      </c>
      <c r="M132" s="344">
        <v>4.2894800000000002</v>
      </c>
    </row>
    <row r="133" spans="1:13">
      <c r="A133" s="368">
        <v>124</v>
      </c>
      <c r="B133" s="344" t="s">
        <v>136</v>
      </c>
      <c r="C133" s="344">
        <v>451.35</v>
      </c>
      <c r="D133" s="346">
        <v>452.4666666666667</v>
      </c>
      <c r="E133" s="346">
        <v>445.08333333333337</v>
      </c>
      <c r="F133" s="346">
        <v>438.81666666666666</v>
      </c>
      <c r="G133" s="346">
        <v>431.43333333333334</v>
      </c>
      <c r="H133" s="346">
        <v>458.73333333333341</v>
      </c>
      <c r="I133" s="346">
        <v>466.11666666666673</v>
      </c>
      <c r="J133" s="346">
        <v>472.38333333333344</v>
      </c>
      <c r="K133" s="344">
        <v>459.85</v>
      </c>
      <c r="L133" s="344">
        <v>446.2</v>
      </c>
      <c r="M133" s="344">
        <v>19.487819999999999</v>
      </c>
    </row>
    <row r="134" spans="1:13">
      <c r="A134" s="368">
        <v>125</v>
      </c>
      <c r="B134" s="344" t="s">
        <v>269</v>
      </c>
      <c r="C134" s="344">
        <v>1643.55</v>
      </c>
      <c r="D134" s="346">
        <v>1642.5333333333335</v>
      </c>
      <c r="E134" s="346">
        <v>1613.0166666666671</v>
      </c>
      <c r="F134" s="346">
        <v>1582.4833333333336</v>
      </c>
      <c r="G134" s="346">
        <v>1552.9666666666672</v>
      </c>
      <c r="H134" s="346">
        <v>1673.0666666666671</v>
      </c>
      <c r="I134" s="346">
        <v>1702.5833333333335</v>
      </c>
      <c r="J134" s="346">
        <v>1733.116666666667</v>
      </c>
      <c r="K134" s="344">
        <v>1672.05</v>
      </c>
      <c r="L134" s="344">
        <v>1612</v>
      </c>
      <c r="M134" s="344">
        <v>8.8328000000000007</v>
      </c>
    </row>
    <row r="135" spans="1:13">
      <c r="A135" s="368">
        <v>126</v>
      </c>
      <c r="B135" s="344" t="s">
        <v>137</v>
      </c>
      <c r="C135" s="344">
        <v>1302.2</v>
      </c>
      <c r="D135" s="346">
        <v>1300.1166666666666</v>
      </c>
      <c r="E135" s="346">
        <v>1287.2333333333331</v>
      </c>
      <c r="F135" s="346">
        <v>1272.2666666666667</v>
      </c>
      <c r="G135" s="346">
        <v>1259.3833333333332</v>
      </c>
      <c r="H135" s="346">
        <v>1315.083333333333</v>
      </c>
      <c r="I135" s="346">
        <v>1327.9666666666667</v>
      </c>
      <c r="J135" s="346">
        <v>1342.9333333333329</v>
      </c>
      <c r="K135" s="344">
        <v>1313</v>
      </c>
      <c r="L135" s="344">
        <v>1285.1500000000001</v>
      </c>
      <c r="M135" s="344">
        <v>66.443240000000003</v>
      </c>
    </row>
    <row r="136" spans="1:13">
      <c r="A136" s="368">
        <v>127</v>
      </c>
      <c r="B136" s="344" t="s">
        <v>138</v>
      </c>
      <c r="C136" s="344">
        <v>779.65</v>
      </c>
      <c r="D136" s="346">
        <v>783.11666666666667</v>
      </c>
      <c r="E136" s="346">
        <v>774.58333333333337</v>
      </c>
      <c r="F136" s="346">
        <v>769.51666666666665</v>
      </c>
      <c r="G136" s="346">
        <v>760.98333333333335</v>
      </c>
      <c r="H136" s="346">
        <v>788.18333333333339</v>
      </c>
      <c r="I136" s="346">
        <v>796.7166666666667</v>
      </c>
      <c r="J136" s="346">
        <v>801.78333333333342</v>
      </c>
      <c r="K136" s="344">
        <v>791.65</v>
      </c>
      <c r="L136" s="344">
        <v>778.05</v>
      </c>
      <c r="M136" s="344">
        <v>8.2979199999999995</v>
      </c>
    </row>
    <row r="137" spans="1:13">
      <c r="A137" s="368">
        <v>128</v>
      </c>
      <c r="B137" s="344" t="s">
        <v>149</v>
      </c>
      <c r="C137" s="344">
        <v>61760.25</v>
      </c>
      <c r="D137" s="346">
        <v>61977.716666666674</v>
      </c>
      <c r="E137" s="346">
        <v>61357.58333333335</v>
      </c>
      <c r="F137" s="346">
        <v>60954.916666666679</v>
      </c>
      <c r="G137" s="346">
        <v>60334.783333333355</v>
      </c>
      <c r="H137" s="346">
        <v>62380.383333333346</v>
      </c>
      <c r="I137" s="346">
        <v>63000.516666666677</v>
      </c>
      <c r="J137" s="346">
        <v>63403.183333333342</v>
      </c>
      <c r="K137" s="344">
        <v>62597.85</v>
      </c>
      <c r="L137" s="344">
        <v>61575.05</v>
      </c>
      <c r="M137" s="344">
        <v>7.4389999999999998E-2</v>
      </c>
    </row>
    <row r="138" spans="1:13">
      <c r="A138" s="368">
        <v>129</v>
      </c>
      <c r="B138" s="344" t="s">
        <v>146</v>
      </c>
      <c r="C138" s="344">
        <v>1017.55</v>
      </c>
      <c r="D138" s="346">
        <v>1021.7499999999999</v>
      </c>
      <c r="E138" s="346">
        <v>1008.6499999999999</v>
      </c>
      <c r="F138" s="346">
        <v>999.75</v>
      </c>
      <c r="G138" s="346">
        <v>986.65</v>
      </c>
      <c r="H138" s="346">
        <v>1030.6499999999996</v>
      </c>
      <c r="I138" s="346">
        <v>1043.75</v>
      </c>
      <c r="J138" s="346">
        <v>1052.6499999999996</v>
      </c>
      <c r="K138" s="344">
        <v>1034.8499999999999</v>
      </c>
      <c r="L138" s="344">
        <v>1012.85</v>
      </c>
      <c r="M138" s="344">
        <v>5.2903799999999999</v>
      </c>
    </row>
    <row r="139" spans="1:13">
      <c r="A139" s="368">
        <v>130</v>
      </c>
      <c r="B139" s="344" t="s">
        <v>140</v>
      </c>
      <c r="C139" s="344">
        <v>340.65</v>
      </c>
      <c r="D139" s="346">
        <v>342.36666666666662</v>
      </c>
      <c r="E139" s="346">
        <v>335.43333333333322</v>
      </c>
      <c r="F139" s="346">
        <v>330.21666666666658</v>
      </c>
      <c r="G139" s="346">
        <v>323.28333333333319</v>
      </c>
      <c r="H139" s="346">
        <v>347.58333333333326</v>
      </c>
      <c r="I139" s="346">
        <v>354.51666666666665</v>
      </c>
      <c r="J139" s="346">
        <v>359.73333333333329</v>
      </c>
      <c r="K139" s="344">
        <v>349.3</v>
      </c>
      <c r="L139" s="344">
        <v>337.15</v>
      </c>
      <c r="M139" s="344">
        <v>16.675619999999999</v>
      </c>
    </row>
    <row r="140" spans="1:13">
      <c r="A140" s="368">
        <v>131</v>
      </c>
      <c r="B140" s="344" t="s">
        <v>139</v>
      </c>
      <c r="C140" s="344">
        <v>524.75</v>
      </c>
      <c r="D140" s="346">
        <v>525.9666666666667</v>
      </c>
      <c r="E140" s="346">
        <v>520.78333333333342</v>
      </c>
      <c r="F140" s="346">
        <v>516.81666666666672</v>
      </c>
      <c r="G140" s="346">
        <v>511.63333333333344</v>
      </c>
      <c r="H140" s="346">
        <v>529.93333333333339</v>
      </c>
      <c r="I140" s="346">
        <v>535.11666666666679</v>
      </c>
      <c r="J140" s="346">
        <v>539.08333333333337</v>
      </c>
      <c r="K140" s="344">
        <v>531.15</v>
      </c>
      <c r="L140" s="344">
        <v>522</v>
      </c>
      <c r="M140" s="344">
        <v>23.320440000000001</v>
      </c>
    </row>
    <row r="141" spans="1:13">
      <c r="A141" s="368">
        <v>132</v>
      </c>
      <c r="B141" s="344" t="s">
        <v>141</v>
      </c>
      <c r="C141" s="344">
        <v>159.75</v>
      </c>
      <c r="D141" s="346">
        <v>159.51666666666668</v>
      </c>
      <c r="E141" s="346">
        <v>157.03333333333336</v>
      </c>
      <c r="F141" s="346">
        <v>154.31666666666669</v>
      </c>
      <c r="G141" s="346">
        <v>151.83333333333337</v>
      </c>
      <c r="H141" s="346">
        <v>162.23333333333335</v>
      </c>
      <c r="I141" s="346">
        <v>164.71666666666664</v>
      </c>
      <c r="J141" s="346">
        <v>167.43333333333334</v>
      </c>
      <c r="K141" s="344">
        <v>162</v>
      </c>
      <c r="L141" s="344">
        <v>156.80000000000001</v>
      </c>
      <c r="M141" s="344">
        <v>73.831270000000004</v>
      </c>
    </row>
    <row r="142" spans="1:13">
      <c r="A142" s="368">
        <v>133</v>
      </c>
      <c r="B142" s="344" t="s">
        <v>270</v>
      </c>
      <c r="C142" s="344">
        <v>47.2</v>
      </c>
      <c r="D142" s="346">
        <v>47.15</v>
      </c>
      <c r="E142" s="346">
        <v>46.349999999999994</v>
      </c>
      <c r="F142" s="346">
        <v>45.499999999999993</v>
      </c>
      <c r="G142" s="346">
        <v>44.699999999999989</v>
      </c>
      <c r="H142" s="346">
        <v>48</v>
      </c>
      <c r="I142" s="346">
        <v>48.8</v>
      </c>
      <c r="J142" s="346">
        <v>49.650000000000006</v>
      </c>
      <c r="K142" s="344">
        <v>47.95</v>
      </c>
      <c r="L142" s="344">
        <v>46.3</v>
      </c>
      <c r="M142" s="344">
        <v>2.6894300000000002</v>
      </c>
    </row>
    <row r="143" spans="1:13">
      <c r="A143" s="368">
        <v>134</v>
      </c>
      <c r="B143" s="344" t="s">
        <v>142</v>
      </c>
      <c r="C143" s="344">
        <v>348</v>
      </c>
      <c r="D143" s="346">
        <v>349.7</v>
      </c>
      <c r="E143" s="346">
        <v>345.4</v>
      </c>
      <c r="F143" s="346">
        <v>342.8</v>
      </c>
      <c r="G143" s="346">
        <v>338.5</v>
      </c>
      <c r="H143" s="346">
        <v>352.29999999999995</v>
      </c>
      <c r="I143" s="346">
        <v>356.6</v>
      </c>
      <c r="J143" s="346">
        <v>359.19999999999993</v>
      </c>
      <c r="K143" s="344">
        <v>354</v>
      </c>
      <c r="L143" s="344">
        <v>347.1</v>
      </c>
      <c r="M143" s="344">
        <v>15.08053</v>
      </c>
    </row>
    <row r="144" spans="1:13">
      <c r="A144" s="368">
        <v>135</v>
      </c>
      <c r="B144" s="344" t="s">
        <v>143</v>
      </c>
      <c r="C144" s="344">
        <v>7012.85</v>
      </c>
      <c r="D144" s="346">
        <v>7042.8499999999995</v>
      </c>
      <c r="E144" s="346">
        <v>6960.5499999999993</v>
      </c>
      <c r="F144" s="346">
        <v>6908.25</v>
      </c>
      <c r="G144" s="346">
        <v>6825.95</v>
      </c>
      <c r="H144" s="346">
        <v>7095.1499999999987</v>
      </c>
      <c r="I144" s="346">
        <v>7177.45</v>
      </c>
      <c r="J144" s="346">
        <v>7229.7499999999982</v>
      </c>
      <c r="K144" s="344">
        <v>7125.15</v>
      </c>
      <c r="L144" s="344">
        <v>6990.55</v>
      </c>
      <c r="M144" s="344">
        <v>6.0289400000000004</v>
      </c>
    </row>
    <row r="145" spans="1:13">
      <c r="A145" s="368">
        <v>136</v>
      </c>
      <c r="B145" s="344" t="s">
        <v>145</v>
      </c>
      <c r="C145" s="344">
        <v>527.29999999999995</v>
      </c>
      <c r="D145" s="346">
        <v>518.88333333333333</v>
      </c>
      <c r="E145" s="346">
        <v>504.36666666666667</v>
      </c>
      <c r="F145" s="346">
        <v>481.43333333333334</v>
      </c>
      <c r="G145" s="346">
        <v>466.91666666666669</v>
      </c>
      <c r="H145" s="346">
        <v>541.81666666666661</v>
      </c>
      <c r="I145" s="346">
        <v>556.33333333333326</v>
      </c>
      <c r="J145" s="346">
        <v>579.26666666666665</v>
      </c>
      <c r="K145" s="344">
        <v>533.4</v>
      </c>
      <c r="L145" s="344">
        <v>495.95</v>
      </c>
      <c r="M145" s="344">
        <v>12.845140000000001</v>
      </c>
    </row>
    <row r="146" spans="1:13">
      <c r="A146" s="368">
        <v>137</v>
      </c>
      <c r="B146" s="344" t="s">
        <v>147</v>
      </c>
      <c r="C146" s="344">
        <v>763.5</v>
      </c>
      <c r="D146" s="346">
        <v>756.35</v>
      </c>
      <c r="E146" s="346">
        <v>744.7</v>
      </c>
      <c r="F146" s="346">
        <v>725.9</v>
      </c>
      <c r="G146" s="346">
        <v>714.25</v>
      </c>
      <c r="H146" s="346">
        <v>775.15000000000009</v>
      </c>
      <c r="I146" s="346">
        <v>786.8</v>
      </c>
      <c r="J146" s="346">
        <v>805.60000000000014</v>
      </c>
      <c r="K146" s="344">
        <v>768</v>
      </c>
      <c r="L146" s="344">
        <v>737.55</v>
      </c>
      <c r="M146" s="344">
        <v>18.30498</v>
      </c>
    </row>
    <row r="147" spans="1:13">
      <c r="A147" s="368">
        <v>138</v>
      </c>
      <c r="B147" s="344" t="s">
        <v>148</v>
      </c>
      <c r="C147" s="344">
        <v>131.69999999999999</v>
      </c>
      <c r="D147" s="346">
        <v>131.46666666666667</v>
      </c>
      <c r="E147" s="346">
        <v>129.93333333333334</v>
      </c>
      <c r="F147" s="346">
        <v>128.16666666666666</v>
      </c>
      <c r="G147" s="346">
        <v>126.63333333333333</v>
      </c>
      <c r="H147" s="346">
        <v>133.23333333333335</v>
      </c>
      <c r="I147" s="346">
        <v>134.76666666666671</v>
      </c>
      <c r="J147" s="346">
        <v>136.53333333333336</v>
      </c>
      <c r="K147" s="344">
        <v>133</v>
      </c>
      <c r="L147" s="344">
        <v>129.69999999999999</v>
      </c>
      <c r="M147" s="344">
        <v>38.319049999999997</v>
      </c>
    </row>
    <row r="148" spans="1:13">
      <c r="A148" s="368">
        <v>139</v>
      </c>
      <c r="B148" s="344" t="s">
        <v>271</v>
      </c>
      <c r="C148" s="344">
        <v>854.3</v>
      </c>
      <c r="D148" s="346">
        <v>858.61666666666667</v>
      </c>
      <c r="E148" s="346">
        <v>848.23333333333335</v>
      </c>
      <c r="F148" s="346">
        <v>842.16666666666663</v>
      </c>
      <c r="G148" s="346">
        <v>831.7833333333333</v>
      </c>
      <c r="H148" s="346">
        <v>864.68333333333339</v>
      </c>
      <c r="I148" s="346">
        <v>875.06666666666683</v>
      </c>
      <c r="J148" s="346">
        <v>881.13333333333344</v>
      </c>
      <c r="K148" s="344">
        <v>869</v>
      </c>
      <c r="L148" s="344">
        <v>852.55</v>
      </c>
      <c r="M148" s="344">
        <v>1.0446299999999999</v>
      </c>
    </row>
    <row r="149" spans="1:13">
      <c r="A149" s="368">
        <v>140</v>
      </c>
      <c r="B149" s="344" t="s">
        <v>150</v>
      </c>
      <c r="C149" s="344">
        <v>695.2</v>
      </c>
      <c r="D149" s="346">
        <v>688.15</v>
      </c>
      <c r="E149" s="346">
        <v>678.25</v>
      </c>
      <c r="F149" s="346">
        <v>661.30000000000007</v>
      </c>
      <c r="G149" s="346">
        <v>651.40000000000009</v>
      </c>
      <c r="H149" s="346">
        <v>705.09999999999991</v>
      </c>
      <c r="I149" s="346">
        <v>714.99999999999977</v>
      </c>
      <c r="J149" s="346">
        <v>731.94999999999982</v>
      </c>
      <c r="K149" s="344">
        <v>698.05</v>
      </c>
      <c r="L149" s="344">
        <v>671.2</v>
      </c>
      <c r="M149" s="344">
        <v>19.22475</v>
      </c>
    </row>
    <row r="150" spans="1:13">
      <c r="A150" s="368">
        <v>141</v>
      </c>
      <c r="B150" s="344" t="s">
        <v>272</v>
      </c>
      <c r="C150" s="344">
        <v>587.20000000000005</v>
      </c>
      <c r="D150" s="346">
        <v>591.1</v>
      </c>
      <c r="E150" s="346">
        <v>580.20000000000005</v>
      </c>
      <c r="F150" s="346">
        <v>573.20000000000005</v>
      </c>
      <c r="G150" s="346">
        <v>562.30000000000007</v>
      </c>
      <c r="H150" s="346">
        <v>598.1</v>
      </c>
      <c r="I150" s="346">
        <v>608.99999999999989</v>
      </c>
      <c r="J150" s="346">
        <v>616</v>
      </c>
      <c r="K150" s="344">
        <v>602</v>
      </c>
      <c r="L150" s="344">
        <v>584.1</v>
      </c>
      <c r="M150" s="344">
        <v>0.59545999999999999</v>
      </c>
    </row>
    <row r="151" spans="1:13">
      <c r="A151" s="368">
        <v>142</v>
      </c>
      <c r="B151" s="344" t="s">
        <v>152</v>
      </c>
      <c r="C151" s="344">
        <v>35.85</v>
      </c>
      <c r="D151" s="346">
        <v>36.266666666666673</v>
      </c>
      <c r="E151" s="346">
        <v>35.333333333333343</v>
      </c>
      <c r="F151" s="346">
        <v>34.81666666666667</v>
      </c>
      <c r="G151" s="346">
        <v>33.88333333333334</v>
      </c>
      <c r="H151" s="346">
        <v>36.783333333333346</v>
      </c>
      <c r="I151" s="346">
        <v>37.716666666666669</v>
      </c>
      <c r="J151" s="346">
        <v>38.233333333333348</v>
      </c>
      <c r="K151" s="344">
        <v>37.200000000000003</v>
      </c>
      <c r="L151" s="344">
        <v>35.75</v>
      </c>
      <c r="M151" s="344">
        <v>117.26288</v>
      </c>
    </row>
    <row r="152" spans="1:13">
      <c r="A152" s="368">
        <v>143</v>
      </c>
      <c r="B152" s="344" t="s">
        <v>273</v>
      </c>
      <c r="C152" s="344">
        <v>23.85</v>
      </c>
      <c r="D152" s="346">
        <v>23.916666666666668</v>
      </c>
      <c r="E152" s="346">
        <v>23.783333333333335</v>
      </c>
      <c r="F152" s="346">
        <v>23.716666666666669</v>
      </c>
      <c r="G152" s="346">
        <v>23.583333333333336</v>
      </c>
      <c r="H152" s="346">
        <v>23.983333333333334</v>
      </c>
      <c r="I152" s="346">
        <v>24.116666666666667</v>
      </c>
      <c r="J152" s="346">
        <v>24.183333333333334</v>
      </c>
      <c r="K152" s="344">
        <v>24.05</v>
      </c>
      <c r="L152" s="344">
        <v>23.85</v>
      </c>
      <c r="M152" s="344">
        <v>6.6090200000000001</v>
      </c>
    </row>
    <row r="153" spans="1:13">
      <c r="A153" s="368">
        <v>144</v>
      </c>
      <c r="B153" s="344" t="s">
        <v>156</v>
      </c>
      <c r="C153" s="344">
        <v>109.65</v>
      </c>
      <c r="D153" s="346">
        <v>110.68333333333334</v>
      </c>
      <c r="E153" s="346">
        <v>107.46666666666667</v>
      </c>
      <c r="F153" s="346">
        <v>105.28333333333333</v>
      </c>
      <c r="G153" s="346">
        <v>102.06666666666666</v>
      </c>
      <c r="H153" s="346">
        <v>112.86666666666667</v>
      </c>
      <c r="I153" s="346">
        <v>116.08333333333334</v>
      </c>
      <c r="J153" s="346">
        <v>118.26666666666668</v>
      </c>
      <c r="K153" s="344">
        <v>113.9</v>
      </c>
      <c r="L153" s="344">
        <v>108.5</v>
      </c>
      <c r="M153" s="344">
        <v>55.265810000000002</v>
      </c>
    </row>
    <row r="154" spans="1:13">
      <c r="A154" s="368">
        <v>145</v>
      </c>
      <c r="B154" s="344" t="s">
        <v>157</v>
      </c>
      <c r="C154" s="344">
        <v>114.1</v>
      </c>
      <c r="D154" s="346">
        <v>114.39999999999999</v>
      </c>
      <c r="E154" s="346">
        <v>113.54999999999998</v>
      </c>
      <c r="F154" s="346">
        <v>112.99999999999999</v>
      </c>
      <c r="G154" s="346">
        <v>112.14999999999998</v>
      </c>
      <c r="H154" s="346">
        <v>114.94999999999999</v>
      </c>
      <c r="I154" s="346">
        <v>115.79999999999998</v>
      </c>
      <c r="J154" s="346">
        <v>116.35</v>
      </c>
      <c r="K154" s="344">
        <v>115.25</v>
      </c>
      <c r="L154" s="344">
        <v>113.85</v>
      </c>
      <c r="M154" s="344">
        <v>25.37275</v>
      </c>
    </row>
    <row r="155" spans="1:13">
      <c r="A155" s="368">
        <v>146</v>
      </c>
      <c r="B155" s="344" t="s">
        <v>151</v>
      </c>
      <c r="C155" s="344">
        <v>43.75</v>
      </c>
      <c r="D155" s="346">
        <v>43.699999999999996</v>
      </c>
      <c r="E155" s="346">
        <v>43.199999999999989</v>
      </c>
      <c r="F155" s="346">
        <v>42.649999999999991</v>
      </c>
      <c r="G155" s="346">
        <v>42.149999999999984</v>
      </c>
      <c r="H155" s="346">
        <v>44.249999999999993</v>
      </c>
      <c r="I155" s="346">
        <v>44.750000000000007</v>
      </c>
      <c r="J155" s="346">
        <v>45.3</v>
      </c>
      <c r="K155" s="344">
        <v>44.2</v>
      </c>
      <c r="L155" s="344">
        <v>43.15</v>
      </c>
      <c r="M155" s="344">
        <v>37.23742</v>
      </c>
    </row>
    <row r="156" spans="1:13">
      <c r="A156" s="368">
        <v>147</v>
      </c>
      <c r="B156" s="344" t="s">
        <v>154</v>
      </c>
      <c r="C156" s="344">
        <v>14289.65</v>
      </c>
      <c r="D156" s="346">
        <v>14301.766666666668</v>
      </c>
      <c r="E156" s="346">
        <v>14207.883333333337</v>
      </c>
      <c r="F156" s="346">
        <v>14126.116666666669</v>
      </c>
      <c r="G156" s="346">
        <v>14032.233333333337</v>
      </c>
      <c r="H156" s="346">
        <v>14383.533333333336</v>
      </c>
      <c r="I156" s="346">
        <v>14477.416666666668</v>
      </c>
      <c r="J156" s="346">
        <v>14559.183333333336</v>
      </c>
      <c r="K156" s="344">
        <v>14395.65</v>
      </c>
      <c r="L156" s="344">
        <v>14220</v>
      </c>
      <c r="M156" s="344">
        <v>0.79335</v>
      </c>
    </row>
    <row r="157" spans="1:13">
      <c r="A157" s="368">
        <v>148</v>
      </c>
      <c r="B157" s="344" t="s">
        <v>274</v>
      </c>
      <c r="C157" s="344">
        <v>554.4</v>
      </c>
      <c r="D157" s="346">
        <v>550.9666666666667</v>
      </c>
      <c r="E157" s="346">
        <v>544.43333333333339</v>
      </c>
      <c r="F157" s="346">
        <v>534.4666666666667</v>
      </c>
      <c r="G157" s="346">
        <v>527.93333333333339</v>
      </c>
      <c r="H157" s="346">
        <v>560.93333333333339</v>
      </c>
      <c r="I157" s="346">
        <v>567.4666666666667</v>
      </c>
      <c r="J157" s="346">
        <v>577.43333333333339</v>
      </c>
      <c r="K157" s="344">
        <v>557.5</v>
      </c>
      <c r="L157" s="344">
        <v>541</v>
      </c>
      <c r="M157" s="344">
        <v>4.7264099999999996</v>
      </c>
    </row>
    <row r="158" spans="1:13">
      <c r="A158" s="368">
        <v>149</v>
      </c>
      <c r="B158" s="344" t="s">
        <v>159</v>
      </c>
      <c r="C158" s="344">
        <v>128.9</v>
      </c>
      <c r="D158" s="346">
        <v>129.25</v>
      </c>
      <c r="E158" s="346">
        <v>128.1</v>
      </c>
      <c r="F158" s="346">
        <v>127.29999999999998</v>
      </c>
      <c r="G158" s="346">
        <v>126.14999999999998</v>
      </c>
      <c r="H158" s="346">
        <v>130.05000000000001</v>
      </c>
      <c r="I158" s="346">
        <v>131.19999999999999</v>
      </c>
      <c r="J158" s="346">
        <v>132.00000000000003</v>
      </c>
      <c r="K158" s="344">
        <v>130.4</v>
      </c>
      <c r="L158" s="344">
        <v>128.44999999999999</v>
      </c>
      <c r="M158" s="344">
        <v>41.853999999999999</v>
      </c>
    </row>
    <row r="159" spans="1:13">
      <c r="A159" s="368">
        <v>150</v>
      </c>
      <c r="B159" s="344" t="s">
        <v>158</v>
      </c>
      <c r="C159" s="344">
        <v>159.25</v>
      </c>
      <c r="D159" s="346">
        <v>157.61666666666667</v>
      </c>
      <c r="E159" s="346">
        <v>155.23333333333335</v>
      </c>
      <c r="F159" s="346">
        <v>151.21666666666667</v>
      </c>
      <c r="G159" s="346">
        <v>148.83333333333334</v>
      </c>
      <c r="H159" s="346">
        <v>161.63333333333335</v>
      </c>
      <c r="I159" s="346">
        <v>164.01666666666668</v>
      </c>
      <c r="J159" s="346">
        <v>168.03333333333336</v>
      </c>
      <c r="K159" s="344">
        <v>160</v>
      </c>
      <c r="L159" s="344">
        <v>153.6</v>
      </c>
      <c r="M159" s="344">
        <v>13.120240000000001</v>
      </c>
    </row>
    <row r="160" spans="1:13">
      <c r="A160" s="368">
        <v>151</v>
      </c>
      <c r="B160" s="344" t="s">
        <v>275</v>
      </c>
      <c r="C160" s="344">
        <v>2951.05</v>
      </c>
      <c r="D160" s="346">
        <v>2960.35</v>
      </c>
      <c r="E160" s="346">
        <v>2931.7</v>
      </c>
      <c r="F160" s="346">
        <v>2912.35</v>
      </c>
      <c r="G160" s="346">
        <v>2883.7</v>
      </c>
      <c r="H160" s="346">
        <v>2979.7</v>
      </c>
      <c r="I160" s="346">
        <v>3008.3500000000004</v>
      </c>
      <c r="J160" s="346">
        <v>3027.7</v>
      </c>
      <c r="K160" s="344">
        <v>2989</v>
      </c>
      <c r="L160" s="344">
        <v>2941</v>
      </c>
      <c r="M160" s="344">
        <v>3.2640000000000002E-2</v>
      </c>
    </row>
    <row r="161" spans="1:13">
      <c r="A161" s="368">
        <v>152</v>
      </c>
      <c r="B161" s="344" t="s">
        <v>276</v>
      </c>
      <c r="C161" s="344">
        <v>56.6</v>
      </c>
      <c r="D161" s="346">
        <v>57.166666666666664</v>
      </c>
      <c r="E161" s="346">
        <v>55.533333333333331</v>
      </c>
      <c r="F161" s="346">
        <v>54.466666666666669</v>
      </c>
      <c r="G161" s="346">
        <v>52.833333333333336</v>
      </c>
      <c r="H161" s="346">
        <v>58.233333333333327</v>
      </c>
      <c r="I161" s="346">
        <v>59.866666666666667</v>
      </c>
      <c r="J161" s="346">
        <v>60.933333333333323</v>
      </c>
      <c r="K161" s="344">
        <v>58.8</v>
      </c>
      <c r="L161" s="344">
        <v>56.1</v>
      </c>
      <c r="M161" s="344">
        <v>12.711600000000001</v>
      </c>
    </row>
    <row r="162" spans="1:13">
      <c r="A162" s="368">
        <v>153</v>
      </c>
      <c r="B162" s="344" t="s">
        <v>277</v>
      </c>
      <c r="C162" s="344">
        <v>1483.3</v>
      </c>
      <c r="D162" s="346">
        <v>1489.6499999999999</v>
      </c>
      <c r="E162" s="346">
        <v>1473.6499999999996</v>
      </c>
      <c r="F162" s="346">
        <v>1463.9999999999998</v>
      </c>
      <c r="G162" s="346">
        <v>1447.9999999999995</v>
      </c>
      <c r="H162" s="346">
        <v>1499.2999999999997</v>
      </c>
      <c r="I162" s="346">
        <v>1515.3000000000002</v>
      </c>
      <c r="J162" s="346">
        <v>1524.9499999999998</v>
      </c>
      <c r="K162" s="344">
        <v>1505.65</v>
      </c>
      <c r="L162" s="344">
        <v>1480</v>
      </c>
      <c r="M162" s="344">
        <v>0.51610999999999996</v>
      </c>
    </row>
    <row r="163" spans="1:13">
      <c r="A163" s="368">
        <v>154</v>
      </c>
      <c r="B163" s="344" t="s">
        <v>278</v>
      </c>
      <c r="C163" s="344">
        <v>501.85</v>
      </c>
      <c r="D163" s="346">
        <v>504.91666666666669</v>
      </c>
      <c r="E163" s="346">
        <v>496.83333333333337</v>
      </c>
      <c r="F163" s="346">
        <v>491.81666666666666</v>
      </c>
      <c r="G163" s="346">
        <v>483.73333333333335</v>
      </c>
      <c r="H163" s="346">
        <v>509.93333333333339</v>
      </c>
      <c r="I163" s="346">
        <v>518.01666666666677</v>
      </c>
      <c r="J163" s="346">
        <v>523.03333333333342</v>
      </c>
      <c r="K163" s="344">
        <v>513</v>
      </c>
      <c r="L163" s="344">
        <v>499.9</v>
      </c>
      <c r="M163" s="344">
        <v>2.02488</v>
      </c>
    </row>
    <row r="164" spans="1:13">
      <c r="A164" s="368">
        <v>155</v>
      </c>
      <c r="B164" s="344" t="s">
        <v>160</v>
      </c>
      <c r="C164" s="344">
        <v>21954.400000000001</v>
      </c>
      <c r="D164" s="346">
        <v>22002.45</v>
      </c>
      <c r="E164" s="346">
        <v>21795.15</v>
      </c>
      <c r="F164" s="346">
        <v>21635.9</v>
      </c>
      <c r="G164" s="346">
        <v>21428.600000000002</v>
      </c>
      <c r="H164" s="346">
        <v>22161.7</v>
      </c>
      <c r="I164" s="346">
        <v>22368.999999999996</v>
      </c>
      <c r="J164" s="346">
        <v>22528.25</v>
      </c>
      <c r="K164" s="344">
        <v>22209.75</v>
      </c>
      <c r="L164" s="344">
        <v>21843.200000000001</v>
      </c>
      <c r="M164" s="344">
        <v>0.12676000000000001</v>
      </c>
    </row>
    <row r="165" spans="1:13">
      <c r="A165" s="368">
        <v>156</v>
      </c>
      <c r="B165" s="344" t="s">
        <v>162</v>
      </c>
      <c r="C165" s="344">
        <v>272.45</v>
      </c>
      <c r="D165" s="346">
        <v>273.83333333333331</v>
      </c>
      <c r="E165" s="346">
        <v>269.61666666666662</v>
      </c>
      <c r="F165" s="346">
        <v>266.7833333333333</v>
      </c>
      <c r="G165" s="346">
        <v>262.56666666666661</v>
      </c>
      <c r="H165" s="346">
        <v>276.66666666666663</v>
      </c>
      <c r="I165" s="346">
        <v>280.88333333333333</v>
      </c>
      <c r="J165" s="346">
        <v>283.71666666666664</v>
      </c>
      <c r="K165" s="344">
        <v>278.05</v>
      </c>
      <c r="L165" s="344">
        <v>271</v>
      </c>
      <c r="M165" s="344">
        <v>30.0185</v>
      </c>
    </row>
    <row r="166" spans="1:13">
      <c r="A166" s="368">
        <v>157</v>
      </c>
      <c r="B166" s="344" t="s">
        <v>279</v>
      </c>
      <c r="C166" s="344">
        <v>4308.1000000000004</v>
      </c>
      <c r="D166" s="346">
        <v>4346.1333333333341</v>
      </c>
      <c r="E166" s="346">
        <v>4242.2666666666682</v>
      </c>
      <c r="F166" s="346">
        <v>4176.4333333333343</v>
      </c>
      <c r="G166" s="346">
        <v>4072.5666666666684</v>
      </c>
      <c r="H166" s="346">
        <v>4411.9666666666681</v>
      </c>
      <c r="I166" s="346">
        <v>4515.8333333333348</v>
      </c>
      <c r="J166" s="346">
        <v>4581.6666666666679</v>
      </c>
      <c r="K166" s="344">
        <v>4450</v>
      </c>
      <c r="L166" s="344">
        <v>4280.3</v>
      </c>
      <c r="M166" s="344">
        <v>0.20433000000000001</v>
      </c>
    </row>
    <row r="167" spans="1:13">
      <c r="A167" s="368">
        <v>158</v>
      </c>
      <c r="B167" s="344" t="s">
        <v>164</v>
      </c>
      <c r="C167" s="344">
        <v>1310.95</v>
      </c>
      <c r="D167" s="346">
        <v>1314.5</v>
      </c>
      <c r="E167" s="346">
        <v>1304</v>
      </c>
      <c r="F167" s="346">
        <v>1297.05</v>
      </c>
      <c r="G167" s="346">
        <v>1286.55</v>
      </c>
      <c r="H167" s="346">
        <v>1321.45</v>
      </c>
      <c r="I167" s="346">
        <v>1331.95</v>
      </c>
      <c r="J167" s="346">
        <v>1338.9</v>
      </c>
      <c r="K167" s="344">
        <v>1325</v>
      </c>
      <c r="L167" s="344">
        <v>1307.55</v>
      </c>
      <c r="M167" s="344">
        <v>3.10467</v>
      </c>
    </row>
    <row r="168" spans="1:13">
      <c r="A168" s="368">
        <v>159</v>
      </c>
      <c r="B168" s="344" t="s">
        <v>161</v>
      </c>
      <c r="C168" s="344">
        <v>1706.5</v>
      </c>
      <c r="D168" s="346">
        <v>1705.3166666666666</v>
      </c>
      <c r="E168" s="346">
        <v>1683.7833333333333</v>
      </c>
      <c r="F168" s="346">
        <v>1661.0666666666666</v>
      </c>
      <c r="G168" s="346">
        <v>1639.5333333333333</v>
      </c>
      <c r="H168" s="346">
        <v>1728.0333333333333</v>
      </c>
      <c r="I168" s="346">
        <v>1749.5666666666666</v>
      </c>
      <c r="J168" s="346">
        <v>1772.2833333333333</v>
      </c>
      <c r="K168" s="344">
        <v>1726.85</v>
      </c>
      <c r="L168" s="344">
        <v>1682.6</v>
      </c>
      <c r="M168" s="344">
        <v>12.550520000000001</v>
      </c>
    </row>
    <row r="169" spans="1:13">
      <c r="A169" s="368">
        <v>160</v>
      </c>
      <c r="B169" s="344" t="s">
        <v>163</v>
      </c>
      <c r="C169" s="344">
        <v>114.9</v>
      </c>
      <c r="D169" s="346">
        <v>115.2</v>
      </c>
      <c r="E169" s="346">
        <v>113.4</v>
      </c>
      <c r="F169" s="346">
        <v>111.9</v>
      </c>
      <c r="G169" s="346">
        <v>110.10000000000001</v>
      </c>
      <c r="H169" s="346">
        <v>116.7</v>
      </c>
      <c r="I169" s="346">
        <v>118.49999999999999</v>
      </c>
      <c r="J169" s="346">
        <v>120</v>
      </c>
      <c r="K169" s="344">
        <v>117</v>
      </c>
      <c r="L169" s="344">
        <v>113.7</v>
      </c>
      <c r="M169" s="344">
        <v>50.882089999999998</v>
      </c>
    </row>
    <row r="170" spans="1:13">
      <c r="A170" s="368">
        <v>161</v>
      </c>
      <c r="B170" s="344" t="s">
        <v>166</v>
      </c>
      <c r="C170" s="344">
        <v>187.3</v>
      </c>
      <c r="D170" s="346">
        <v>187.56666666666669</v>
      </c>
      <c r="E170" s="346">
        <v>186.23333333333338</v>
      </c>
      <c r="F170" s="346">
        <v>185.16666666666669</v>
      </c>
      <c r="G170" s="346">
        <v>183.83333333333337</v>
      </c>
      <c r="H170" s="346">
        <v>188.63333333333338</v>
      </c>
      <c r="I170" s="346">
        <v>189.9666666666667</v>
      </c>
      <c r="J170" s="346">
        <v>191.03333333333339</v>
      </c>
      <c r="K170" s="344">
        <v>188.9</v>
      </c>
      <c r="L170" s="344">
        <v>186.5</v>
      </c>
      <c r="M170" s="344">
        <v>25.705870000000001</v>
      </c>
    </row>
    <row r="171" spans="1:13">
      <c r="A171" s="368">
        <v>162</v>
      </c>
      <c r="B171" s="344" t="s">
        <v>280</v>
      </c>
      <c r="C171" s="344">
        <v>333.1</v>
      </c>
      <c r="D171" s="346">
        <v>336.09999999999997</v>
      </c>
      <c r="E171" s="346">
        <v>327.19999999999993</v>
      </c>
      <c r="F171" s="346">
        <v>321.29999999999995</v>
      </c>
      <c r="G171" s="346">
        <v>312.39999999999992</v>
      </c>
      <c r="H171" s="346">
        <v>341.99999999999994</v>
      </c>
      <c r="I171" s="346">
        <v>350.89999999999992</v>
      </c>
      <c r="J171" s="346">
        <v>356.79999999999995</v>
      </c>
      <c r="K171" s="344">
        <v>345</v>
      </c>
      <c r="L171" s="344">
        <v>330.2</v>
      </c>
      <c r="M171" s="344">
        <v>5.6757400000000002</v>
      </c>
    </row>
    <row r="172" spans="1:13">
      <c r="A172" s="368">
        <v>163</v>
      </c>
      <c r="B172" s="344" t="s">
        <v>281</v>
      </c>
      <c r="C172" s="344">
        <v>11350.25</v>
      </c>
      <c r="D172" s="346">
        <v>11360.699999999999</v>
      </c>
      <c r="E172" s="346">
        <v>11171.399999999998</v>
      </c>
      <c r="F172" s="346">
        <v>10992.55</v>
      </c>
      <c r="G172" s="346">
        <v>10803.249999999998</v>
      </c>
      <c r="H172" s="346">
        <v>11539.549999999997</v>
      </c>
      <c r="I172" s="346">
        <v>11728.849999999997</v>
      </c>
      <c r="J172" s="346">
        <v>11907.699999999997</v>
      </c>
      <c r="K172" s="344">
        <v>11550</v>
      </c>
      <c r="L172" s="344">
        <v>11181.85</v>
      </c>
      <c r="M172" s="344">
        <v>2.162E-2</v>
      </c>
    </row>
    <row r="173" spans="1:13">
      <c r="A173" s="368">
        <v>164</v>
      </c>
      <c r="B173" s="344" t="s">
        <v>165</v>
      </c>
      <c r="C173" s="344">
        <v>62.3</v>
      </c>
      <c r="D173" s="346">
        <v>62.949999999999996</v>
      </c>
      <c r="E173" s="346">
        <v>61.449999999999989</v>
      </c>
      <c r="F173" s="346">
        <v>60.599999999999994</v>
      </c>
      <c r="G173" s="346">
        <v>59.099999999999987</v>
      </c>
      <c r="H173" s="346">
        <v>63.79999999999999</v>
      </c>
      <c r="I173" s="346">
        <v>65.300000000000011</v>
      </c>
      <c r="J173" s="346">
        <v>66.149999999999991</v>
      </c>
      <c r="K173" s="344">
        <v>64.45</v>
      </c>
      <c r="L173" s="344">
        <v>62.1</v>
      </c>
      <c r="M173" s="344">
        <v>186.91755000000001</v>
      </c>
    </row>
    <row r="174" spans="1:13">
      <c r="A174" s="368">
        <v>165</v>
      </c>
      <c r="B174" s="344" t="s">
        <v>282</v>
      </c>
      <c r="C174" s="344">
        <v>487.3</v>
      </c>
      <c r="D174" s="346">
        <v>487.43333333333334</v>
      </c>
      <c r="E174" s="346">
        <v>469.86666666666667</v>
      </c>
      <c r="F174" s="346">
        <v>452.43333333333334</v>
      </c>
      <c r="G174" s="346">
        <v>434.86666666666667</v>
      </c>
      <c r="H174" s="346">
        <v>504.86666666666667</v>
      </c>
      <c r="I174" s="346">
        <v>522.43333333333339</v>
      </c>
      <c r="J174" s="346">
        <v>539.86666666666667</v>
      </c>
      <c r="K174" s="344">
        <v>505</v>
      </c>
      <c r="L174" s="344">
        <v>470</v>
      </c>
      <c r="M174" s="344">
        <v>2.3936700000000002</v>
      </c>
    </row>
    <row r="175" spans="1:13">
      <c r="A175" s="368">
        <v>166</v>
      </c>
      <c r="B175" s="344" t="s">
        <v>169</v>
      </c>
      <c r="C175" s="344">
        <v>365.5</v>
      </c>
      <c r="D175" s="346">
        <v>367.5333333333333</v>
      </c>
      <c r="E175" s="346">
        <v>360.21666666666658</v>
      </c>
      <c r="F175" s="346">
        <v>354.93333333333328</v>
      </c>
      <c r="G175" s="346">
        <v>347.61666666666656</v>
      </c>
      <c r="H175" s="346">
        <v>372.81666666666661</v>
      </c>
      <c r="I175" s="346">
        <v>380.13333333333333</v>
      </c>
      <c r="J175" s="346">
        <v>385.41666666666663</v>
      </c>
      <c r="K175" s="344">
        <v>374.85</v>
      </c>
      <c r="L175" s="344">
        <v>362.25</v>
      </c>
      <c r="M175" s="344">
        <v>96.275390000000002</v>
      </c>
    </row>
    <row r="176" spans="1:13">
      <c r="A176" s="368">
        <v>167</v>
      </c>
      <c r="B176" s="344" t="s">
        <v>170</v>
      </c>
      <c r="C176" s="344">
        <v>134.15</v>
      </c>
      <c r="D176" s="346">
        <v>134.26666666666665</v>
      </c>
      <c r="E176" s="346">
        <v>132.5333333333333</v>
      </c>
      <c r="F176" s="346">
        <v>130.91666666666666</v>
      </c>
      <c r="G176" s="346">
        <v>129.18333333333331</v>
      </c>
      <c r="H176" s="346">
        <v>135.8833333333333</v>
      </c>
      <c r="I176" s="346">
        <v>137.61666666666665</v>
      </c>
      <c r="J176" s="346">
        <v>139.23333333333329</v>
      </c>
      <c r="K176" s="344">
        <v>136</v>
      </c>
      <c r="L176" s="344">
        <v>132.65</v>
      </c>
      <c r="M176" s="344">
        <v>32.837240000000001</v>
      </c>
    </row>
    <row r="177" spans="1:13">
      <c r="A177" s="368">
        <v>168</v>
      </c>
      <c r="B177" s="344" t="s">
        <v>283</v>
      </c>
      <c r="C177" s="344">
        <v>674.95</v>
      </c>
      <c r="D177" s="346">
        <v>675.4</v>
      </c>
      <c r="E177" s="346">
        <v>673.55</v>
      </c>
      <c r="F177" s="346">
        <v>672.15</v>
      </c>
      <c r="G177" s="346">
        <v>670.3</v>
      </c>
      <c r="H177" s="346">
        <v>676.8</v>
      </c>
      <c r="I177" s="346">
        <v>678.65000000000009</v>
      </c>
      <c r="J177" s="346">
        <v>680.05</v>
      </c>
      <c r="K177" s="344">
        <v>677.25</v>
      </c>
      <c r="L177" s="344">
        <v>674</v>
      </c>
      <c r="M177" s="344">
        <v>2.2749100000000002</v>
      </c>
    </row>
    <row r="178" spans="1:13">
      <c r="A178" s="368">
        <v>169</v>
      </c>
      <c r="B178" s="344" t="s">
        <v>171</v>
      </c>
      <c r="C178" s="344">
        <v>1550.85</v>
      </c>
      <c r="D178" s="346">
        <v>1558.2</v>
      </c>
      <c r="E178" s="346">
        <v>1536.65</v>
      </c>
      <c r="F178" s="346">
        <v>1522.45</v>
      </c>
      <c r="G178" s="346">
        <v>1500.9</v>
      </c>
      <c r="H178" s="346">
        <v>1572.4</v>
      </c>
      <c r="I178" s="346">
        <v>1593.9499999999998</v>
      </c>
      <c r="J178" s="346">
        <v>1608.15</v>
      </c>
      <c r="K178" s="344">
        <v>1579.75</v>
      </c>
      <c r="L178" s="344">
        <v>1544</v>
      </c>
      <c r="M178" s="344">
        <v>91.17022</v>
      </c>
    </row>
    <row r="179" spans="1:13">
      <c r="A179" s="368">
        <v>170</v>
      </c>
      <c r="B179" s="344" t="s">
        <v>284</v>
      </c>
      <c r="C179" s="344">
        <v>349.8</v>
      </c>
      <c r="D179" s="346">
        <v>352.06666666666666</v>
      </c>
      <c r="E179" s="346">
        <v>345.23333333333335</v>
      </c>
      <c r="F179" s="346">
        <v>340.66666666666669</v>
      </c>
      <c r="G179" s="346">
        <v>333.83333333333337</v>
      </c>
      <c r="H179" s="346">
        <v>356.63333333333333</v>
      </c>
      <c r="I179" s="346">
        <v>363.4666666666667</v>
      </c>
      <c r="J179" s="346">
        <v>368.0333333333333</v>
      </c>
      <c r="K179" s="344">
        <v>358.9</v>
      </c>
      <c r="L179" s="344">
        <v>347.5</v>
      </c>
      <c r="M179" s="344">
        <v>15.51519</v>
      </c>
    </row>
    <row r="180" spans="1:13">
      <c r="A180" s="368">
        <v>171</v>
      </c>
      <c r="B180" s="344" t="s">
        <v>285</v>
      </c>
      <c r="C180" s="344">
        <v>966.4</v>
      </c>
      <c r="D180" s="346">
        <v>965.30000000000007</v>
      </c>
      <c r="E180" s="346">
        <v>956.10000000000014</v>
      </c>
      <c r="F180" s="346">
        <v>945.80000000000007</v>
      </c>
      <c r="G180" s="346">
        <v>936.60000000000014</v>
      </c>
      <c r="H180" s="346">
        <v>975.60000000000014</v>
      </c>
      <c r="I180" s="346">
        <v>984.80000000000018</v>
      </c>
      <c r="J180" s="346">
        <v>995.10000000000014</v>
      </c>
      <c r="K180" s="344">
        <v>974.5</v>
      </c>
      <c r="L180" s="344">
        <v>955</v>
      </c>
      <c r="M180" s="344">
        <v>8.1404300000000003</v>
      </c>
    </row>
    <row r="181" spans="1:13">
      <c r="A181" s="368">
        <v>172</v>
      </c>
      <c r="B181" s="344" t="s">
        <v>176</v>
      </c>
      <c r="C181" s="344">
        <v>3241.2</v>
      </c>
      <c r="D181" s="346">
        <v>3226.0666666666671</v>
      </c>
      <c r="E181" s="346">
        <v>3195.3333333333339</v>
      </c>
      <c r="F181" s="346">
        <v>3149.4666666666667</v>
      </c>
      <c r="G181" s="346">
        <v>3118.7333333333336</v>
      </c>
      <c r="H181" s="346">
        <v>3271.9333333333343</v>
      </c>
      <c r="I181" s="346">
        <v>3302.666666666667</v>
      </c>
      <c r="J181" s="346">
        <v>3348.5333333333347</v>
      </c>
      <c r="K181" s="344">
        <v>3256.8</v>
      </c>
      <c r="L181" s="344">
        <v>3180.2</v>
      </c>
      <c r="M181" s="344">
        <v>2.5379900000000002</v>
      </c>
    </row>
    <row r="182" spans="1:13">
      <c r="A182" s="368">
        <v>173</v>
      </c>
      <c r="B182" s="344" t="s">
        <v>174</v>
      </c>
      <c r="C182" s="344">
        <v>20392.55</v>
      </c>
      <c r="D182" s="346">
        <v>20347.05</v>
      </c>
      <c r="E182" s="346">
        <v>20178.55</v>
      </c>
      <c r="F182" s="346">
        <v>19964.55</v>
      </c>
      <c r="G182" s="346">
        <v>19796.05</v>
      </c>
      <c r="H182" s="346">
        <v>20561.05</v>
      </c>
      <c r="I182" s="346">
        <v>20729.55</v>
      </c>
      <c r="J182" s="346">
        <v>20943.55</v>
      </c>
      <c r="K182" s="344">
        <v>20515.55</v>
      </c>
      <c r="L182" s="344">
        <v>20133.05</v>
      </c>
      <c r="M182" s="344">
        <v>0.17546</v>
      </c>
    </row>
    <row r="183" spans="1:13">
      <c r="A183" s="368">
        <v>174</v>
      </c>
      <c r="B183" s="344" t="s">
        <v>177</v>
      </c>
      <c r="C183" s="344">
        <v>1108.8</v>
      </c>
      <c r="D183" s="346">
        <v>1106.6499999999999</v>
      </c>
      <c r="E183" s="346">
        <v>1089.4499999999998</v>
      </c>
      <c r="F183" s="346">
        <v>1070.0999999999999</v>
      </c>
      <c r="G183" s="346">
        <v>1052.8999999999999</v>
      </c>
      <c r="H183" s="346">
        <v>1125.9999999999998</v>
      </c>
      <c r="I183" s="346">
        <v>1143.2</v>
      </c>
      <c r="J183" s="346">
        <v>1162.5499999999997</v>
      </c>
      <c r="K183" s="344">
        <v>1123.8499999999999</v>
      </c>
      <c r="L183" s="344">
        <v>1087.3</v>
      </c>
      <c r="M183" s="344">
        <v>11.08799</v>
      </c>
    </row>
    <row r="184" spans="1:13">
      <c r="A184" s="368">
        <v>175</v>
      </c>
      <c r="B184" s="344" t="s">
        <v>175</v>
      </c>
      <c r="C184" s="344">
        <v>1479.05</v>
      </c>
      <c r="D184" s="346">
        <v>1481.0333333333335</v>
      </c>
      <c r="E184" s="346">
        <v>1467.166666666667</v>
      </c>
      <c r="F184" s="346">
        <v>1455.2833333333335</v>
      </c>
      <c r="G184" s="346">
        <v>1441.416666666667</v>
      </c>
      <c r="H184" s="346">
        <v>1492.916666666667</v>
      </c>
      <c r="I184" s="346">
        <v>1506.7833333333333</v>
      </c>
      <c r="J184" s="346">
        <v>1518.666666666667</v>
      </c>
      <c r="K184" s="344">
        <v>1494.9</v>
      </c>
      <c r="L184" s="344">
        <v>1469.15</v>
      </c>
      <c r="M184" s="344">
        <v>2.46746</v>
      </c>
    </row>
    <row r="185" spans="1:13">
      <c r="A185" s="368">
        <v>176</v>
      </c>
      <c r="B185" s="344" t="s">
        <v>173</v>
      </c>
      <c r="C185" s="344">
        <v>336.2</v>
      </c>
      <c r="D185" s="346">
        <v>338.65</v>
      </c>
      <c r="E185" s="346">
        <v>332.69999999999993</v>
      </c>
      <c r="F185" s="346">
        <v>329.19999999999993</v>
      </c>
      <c r="G185" s="346">
        <v>323.24999999999989</v>
      </c>
      <c r="H185" s="346">
        <v>342.15</v>
      </c>
      <c r="I185" s="346">
        <v>348.1</v>
      </c>
      <c r="J185" s="346">
        <v>351.6</v>
      </c>
      <c r="K185" s="344">
        <v>344.6</v>
      </c>
      <c r="L185" s="344">
        <v>335.15</v>
      </c>
      <c r="M185" s="344">
        <v>304.29507000000001</v>
      </c>
    </row>
    <row r="186" spans="1:13">
      <c r="A186" s="368">
        <v>177</v>
      </c>
      <c r="B186" s="344" t="s">
        <v>172</v>
      </c>
      <c r="C186" s="344">
        <v>38.700000000000003</v>
      </c>
      <c r="D186" s="346">
        <v>39.133333333333333</v>
      </c>
      <c r="E186" s="346">
        <v>38.016666666666666</v>
      </c>
      <c r="F186" s="346">
        <v>37.333333333333336</v>
      </c>
      <c r="G186" s="346">
        <v>36.216666666666669</v>
      </c>
      <c r="H186" s="346">
        <v>39.816666666666663</v>
      </c>
      <c r="I186" s="346">
        <v>40.933333333333323</v>
      </c>
      <c r="J186" s="346">
        <v>41.61666666666666</v>
      </c>
      <c r="K186" s="344">
        <v>40.25</v>
      </c>
      <c r="L186" s="344">
        <v>38.450000000000003</v>
      </c>
      <c r="M186" s="344">
        <v>293.21512000000001</v>
      </c>
    </row>
    <row r="187" spans="1:13">
      <c r="A187" s="368">
        <v>178</v>
      </c>
      <c r="B187" s="344" t="s">
        <v>286</v>
      </c>
      <c r="C187" s="344">
        <v>122.8</v>
      </c>
      <c r="D187" s="346">
        <v>123.34999999999998</v>
      </c>
      <c r="E187" s="346">
        <v>121.59999999999997</v>
      </c>
      <c r="F187" s="346">
        <v>120.39999999999999</v>
      </c>
      <c r="G187" s="346">
        <v>118.64999999999998</v>
      </c>
      <c r="H187" s="346">
        <v>124.54999999999995</v>
      </c>
      <c r="I187" s="346">
        <v>126.29999999999998</v>
      </c>
      <c r="J187" s="346">
        <v>127.49999999999994</v>
      </c>
      <c r="K187" s="344">
        <v>125.1</v>
      </c>
      <c r="L187" s="344">
        <v>122.15</v>
      </c>
      <c r="M187" s="344">
        <v>8.2174099999999992</v>
      </c>
    </row>
    <row r="188" spans="1:13">
      <c r="A188" s="368">
        <v>179</v>
      </c>
      <c r="B188" s="344" t="s">
        <v>179</v>
      </c>
      <c r="C188" s="344">
        <v>436.7</v>
      </c>
      <c r="D188" s="346">
        <v>437.3</v>
      </c>
      <c r="E188" s="346">
        <v>432.65000000000003</v>
      </c>
      <c r="F188" s="346">
        <v>428.6</v>
      </c>
      <c r="G188" s="346">
        <v>423.95000000000005</v>
      </c>
      <c r="H188" s="346">
        <v>441.35</v>
      </c>
      <c r="I188" s="346">
        <v>446</v>
      </c>
      <c r="J188" s="346">
        <v>450.05</v>
      </c>
      <c r="K188" s="344">
        <v>441.95</v>
      </c>
      <c r="L188" s="344">
        <v>433.25</v>
      </c>
      <c r="M188" s="344">
        <v>40.969209999999997</v>
      </c>
    </row>
    <row r="189" spans="1:13">
      <c r="A189" s="368">
        <v>180</v>
      </c>
      <c r="B189" s="344" t="s">
        <v>180</v>
      </c>
      <c r="C189" s="344">
        <v>470.95</v>
      </c>
      <c r="D189" s="346">
        <v>470.04999999999995</v>
      </c>
      <c r="E189" s="346">
        <v>465.94999999999993</v>
      </c>
      <c r="F189" s="346">
        <v>460.95</v>
      </c>
      <c r="G189" s="346">
        <v>456.84999999999997</v>
      </c>
      <c r="H189" s="346">
        <v>475.0499999999999</v>
      </c>
      <c r="I189" s="346">
        <v>479.14999999999992</v>
      </c>
      <c r="J189" s="346">
        <v>484.14999999999986</v>
      </c>
      <c r="K189" s="344">
        <v>474.15</v>
      </c>
      <c r="L189" s="344">
        <v>465.05</v>
      </c>
      <c r="M189" s="344">
        <v>12.08056</v>
      </c>
    </row>
    <row r="190" spans="1:13">
      <c r="A190" s="368">
        <v>181</v>
      </c>
      <c r="B190" s="344" t="s">
        <v>287</v>
      </c>
      <c r="C190" s="344">
        <v>306.64999999999998</v>
      </c>
      <c r="D190" s="346">
        <v>306.63333333333333</v>
      </c>
      <c r="E190" s="346">
        <v>304.01666666666665</v>
      </c>
      <c r="F190" s="346">
        <v>301.38333333333333</v>
      </c>
      <c r="G190" s="346">
        <v>298.76666666666665</v>
      </c>
      <c r="H190" s="346">
        <v>309.26666666666665</v>
      </c>
      <c r="I190" s="346">
        <v>311.88333333333333</v>
      </c>
      <c r="J190" s="346">
        <v>314.51666666666665</v>
      </c>
      <c r="K190" s="344">
        <v>309.25</v>
      </c>
      <c r="L190" s="344">
        <v>304</v>
      </c>
      <c r="M190" s="344">
        <v>0.51609000000000005</v>
      </c>
    </row>
    <row r="191" spans="1:13">
      <c r="A191" s="368">
        <v>182</v>
      </c>
      <c r="B191" s="344" t="s">
        <v>194</v>
      </c>
      <c r="C191" s="344">
        <v>452.2</v>
      </c>
      <c r="D191" s="346">
        <v>454.06666666666666</v>
      </c>
      <c r="E191" s="346">
        <v>448.13333333333333</v>
      </c>
      <c r="F191" s="346">
        <v>444.06666666666666</v>
      </c>
      <c r="G191" s="346">
        <v>438.13333333333333</v>
      </c>
      <c r="H191" s="346">
        <v>458.13333333333333</v>
      </c>
      <c r="I191" s="346">
        <v>464.06666666666661</v>
      </c>
      <c r="J191" s="346">
        <v>468.13333333333333</v>
      </c>
      <c r="K191" s="344">
        <v>460</v>
      </c>
      <c r="L191" s="344">
        <v>450</v>
      </c>
      <c r="M191" s="344">
        <v>10.93627</v>
      </c>
    </row>
    <row r="192" spans="1:13">
      <c r="A192" s="368">
        <v>183</v>
      </c>
      <c r="B192" s="344" t="s">
        <v>182</v>
      </c>
      <c r="C192" s="344">
        <v>665.9</v>
      </c>
      <c r="D192" s="346">
        <v>667.66666666666663</v>
      </c>
      <c r="E192" s="346">
        <v>660.33333333333326</v>
      </c>
      <c r="F192" s="346">
        <v>654.76666666666665</v>
      </c>
      <c r="G192" s="346">
        <v>647.43333333333328</v>
      </c>
      <c r="H192" s="346">
        <v>673.23333333333323</v>
      </c>
      <c r="I192" s="346">
        <v>680.56666666666649</v>
      </c>
      <c r="J192" s="346">
        <v>686.13333333333321</v>
      </c>
      <c r="K192" s="344">
        <v>675</v>
      </c>
      <c r="L192" s="344">
        <v>662.1</v>
      </c>
      <c r="M192" s="344">
        <v>5.8937499999999998</v>
      </c>
    </row>
    <row r="193" spans="1:13">
      <c r="A193" s="368">
        <v>184</v>
      </c>
      <c r="B193" s="344" t="s">
        <v>189</v>
      </c>
      <c r="C193" s="344">
        <v>2121.3000000000002</v>
      </c>
      <c r="D193" s="346">
        <v>2105.4833333333336</v>
      </c>
      <c r="E193" s="346">
        <v>2084.166666666667</v>
      </c>
      <c r="F193" s="346">
        <v>2047.0333333333333</v>
      </c>
      <c r="G193" s="346">
        <v>2025.7166666666667</v>
      </c>
      <c r="H193" s="346">
        <v>2142.6166666666672</v>
      </c>
      <c r="I193" s="346">
        <v>2163.9333333333338</v>
      </c>
      <c r="J193" s="346">
        <v>2201.0666666666675</v>
      </c>
      <c r="K193" s="344">
        <v>2126.8000000000002</v>
      </c>
      <c r="L193" s="344">
        <v>2068.35</v>
      </c>
      <c r="M193" s="344">
        <v>39.027209999999997</v>
      </c>
    </row>
    <row r="194" spans="1:13">
      <c r="A194" s="368">
        <v>185</v>
      </c>
      <c r="B194" s="344" t="s">
        <v>184</v>
      </c>
      <c r="C194" s="344">
        <v>315.60000000000002</v>
      </c>
      <c r="D194" s="346">
        <v>316.68333333333334</v>
      </c>
      <c r="E194" s="346">
        <v>311.41666666666669</v>
      </c>
      <c r="F194" s="346">
        <v>307.23333333333335</v>
      </c>
      <c r="G194" s="346">
        <v>301.9666666666667</v>
      </c>
      <c r="H194" s="346">
        <v>320.86666666666667</v>
      </c>
      <c r="I194" s="346">
        <v>326.13333333333333</v>
      </c>
      <c r="J194" s="346">
        <v>330.31666666666666</v>
      </c>
      <c r="K194" s="344">
        <v>321.95</v>
      </c>
      <c r="L194" s="344">
        <v>312.5</v>
      </c>
      <c r="M194" s="344">
        <v>28.874649999999999</v>
      </c>
    </row>
    <row r="195" spans="1:13">
      <c r="A195" s="368">
        <v>186</v>
      </c>
      <c r="B195" s="344" t="s">
        <v>186</v>
      </c>
      <c r="C195" s="344">
        <v>69.3</v>
      </c>
      <c r="D195" s="346">
        <v>69.75</v>
      </c>
      <c r="E195" s="346">
        <v>68.05</v>
      </c>
      <c r="F195" s="346">
        <v>66.8</v>
      </c>
      <c r="G195" s="346">
        <v>65.099999999999994</v>
      </c>
      <c r="H195" s="346">
        <v>71</v>
      </c>
      <c r="I195" s="346">
        <v>72.699999999999989</v>
      </c>
      <c r="J195" s="346">
        <v>73.95</v>
      </c>
      <c r="K195" s="344">
        <v>71.45</v>
      </c>
      <c r="L195" s="344">
        <v>68.5</v>
      </c>
      <c r="M195" s="344">
        <v>55.04466</v>
      </c>
    </row>
    <row r="196" spans="1:13">
      <c r="A196" s="368">
        <v>187</v>
      </c>
      <c r="B196" s="344" t="s">
        <v>185</v>
      </c>
      <c r="C196" s="344">
        <v>166.1</v>
      </c>
      <c r="D196" s="346">
        <v>167.83333333333331</v>
      </c>
      <c r="E196" s="346">
        <v>163.46666666666664</v>
      </c>
      <c r="F196" s="346">
        <v>160.83333333333331</v>
      </c>
      <c r="G196" s="346">
        <v>156.46666666666664</v>
      </c>
      <c r="H196" s="346">
        <v>170.46666666666664</v>
      </c>
      <c r="I196" s="346">
        <v>174.83333333333331</v>
      </c>
      <c r="J196" s="346">
        <v>177.46666666666664</v>
      </c>
      <c r="K196" s="344">
        <v>172.2</v>
      </c>
      <c r="L196" s="344">
        <v>165.2</v>
      </c>
      <c r="M196" s="344">
        <v>317.87128000000001</v>
      </c>
    </row>
    <row r="197" spans="1:13">
      <c r="A197" s="368">
        <v>188</v>
      </c>
      <c r="B197" s="344" t="s">
        <v>187</v>
      </c>
      <c r="C197" s="344">
        <v>55.8</v>
      </c>
      <c r="D197" s="346">
        <v>55.733333333333327</v>
      </c>
      <c r="E197" s="346">
        <v>55.316666666666656</v>
      </c>
      <c r="F197" s="346">
        <v>54.833333333333329</v>
      </c>
      <c r="G197" s="346">
        <v>54.416666666666657</v>
      </c>
      <c r="H197" s="346">
        <v>56.216666666666654</v>
      </c>
      <c r="I197" s="346">
        <v>56.633333333333326</v>
      </c>
      <c r="J197" s="346">
        <v>57.116666666666653</v>
      </c>
      <c r="K197" s="344">
        <v>56.15</v>
      </c>
      <c r="L197" s="344">
        <v>55.25</v>
      </c>
      <c r="M197" s="344">
        <v>71.192980000000006</v>
      </c>
    </row>
    <row r="198" spans="1:13">
      <c r="A198" s="368">
        <v>189</v>
      </c>
      <c r="B198" s="344" t="s">
        <v>188</v>
      </c>
      <c r="C198" s="344">
        <v>399.8</v>
      </c>
      <c r="D198" s="346">
        <v>402.91666666666669</v>
      </c>
      <c r="E198" s="346">
        <v>393.98333333333335</v>
      </c>
      <c r="F198" s="346">
        <v>388.16666666666669</v>
      </c>
      <c r="G198" s="346">
        <v>379.23333333333335</v>
      </c>
      <c r="H198" s="346">
        <v>408.73333333333335</v>
      </c>
      <c r="I198" s="346">
        <v>417.66666666666663</v>
      </c>
      <c r="J198" s="346">
        <v>423.48333333333335</v>
      </c>
      <c r="K198" s="344">
        <v>411.85</v>
      </c>
      <c r="L198" s="344">
        <v>397.1</v>
      </c>
      <c r="M198" s="344">
        <v>111.10884</v>
      </c>
    </row>
    <row r="199" spans="1:13">
      <c r="A199" s="368">
        <v>190</v>
      </c>
      <c r="B199" s="344" t="s">
        <v>190</v>
      </c>
      <c r="C199" s="344">
        <v>764.9</v>
      </c>
      <c r="D199" s="346">
        <v>761.25</v>
      </c>
      <c r="E199" s="346">
        <v>755.75</v>
      </c>
      <c r="F199" s="346">
        <v>746.6</v>
      </c>
      <c r="G199" s="346">
        <v>741.1</v>
      </c>
      <c r="H199" s="346">
        <v>770.4</v>
      </c>
      <c r="I199" s="346">
        <v>775.9</v>
      </c>
      <c r="J199" s="346">
        <v>785.05</v>
      </c>
      <c r="K199" s="344">
        <v>766.75</v>
      </c>
      <c r="L199" s="344">
        <v>752.1</v>
      </c>
      <c r="M199" s="344">
        <v>24.75102</v>
      </c>
    </row>
    <row r="200" spans="1:13">
      <c r="A200" s="368">
        <v>191</v>
      </c>
      <c r="B200" s="344" t="s">
        <v>288</v>
      </c>
      <c r="C200" s="344">
        <v>144.1</v>
      </c>
      <c r="D200" s="346">
        <v>145.78333333333333</v>
      </c>
      <c r="E200" s="346">
        <v>141.06666666666666</v>
      </c>
      <c r="F200" s="346">
        <v>138.03333333333333</v>
      </c>
      <c r="G200" s="346">
        <v>133.31666666666666</v>
      </c>
      <c r="H200" s="346">
        <v>148.81666666666666</v>
      </c>
      <c r="I200" s="346">
        <v>153.5333333333333</v>
      </c>
      <c r="J200" s="346">
        <v>156.56666666666666</v>
      </c>
      <c r="K200" s="344">
        <v>150.5</v>
      </c>
      <c r="L200" s="344">
        <v>142.75</v>
      </c>
      <c r="M200" s="344">
        <v>3.0163600000000002</v>
      </c>
    </row>
    <row r="201" spans="1:13">
      <c r="A201" s="368">
        <v>192</v>
      </c>
      <c r="B201" s="344" t="s">
        <v>168</v>
      </c>
      <c r="C201" s="344">
        <v>789</v>
      </c>
      <c r="D201" s="346">
        <v>789.5333333333333</v>
      </c>
      <c r="E201" s="346">
        <v>780.86666666666656</v>
      </c>
      <c r="F201" s="346">
        <v>772.73333333333323</v>
      </c>
      <c r="G201" s="346">
        <v>764.06666666666649</v>
      </c>
      <c r="H201" s="346">
        <v>797.66666666666663</v>
      </c>
      <c r="I201" s="346">
        <v>806.33333333333337</v>
      </c>
      <c r="J201" s="346">
        <v>814.4666666666667</v>
      </c>
      <c r="K201" s="344">
        <v>798.2</v>
      </c>
      <c r="L201" s="344">
        <v>781.4</v>
      </c>
      <c r="M201" s="344">
        <v>1.60117</v>
      </c>
    </row>
    <row r="202" spans="1:13">
      <c r="A202" s="368">
        <v>193</v>
      </c>
      <c r="B202" s="344" t="s">
        <v>191</v>
      </c>
      <c r="C202" s="344">
        <v>1184.25</v>
      </c>
      <c r="D202" s="346">
        <v>1187.95</v>
      </c>
      <c r="E202" s="346">
        <v>1171.3000000000002</v>
      </c>
      <c r="F202" s="346">
        <v>1158.3500000000001</v>
      </c>
      <c r="G202" s="346">
        <v>1141.7000000000003</v>
      </c>
      <c r="H202" s="346">
        <v>1200.9000000000001</v>
      </c>
      <c r="I202" s="346">
        <v>1217.5500000000002</v>
      </c>
      <c r="J202" s="346">
        <v>1230.5</v>
      </c>
      <c r="K202" s="344">
        <v>1204.5999999999999</v>
      </c>
      <c r="L202" s="344">
        <v>1175</v>
      </c>
      <c r="M202" s="344">
        <v>36.377049999999997</v>
      </c>
    </row>
    <row r="203" spans="1:13">
      <c r="A203" s="368">
        <v>194</v>
      </c>
      <c r="B203" s="344" t="s">
        <v>192</v>
      </c>
      <c r="C203" s="344">
        <v>1873.95</v>
      </c>
      <c r="D203" s="346">
        <v>1876.2</v>
      </c>
      <c r="E203" s="346">
        <v>1860.75</v>
      </c>
      <c r="F203" s="346">
        <v>1847.55</v>
      </c>
      <c r="G203" s="346">
        <v>1832.1</v>
      </c>
      <c r="H203" s="346">
        <v>1889.4</v>
      </c>
      <c r="I203" s="346">
        <v>1904.8500000000004</v>
      </c>
      <c r="J203" s="346">
        <v>1918.0500000000002</v>
      </c>
      <c r="K203" s="344">
        <v>1891.65</v>
      </c>
      <c r="L203" s="344">
        <v>1863</v>
      </c>
      <c r="M203" s="344">
        <v>0.62748999999999999</v>
      </c>
    </row>
    <row r="204" spans="1:13">
      <c r="A204" s="368">
        <v>195</v>
      </c>
      <c r="B204" s="331" t="s">
        <v>193</v>
      </c>
      <c r="C204" s="331">
        <v>278.14999999999998</v>
      </c>
      <c r="D204" s="375">
        <v>278.51666666666665</v>
      </c>
      <c r="E204" s="375">
        <v>275.63333333333333</v>
      </c>
      <c r="F204" s="375">
        <v>273.11666666666667</v>
      </c>
      <c r="G204" s="375">
        <v>270.23333333333335</v>
      </c>
      <c r="H204" s="375">
        <v>281.0333333333333</v>
      </c>
      <c r="I204" s="375">
        <v>283.91666666666663</v>
      </c>
      <c r="J204" s="375">
        <v>286.43333333333328</v>
      </c>
      <c r="K204" s="331">
        <v>281.39999999999998</v>
      </c>
      <c r="L204" s="331">
        <v>276</v>
      </c>
      <c r="M204" s="331">
        <v>11.909840000000001</v>
      </c>
    </row>
    <row r="205" spans="1:13">
      <c r="A205" s="368">
        <v>196</v>
      </c>
      <c r="B205" s="331" t="s">
        <v>199</v>
      </c>
      <c r="C205" s="331">
        <v>568.54999999999995</v>
      </c>
      <c r="D205" s="375">
        <v>569.44999999999993</v>
      </c>
      <c r="E205" s="375">
        <v>564.09999999999991</v>
      </c>
      <c r="F205" s="375">
        <v>559.65</v>
      </c>
      <c r="G205" s="375">
        <v>554.29999999999995</v>
      </c>
      <c r="H205" s="375">
        <v>573.89999999999986</v>
      </c>
      <c r="I205" s="375">
        <v>579.25</v>
      </c>
      <c r="J205" s="375">
        <v>583.69999999999982</v>
      </c>
      <c r="K205" s="331">
        <v>574.79999999999995</v>
      </c>
      <c r="L205" s="331">
        <v>565</v>
      </c>
      <c r="M205" s="331">
        <v>14.08785</v>
      </c>
    </row>
    <row r="206" spans="1:13">
      <c r="A206" s="368">
        <v>197</v>
      </c>
      <c r="B206" s="331" t="s">
        <v>197</v>
      </c>
      <c r="C206" s="331">
        <v>4160.95</v>
      </c>
      <c r="D206" s="375">
        <v>4192.4333333333334</v>
      </c>
      <c r="E206" s="375">
        <v>4114.8666666666668</v>
      </c>
      <c r="F206" s="375">
        <v>4068.7833333333338</v>
      </c>
      <c r="G206" s="375">
        <v>3991.2166666666672</v>
      </c>
      <c r="H206" s="375">
        <v>4238.5166666666664</v>
      </c>
      <c r="I206" s="375">
        <v>4316.0833333333339</v>
      </c>
      <c r="J206" s="375">
        <v>4362.1666666666661</v>
      </c>
      <c r="K206" s="331">
        <v>4270</v>
      </c>
      <c r="L206" s="331">
        <v>4146.3500000000004</v>
      </c>
      <c r="M206" s="331">
        <v>4.8379399999999997</v>
      </c>
    </row>
    <row r="207" spans="1:13">
      <c r="A207" s="368">
        <v>198</v>
      </c>
      <c r="B207" s="331" t="s">
        <v>198</v>
      </c>
      <c r="C207" s="331">
        <v>58.15</v>
      </c>
      <c r="D207" s="375">
        <v>58.816666666666663</v>
      </c>
      <c r="E207" s="375">
        <v>56.983333333333327</v>
      </c>
      <c r="F207" s="375">
        <v>55.816666666666663</v>
      </c>
      <c r="G207" s="375">
        <v>53.983333333333327</v>
      </c>
      <c r="H207" s="375">
        <v>59.983333333333327</v>
      </c>
      <c r="I207" s="375">
        <v>61.81666666666667</v>
      </c>
      <c r="J207" s="375">
        <v>62.983333333333327</v>
      </c>
      <c r="K207" s="331">
        <v>60.65</v>
      </c>
      <c r="L207" s="331">
        <v>57.65</v>
      </c>
      <c r="M207" s="331">
        <v>145.12861000000001</v>
      </c>
    </row>
    <row r="208" spans="1:13">
      <c r="A208" s="368">
        <v>199</v>
      </c>
      <c r="B208" s="331" t="s">
        <v>195</v>
      </c>
      <c r="C208" s="331">
        <v>1230.3499999999999</v>
      </c>
      <c r="D208" s="375">
        <v>1232.05</v>
      </c>
      <c r="E208" s="375">
        <v>1219.9499999999998</v>
      </c>
      <c r="F208" s="375">
        <v>1209.55</v>
      </c>
      <c r="G208" s="375">
        <v>1197.4499999999998</v>
      </c>
      <c r="H208" s="375">
        <v>1242.4499999999998</v>
      </c>
      <c r="I208" s="375">
        <v>1254.5499999999997</v>
      </c>
      <c r="J208" s="375">
        <v>1264.9499999999998</v>
      </c>
      <c r="K208" s="331">
        <v>1244.1500000000001</v>
      </c>
      <c r="L208" s="331">
        <v>1221.6500000000001</v>
      </c>
      <c r="M208" s="331">
        <v>4.6977599999999997</v>
      </c>
    </row>
    <row r="209" spans="1:13">
      <c r="A209" s="368">
        <v>200</v>
      </c>
      <c r="B209" s="331" t="s">
        <v>144</v>
      </c>
      <c r="C209" s="331">
        <v>600.45000000000005</v>
      </c>
      <c r="D209" s="375">
        <v>598.66666666666663</v>
      </c>
      <c r="E209" s="375">
        <v>594.33333333333326</v>
      </c>
      <c r="F209" s="375">
        <v>588.21666666666658</v>
      </c>
      <c r="G209" s="375">
        <v>583.88333333333321</v>
      </c>
      <c r="H209" s="375">
        <v>604.7833333333333</v>
      </c>
      <c r="I209" s="375">
        <v>609.11666666666656</v>
      </c>
      <c r="J209" s="375">
        <v>615.23333333333335</v>
      </c>
      <c r="K209" s="331">
        <v>603</v>
      </c>
      <c r="L209" s="331">
        <v>592.54999999999995</v>
      </c>
      <c r="M209" s="331">
        <v>8.4620099999999994</v>
      </c>
    </row>
    <row r="210" spans="1:13">
      <c r="A210" s="368">
        <v>201</v>
      </c>
      <c r="B210" s="331" t="s">
        <v>289</v>
      </c>
      <c r="C210" s="331">
        <v>228.4</v>
      </c>
      <c r="D210" s="375">
        <v>229.48333333333335</v>
      </c>
      <c r="E210" s="375">
        <v>227.01666666666671</v>
      </c>
      <c r="F210" s="375">
        <v>225.63333333333335</v>
      </c>
      <c r="G210" s="375">
        <v>223.16666666666671</v>
      </c>
      <c r="H210" s="375">
        <v>230.8666666666667</v>
      </c>
      <c r="I210" s="375">
        <v>233.33333333333334</v>
      </c>
      <c r="J210" s="375">
        <v>234.7166666666667</v>
      </c>
      <c r="K210" s="331">
        <v>231.95</v>
      </c>
      <c r="L210" s="331">
        <v>228.1</v>
      </c>
      <c r="M210" s="331">
        <v>1.1206199999999999</v>
      </c>
    </row>
    <row r="211" spans="1:13">
      <c r="A211" s="368">
        <v>202</v>
      </c>
      <c r="B211" s="331" t="s">
        <v>290</v>
      </c>
      <c r="C211" s="331">
        <v>421.9</v>
      </c>
      <c r="D211" s="375">
        <v>424.23333333333335</v>
      </c>
      <c r="E211" s="375">
        <v>418.66666666666669</v>
      </c>
      <c r="F211" s="375">
        <v>415.43333333333334</v>
      </c>
      <c r="G211" s="375">
        <v>409.86666666666667</v>
      </c>
      <c r="H211" s="375">
        <v>427.4666666666667</v>
      </c>
      <c r="I211" s="375">
        <v>433.0333333333333</v>
      </c>
      <c r="J211" s="375">
        <v>436.26666666666671</v>
      </c>
      <c r="K211" s="331">
        <v>429.8</v>
      </c>
      <c r="L211" s="331">
        <v>421</v>
      </c>
      <c r="M211" s="331">
        <v>6.5119999999999997E-2</v>
      </c>
    </row>
    <row r="212" spans="1:13">
      <c r="A212" s="368">
        <v>203</v>
      </c>
      <c r="B212" s="331" t="s">
        <v>200</v>
      </c>
      <c r="C212" s="331">
        <v>142.5</v>
      </c>
      <c r="D212" s="375">
        <v>143</v>
      </c>
      <c r="E212" s="375">
        <v>140.9</v>
      </c>
      <c r="F212" s="375">
        <v>139.30000000000001</v>
      </c>
      <c r="G212" s="375">
        <v>137.20000000000002</v>
      </c>
      <c r="H212" s="375">
        <v>144.6</v>
      </c>
      <c r="I212" s="375">
        <v>146.70000000000002</v>
      </c>
      <c r="J212" s="375">
        <v>148.29999999999998</v>
      </c>
      <c r="K212" s="331">
        <v>145.1</v>
      </c>
      <c r="L212" s="331">
        <v>141.4</v>
      </c>
      <c r="M212" s="331">
        <v>86.526709999999994</v>
      </c>
    </row>
    <row r="213" spans="1:13">
      <c r="A213" s="368">
        <v>204</v>
      </c>
      <c r="B213" s="331" t="s">
        <v>121</v>
      </c>
      <c r="C213" s="331">
        <v>7.3</v>
      </c>
      <c r="D213" s="375">
        <v>7.3</v>
      </c>
      <c r="E213" s="375">
        <v>7</v>
      </c>
      <c r="F213" s="375">
        <v>6.7</v>
      </c>
      <c r="G213" s="375">
        <v>6.4</v>
      </c>
      <c r="H213" s="375">
        <v>7.6</v>
      </c>
      <c r="I213" s="375">
        <v>7.8999999999999986</v>
      </c>
      <c r="J213" s="375">
        <v>8.1999999999999993</v>
      </c>
      <c r="K213" s="331">
        <v>7.6</v>
      </c>
      <c r="L213" s="331">
        <v>7</v>
      </c>
      <c r="M213" s="331">
        <v>3392.94803</v>
      </c>
    </row>
    <row r="214" spans="1:13">
      <c r="A214" s="368">
        <v>205</v>
      </c>
      <c r="B214" s="331" t="s">
        <v>201</v>
      </c>
      <c r="C214" s="331">
        <v>696.45</v>
      </c>
      <c r="D214" s="375">
        <v>698.06666666666661</v>
      </c>
      <c r="E214" s="375">
        <v>689.13333333333321</v>
      </c>
      <c r="F214" s="375">
        <v>681.81666666666661</v>
      </c>
      <c r="G214" s="375">
        <v>672.88333333333321</v>
      </c>
      <c r="H214" s="375">
        <v>705.38333333333321</v>
      </c>
      <c r="I214" s="375">
        <v>714.31666666666661</v>
      </c>
      <c r="J214" s="375">
        <v>721.63333333333321</v>
      </c>
      <c r="K214" s="331">
        <v>707</v>
      </c>
      <c r="L214" s="331">
        <v>690.75</v>
      </c>
      <c r="M214" s="331">
        <v>11.40638</v>
      </c>
    </row>
    <row r="215" spans="1:13">
      <c r="A215" s="368">
        <v>206</v>
      </c>
      <c r="B215" s="331" t="s">
        <v>202</v>
      </c>
      <c r="C215" s="331">
        <v>243.7</v>
      </c>
      <c r="D215" s="375">
        <v>243.23333333333335</v>
      </c>
      <c r="E215" s="375">
        <v>241.56666666666669</v>
      </c>
      <c r="F215" s="375">
        <v>239.43333333333334</v>
      </c>
      <c r="G215" s="375">
        <v>237.76666666666668</v>
      </c>
      <c r="H215" s="375">
        <v>245.3666666666667</v>
      </c>
      <c r="I215" s="375">
        <v>247.03333333333333</v>
      </c>
      <c r="J215" s="375">
        <v>249.16666666666671</v>
      </c>
      <c r="K215" s="331">
        <v>244.9</v>
      </c>
      <c r="L215" s="331">
        <v>241.1</v>
      </c>
      <c r="M215" s="331">
        <v>26.131450000000001</v>
      </c>
    </row>
    <row r="216" spans="1:13">
      <c r="A216" s="368">
        <v>207</v>
      </c>
      <c r="B216" s="331" t="s">
        <v>203</v>
      </c>
      <c r="C216" s="331">
        <v>62.1</v>
      </c>
      <c r="D216" s="375">
        <v>62.316666666666663</v>
      </c>
      <c r="E216" s="375">
        <v>60.633333333333326</v>
      </c>
      <c r="F216" s="375">
        <v>59.166666666666664</v>
      </c>
      <c r="G216" s="375">
        <v>57.483333333333327</v>
      </c>
      <c r="H216" s="375">
        <v>63.783333333333324</v>
      </c>
      <c r="I216" s="375">
        <v>65.466666666666669</v>
      </c>
      <c r="J216" s="375">
        <v>66.933333333333323</v>
      </c>
      <c r="K216" s="331">
        <v>64</v>
      </c>
      <c r="L216" s="331">
        <v>60.85</v>
      </c>
      <c r="M216" s="331">
        <v>2249.9059499999998</v>
      </c>
    </row>
    <row r="217" spans="1:13">
      <c r="A217" s="368">
        <v>208</v>
      </c>
      <c r="B217" s="331" t="s">
        <v>204</v>
      </c>
      <c r="C217" s="331">
        <v>300.05</v>
      </c>
      <c r="D217" s="375">
        <v>295.25</v>
      </c>
      <c r="E217" s="375">
        <v>288.2</v>
      </c>
      <c r="F217" s="375">
        <v>276.34999999999997</v>
      </c>
      <c r="G217" s="375">
        <v>269.29999999999995</v>
      </c>
      <c r="H217" s="375">
        <v>307.10000000000002</v>
      </c>
      <c r="I217" s="375">
        <v>314.14999999999998</v>
      </c>
      <c r="J217" s="375">
        <v>326.00000000000006</v>
      </c>
      <c r="K217" s="331">
        <v>302.3</v>
      </c>
      <c r="L217" s="331">
        <v>283.39999999999998</v>
      </c>
      <c r="M217" s="331">
        <v>492.60050999999999</v>
      </c>
    </row>
    <row r="218" spans="1:13">
      <c r="A218" s="368"/>
      <c r="B218" s="359"/>
      <c r="C218" s="358"/>
      <c r="D218" s="358"/>
      <c r="E218" s="358"/>
      <c r="F218" s="358"/>
      <c r="G218" s="358"/>
      <c r="H218" s="358"/>
      <c r="I218" s="358"/>
      <c r="J218" s="358"/>
      <c r="K218" s="358"/>
      <c r="L218" s="379"/>
      <c r="M218" s="16"/>
    </row>
    <row r="219" spans="1:13">
      <c r="A219" s="55"/>
      <c r="B219" s="359"/>
      <c r="C219" s="358"/>
      <c r="D219" s="358"/>
      <c r="E219" s="358"/>
      <c r="F219" s="358"/>
      <c r="G219" s="358"/>
      <c r="H219" s="358"/>
      <c r="I219" s="358"/>
      <c r="J219" s="358"/>
      <c r="K219" s="358"/>
      <c r="L219" s="379"/>
      <c r="M219" s="16"/>
    </row>
    <row r="220" spans="1:13">
      <c r="A220" s="55"/>
      <c r="B220" s="359"/>
      <c r="C220" s="358"/>
      <c r="D220" s="358"/>
      <c r="E220" s="358"/>
      <c r="F220" s="358"/>
      <c r="G220" s="358"/>
      <c r="H220" s="358"/>
      <c r="I220" s="358"/>
      <c r="J220" s="358"/>
      <c r="K220" s="358"/>
      <c r="L220" s="379"/>
      <c r="M220" s="16"/>
    </row>
    <row r="221" spans="1:13">
      <c r="A221" s="55"/>
      <c r="B221" s="359"/>
      <c r="C221" s="358"/>
      <c r="D221" s="358"/>
      <c r="E221" s="358"/>
      <c r="F221" s="358"/>
      <c r="G221" s="358"/>
      <c r="H221" s="358"/>
      <c r="I221" s="358"/>
      <c r="J221" s="358"/>
      <c r="K221" s="358"/>
      <c r="L221" s="379"/>
      <c r="M221" s="16"/>
    </row>
    <row r="222" spans="1:13">
      <c r="A222" s="376" t="s">
        <v>291</v>
      </c>
      <c r="B222" s="359"/>
      <c r="C222" s="358"/>
      <c r="D222" s="358"/>
      <c r="E222" s="358"/>
      <c r="F222" s="358"/>
      <c r="G222" s="358"/>
      <c r="H222" s="358"/>
      <c r="I222" s="358"/>
      <c r="J222" s="358"/>
      <c r="K222" s="358"/>
      <c r="L222" s="379"/>
      <c r="M222" s="16"/>
    </row>
    <row r="223" spans="1:13">
      <c r="B223" s="359"/>
      <c r="C223" s="358"/>
      <c r="D223" s="358"/>
      <c r="E223" s="358"/>
      <c r="F223" s="358"/>
      <c r="G223" s="358"/>
      <c r="H223" s="358"/>
      <c r="I223" s="358"/>
      <c r="J223" s="358"/>
      <c r="K223" s="358"/>
      <c r="L223" s="379"/>
      <c r="M223" s="16"/>
    </row>
    <row r="224" spans="1:13">
      <c r="B224" s="359"/>
      <c r="C224" s="358"/>
      <c r="D224" s="358"/>
      <c r="E224" s="358"/>
      <c r="F224" s="358"/>
      <c r="G224" s="358"/>
      <c r="H224" s="358"/>
      <c r="I224" s="358"/>
      <c r="J224" s="358"/>
      <c r="K224" s="358"/>
      <c r="L224" s="379"/>
      <c r="M224" s="16"/>
    </row>
    <row r="225" spans="1:15">
      <c r="A225" s="377" t="s">
        <v>292</v>
      </c>
      <c r="B225" s="359"/>
      <c r="C225" s="358"/>
      <c r="D225" s="358"/>
      <c r="E225" s="358"/>
      <c r="F225" s="358"/>
      <c r="G225" s="358"/>
      <c r="H225" s="358"/>
      <c r="I225" s="358"/>
      <c r="J225" s="358"/>
      <c r="K225" s="358"/>
      <c r="L225" s="379"/>
      <c r="M225" s="16"/>
    </row>
    <row r="226" spans="1:15">
      <c r="A226" s="378"/>
      <c r="B226" s="359"/>
      <c r="C226" s="358"/>
      <c r="D226" s="358"/>
      <c r="E226" s="358"/>
      <c r="F226" s="358"/>
      <c r="G226" s="358"/>
      <c r="H226" s="358"/>
      <c r="I226" s="358"/>
      <c r="J226" s="358"/>
      <c r="K226" s="358"/>
      <c r="L226" s="379"/>
      <c r="M226" s="16"/>
    </row>
    <row r="227" spans="1:15">
      <c r="A227" s="362" t="s">
        <v>293</v>
      </c>
      <c r="B227" s="16"/>
      <c r="C227" s="358"/>
      <c r="D227" s="358"/>
      <c r="E227" s="358"/>
      <c r="F227" s="358"/>
      <c r="G227" s="358"/>
      <c r="H227" s="358"/>
      <c r="I227" s="358"/>
      <c r="J227" s="358"/>
      <c r="K227" s="358"/>
      <c r="L227" s="379"/>
      <c r="M227" s="16"/>
    </row>
    <row r="228" spans="1:15">
      <c r="A228" s="363" t="s">
        <v>205</v>
      </c>
      <c r="B228" s="16"/>
      <c r="C228" s="358"/>
      <c r="D228" s="358"/>
      <c r="E228" s="358"/>
      <c r="F228" s="358"/>
      <c r="G228" s="358"/>
      <c r="H228" s="358"/>
      <c r="I228" s="358"/>
      <c r="J228" s="358"/>
      <c r="K228" s="358"/>
      <c r="L228" s="379"/>
      <c r="M228" s="16"/>
      <c r="N228" s="16"/>
      <c r="O228" s="16"/>
    </row>
    <row r="229" spans="1:15">
      <c r="A229" s="363" t="s">
        <v>206</v>
      </c>
      <c r="B229" s="16"/>
      <c r="C229" s="358"/>
      <c r="D229" s="358"/>
      <c r="E229" s="358"/>
      <c r="F229" s="358"/>
      <c r="G229" s="358"/>
      <c r="H229" s="358"/>
      <c r="I229" s="358"/>
      <c r="J229" s="358"/>
      <c r="K229" s="358"/>
      <c r="L229" s="379"/>
      <c r="M229" s="16"/>
      <c r="N229" s="16"/>
      <c r="O229" s="16"/>
    </row>
    <row r="230" spans="1:15">
      <c r="A230" s="363" t="s">
        <v>207</v>
      </c>
      <c r="B230" s="16"/>
      <c r="C230" s="358"/>
      <c r="D230" s="358"/>
      <c r="E230" s="358"/>
      <c r="F230" s="358"/>
      <c r="G230" s="358"/>
      <c r="H230" s="358"/>
      <c r="I230" s="358"/>
      <c r="J230" s="358"/>
      <c r="K230" s="358"/>
      <c r="L230" s="379"/>
      <c r="M230" s="16"/>
      <c r="N230" s="16"/>
      <c r="O230" s="16"/>
    </row>
    <row r="231" spans="1:15">
      <c r="A231" s="363" t="s">
        <v>208</v>
      </c>
      <c r="B231" s="16"/>
      <c r="C231" s="358"/>
      <c r="D231" s="358"/>
      <c r="E231" s="358"/>
      <c r="F231" s="358"/>
      <c r="G231" s="358"/>
      <c r="H231" s="358"/>
      <c r="I231" s="358"/>
      <c r="J231" s="358"/>
      <c r="K231" s="358"/>
      <c r="L231" s="379"/>
      <c r="M231" s="16"/>
      <c r="N231" s="16"/>
      <c r="O231" s="16"/>
    </row>
    <row r="232" spans="1:15">
      <c r="A232" s="363" t="s">
        <v>209</v>
      </c>
      <c r="B232" s="16"/>
      <c r="C232" s="358"/>
      <c r="D232" s="358"/>
      <c r="E232" s="358"/>
      <c r="F232" s="358"/>
      <c r="G232" s="358"/>
      <c r="H232" s="358"/>
      <c r="I232" s="358"/>
      <c r="J232" s="358"/>
      <c r="K232" s="358"/>
      <c r="L232" s="379"/>
      <c r="M232" s="16"/>
      <c r="N232" s="16"/>
      <c r="O232" s="16"/>
    </row>
    <row r="233" spans="1:15">
      <c r="A233" s="364"/>
      <c r="B233" s="16"/>
      <c r="C233" s="358"/>
      <c r="D233" s="358"/>
      <c r="E233" s="358"/>
      <c r="F233" s="358"/>
      <c r="G233" s="358"/>
      <c r="H233" s="358"/>
      <c r="I233" s="358"/>
      <c r="J233" s="358"/>
      <c r="K233" s="358"/>
      <c r="L233" s="379"/>
      <c r="M233" s="16"/>
      <c r="N233" s="16"/>
      <c r="O233" s="16"/>
    </row>
    <row r="234" spans="1:15">
      <c r="A234" s="16"/>
      <c r="B234" s="16"/>
      <c r="C234" s="358"/>
      <c r="D234" s="358"/>
      <c r="E234" s="358"/>
      <c r="F234" s="358"/>
      <c r="G234" s="358"/>
      <c r="H234" s="358"/>
      <c r="I234" s="358"/>
      <c r="J234" s="358"/>
      <c r="K234" s="358"/>
      <c r="L234" s="379"/>
      <c r="M234" s="16"/>
      <c r="N234" s="16"/>
      <c r="O234" s="16"/>
    </row>
    <row r="235" spans="1:15">
      <c r="A235" s="16"/>
      <c r="B235" s="16"/>
      <c r="C235" s="358"/>
      <c r="D235" s="358"/>
      <c r="E235" s="358"/>
      <c r="F235" s="358"/>
      <c r="G235" s="358"/>
      <c r="H235" s="358"/>
      <c r="I235" s="358"/>
      <c r="J235" s="358"/>
      <c r="K235" s="358"/>
      <c r="L235" s="379"/>
      <c r="M235" s="16"/>
      <c r="N235" s="16"/>
      <c r="O235" s="16"/>
    </row>
    <row r="236" spans="1:15">
      <c r="A236" s="16"/>
      <c r="B236" s="16"/>
      <c r="C236" s="358"/>
      <c r="D236" s="358"/>
      <c r="E236" s="358"/>
      <c r="F236" s="358"/>
      <c r="G236" s="358"/>
      <c r="H236" s="358"/>
      <c r="I236" s="358"/>
      <c r="J236" s="358"/>
      <c r="K236" s="358"/>
      <c r="L236" s="379"/>
      <c r="M236" s="16"/>
      <c r="N236" s="16"/>
      <c r="O236" s="16"/>
    </row>
    <row r="237" spans="1:15">
      <c r="A237" s="16"/>
      <c r="B237" s="16"/>
      <c r="C237" s="360"/>
      <c r="D237" s="360"/>
      <c r="E237" s="360"/>
      <c r="F237" s="360"/>
      <c r="G237" s="360"/>
      <c r="H237" s="360"/>
      <c r="I237" s="360"/>
      <c r="J237" s="360"/>
      <c r="K237" s="360"/>
      <c r="L237" s="379"/>
      <c r="M237" s="16"/>
      <c r="N237" s="16"/>
      <c r="O237" s="16"/>
    </row>
    <row r="238" spans="1:15">
      <c r="A238" s="338" t="s">
        <v>210</v>
      </c>
      <c r="B238" s="16"/>
      <c r="C238" s="358"/>
      <c r="D238" s="358"/>
      <c r="E238" s="358"/>
      <c r="F238" s="358"/>
      <c r="G238" s="358"/>
      <c r="H238" s="358"/>
      <c r="I238" s="358"/>
      <c r="J238" s="358"/>
      <c r="K238" s="358"/>
      <c r="L238" s="379"/>
      <c r="M238" s="16"/>
      <c r="N238" s="16"/>
      <c r="O238" s="16"/>
    </row>
    <row r="239" spans="1:15">
      <c r="A239" s="361" t="s">
        <v>211</v>
      </c>
      <c r="B239" s="16"/>
      <c r="C239" s="358"/>
      <c r="D239" s="358"/>
      <c r="E239" s="358"/>
      <c r="F239" s="358"/>
      <c r="G239" s="358"/>
      <c r="H239" s="358"/>
      <c r="I239" s="358"/>
      <c r="J239" s="358"/>
      <c r="K239" s="358"/>
      <c r="L239" s="379"/>
      <c r="M239" s="16"/>
    </row>
    <row r="240" spans="1:15">
      <c r="A240" s="361" t="s">
        <v>212</v>
      </c>
      <c r="B240" s="16"/>
      <c r="C240" s="358"/>
      <c r="D240" s="358"/>
      <c r="E240" s="358"/>
      <c r="F240" s="358"/>
      <c r="G240" s="358"/>
      <c r="H240" s="358"/>
      <c r="I240" s="358"/>
      <c r="J240" s="358"/>
      <c r="K240" s="358"/>
      <c r="L240" s="379"/>
      <c r="M240" s="16"/>
    </row>
    <row r="241" spans="1:13">
      <c r="A241" s="361" t="s">
        <v>213</v>
      </c>
      <c r="B241" s="16"/>
      <c r="C241" s="358"/>
      <c r="D241" s="358"/>
      <c r="E241" s="358"/>
      <c r="F241" s="358"/>
      <c r="G241" s="358"/>
      <c r="H241" s="358"/>
      <c r="I241" s="358"/>
      <c r="J241" s="358"/>
      <c r="K241" s="358"/>
      <c r="L241" s="379"/>
      <c r="M241" s="16"/>
    </row>
    <row r="242" spans="1:13">
      <c r="A242" s="365" t="s">
        <v>214</v>
      </c>
      <c r="B242" s="16"/>
      <c r="C242" s="358"/>
      <c r="D242" s="358"/>
      <c r="E242" s="358"/>
      <c r="F242" s="358"/>
      <c r="G242" s="358"/>
      <c r="H242" s="358"/>
      <c r="I242" s="358"/>
      <c r="J242" s="358"/>
      <c r="K242" s="358"/>
      <c r="L242" s="379"/>
      <c r="M242" s="16"/>
    </row>
    <row r="243" spans="1:13">
      <c r="A243" s="365" t="s">
        <v>215</v>
      </c>
      <c r="B243" s="16"/>
      <c r="C243" s="358"/>
      <c r="D243" s="358"/>
      <c r="E243" s="358"/>
      <c r="F243" s="358"/>
      <c r="G243" s="358"/>
      <c r="H243" s="358"/>
      <c r="I243" s="358"/>
      <c r="J243" s="358"/>
      <c r="K243" s="358"/>
      <c r="L243" s="379"/>
      <c r="M243" s="16"/>
    </row>
    <row r="244" spans="1:13">
      <c r="A244" s="365" t="s">
        <v>216</v>
      </c>
      <c r="B244" s="16"/>
      <c r="C244" s="358"/>
      <c r="D244" s="358"/>
      <c r="E244" s="358"/>
      <c r="F244" s="358"/>
      <c r="G244" s="358"/>
      <c r="H244" s="358"/>
      <c r="I244" s="358"/>
      <c r="J244" s="358"/>
      <c r="K244" s="358"/>
      <c r="L244" s="379"/>
      <c r="M244" s="16"/>
    </row>
    <row r="245" spans="1:13">
      <c r="A245" s="365" t="s">
        <v>217</v>
      </c>
      <c r="B245" s="16"/>
      <c r="C245" s="358"/>
      <c r="D245" s="358"/>
      <c r="E245" s="358"/>
      <c r="F245" s="358"/>
      <c r="G245" s="358"/>
      <c r="H245" s="358"/>
      <c r="I245" s="358"/>
      <c r="J245" s="358"/>
      <c r="K245" s="358"/>
      <c r="L245" s="379"/>
      <c r="M245" s="16"/>
    </row>
    <row r="246" spans="1:13">
      <c r="A246" s="365" t="s">
        <v>218</v>
      </c>
      <c r="B246" s="16"/>
      <c r="C246" s="358"/>
      <c r="D246" s="358"/>
      <c r="E246" s="358"/>
      <c r="F246" s="358"/>
      <c r="G246" s="358"/>
      <c r="H246" s="358"/>
      <c r="I246" s="358"/>
      <c r="J246" s="358"/>
      <c r="K246" s="358"/>
      <c r="L246" s="379"/>
      <c r="M246" s="16"/>
    </row>
    <row r="247" spans="1:13">
      <c r="A247" s="365" t="s">
        <v>219</v>
      </c>
      <c r="B247" s="16"/>
      <c r="C247" s="358"/>
      <c r="D247" s="358"/>
      <c r="E247" s="358"/>
      <c r="F247" s="358"/>
      <c r="G247" s="358"/>
      <c r="H247" s="358"/>
      <c r="I247" s="358"/>
      <c r="J247" s="358"/>
      <c r="K247" s="358"/>
      <c r="L247" s="379"/>
      <c r="M247" s="16"/>
    </row>
    <row r="248" spans="1:13">
      <c r="B248" s="16"/>
      <c r="C248" s="358"/>
      <c r="D248" s="358"/>
      <c r="E248" s="358"/>
      <c r="F248" s="358"/>
      <c r="G248" s="358"/>
      <c r="H248" s="358"/>
      <c r="I248" s="358"/>
      <c r="J248" s="358"/>
      <c r="K248" s="358"/>
      <c r="L248" s="379"/>
      <c r="M248" s="16"/>
    </row>
    <row r="249" spans="1:13">
      <c r="B249" s="16"/>
      <c r="C249" s="358"/>
      <c r="D249" s="358"/>
      <c r="E249" s="358"/>
      <c r="F249" s="358"/>
      <c r="G249" s="358"/>
      <c r="H249" s="358"/>
      <c r="I249" s="358"/>
      <c r="J249" s="358"/>
      <c r="K249" s="358"/>
      <c r="L249" s="379"/>
      <c r="M249" s="16"/>
    </row>
    <row r="250" spans="1:13">
      <c r="B250" s="16"/>
      <c r="C250" s="358"/>
      <c r="D250" s="358"/>
      <c r="E250" s="358"/>
      <c r="F250" s="358"/>
      <c r="G250" s="358"/>
      <c r="H250" s="358"/>
      <c r="I250" s="358"/>
      <c r="J250" s="358"/>
      <c r="K250" s="358"/>
      <c r="L250" s="379"/>
      <c r="M250" s="16"/>
    </row>
    <row r="251" spans="1:13">
      <c r="B251" s="16"/>
      <c r="C251" s="358"/>
      <c r="D251" s="358"/>
      <c r="E251" s="358"/>
      <c r="F251" s="358"/>
      <c r="G251" s="358"/>
      <c r="H251" s="358"/>
      <c r="I251" s="358"/>
      <c r="J251" s="358"/>
      <c r="K251" s="358"/>
      <c r="L251" s="379"/>
      <c r="M251" s="16"/>
    </row>
    <row r="252" spans="1:13">
      <c r="B252" s="16"/>
      <c r="C252" s="358"/>
      <c r="D252" s="358"/>
      <c r="E252" s="358"/>
      <c r="F252" s="358"/>
      <c r="G252" s="358"/>
      <c r="H252" s="358"/>
      <c r="I252" s="358"/>
      <c r="J252" s="358"/>
      <c r="K252" s="358"/>
      <c r="L252" s="379"/>
      <c r="M252" s="16"/>
    </row>
    <row r="253" spans="1:13">
      <c r="B253" s="16"/>
      <c r="C253" s="358"/>
      <c r="D253" s="358"/>
      <c r="E253" s="358"/>
      <c r="F253" s="358"/>
      <c r="G253" s="358"/>
      <c r="H253" s="358"/>
      <c r="I253" s="358"/>
      <c r="J253" s="358"/>
      <c r="K253" s="358"/>
      <c r="L253" s="379"/>
      <c r="M253" s="16"/>
    </row>
    <row r="254" spans="1:13">
      <c r="B254" s="16"/>
      <c r="C254" s="360"/>
      <c r="D254" s="360"/>
      <c r="E254" s="360"/>
      <c r="F254" s="360"/>
      <c r="G254" s="360"/>
      <c r="H254" s="360"/>
      <c r="I254" s="360"/>
      <c r="J254" s="360"/>
      <c r="K254" s="360"/>
      <c r="L254" s="379"/>
      <c r="M254" s="16"/>
    </row>
    <row r="255" spans="1:13">
      <c r="B255" s="16"/>
      <c r="C255" s="358"/>
      <c r="D255" s="358"/>
      <c r="E255" s="358"/>
      <c r="F255" s="358"/>
      <c r="G255" s="358"/>
      <c r="H255" s="358"/>
      <c r="I255" s="358"/>
      <c r="J255" s="358"/>
      <c r="K255" s="358"/>
      <c r="L255" s="379"/>
      <c r="M255" s="16"/>
    </row>
    <row r="256" spans="1:13">
      <c r="B256" s="16"/>
      <c r="C256" s="358"/>
      <c r="D256" s="358"/>
      <c r="E256" s="358"/>
      <c r="F256" s="358"/>
      <c r="G256" s="358"/>
      <c r="H256" s="358"/>
      <c r="I256" s="358"/>
      <c r="J256" s="358"/>
      <c r="K256" s="358"/>
      <c r="L256" s="379"/>
      <c r="M256" s="16"/>
    </row>
    <row r="257" spans="2:13">
      <c r="B257" s="16"/>
      <c r="C257" s="358"/>
      <c r="D257" s="358"/>
      <c r="E257" s="358"/>
      <c r="F257" s="358"/>
      <c r="G257" s="358"/>
      <c r="H257" s="358"/>
      <c r="I257" s="358"/>
      <c r="J257" s="358"/>
      <c r="K257" s="358"/>
      <c r="L257" s="379"/>
      <c r="M257" s="16"/>
    </row>
    <row r="258" spans="2:13">
      <c r="B258" s="16"/>
      <c r="C258" s="358"/>
      <c r="D258" s="358"/>
      <c r="E258" s="358"/>
      <c r="F258" s="358"/>
      <c r="G258" s="358"/>
      <c r="H258" s="358"/>
      <c r="I258" s="358"/>
      <c r="J258" s="358"/>
      <c r="K258" s="358"/>
      <c r="L258" s="379"/>
      <c r="M258" s="16"/>
    </row>
    <row r="259" spans="2:13">
      <c r="B259" s="16"/>
      <c r="C259" s="358"/>
      <c r="D259" s="358"/>
      <c r="E259" s="358"/>
      <c r="F259" s="358"/>
      <c r="G259" s="358"/>
      <c r="H259" s="358"/>
      <c r="I259" s="358"/>
      <c r="J259" s="358"/>
      <c r="K259" s="358"/>
      <c r="L259" s="379"/>
      <c r="M259" s="16"/>
    </row>
    <row r="260" spans="2:13">
      <c r="B260" s="16"/>
      <c r="C260" s="358"/>
      <c r="D260" s="358"/>
      <c r="E260" s="358"/>
      <c r="F260" s="358"/>
      <c r="G260" s="358"/>
      <c r="H260" s="358"/>
      <c r="I260" s="358"/>
      <c r="J260" s="358"/>
      <c r="K260" s="358"/>
      <c r="L260" s="379"/>
      <c r="M260" s="16"/>
    </row>
    <row r="261" spans="2:13">
      <c r="B261" s="16"/>
      <c r="C261" s="358"/>
      <c r="D261" s="358"/>
      <c r="E261" s="358"/>
      <c r="F261" s="358"/>
      <c r="G261" s="358"/>
      <c r="H261" s="358"/>
      <c r="I261" s="358"/>
      <c r="J261" s="358"/>
      <c r="K261" s="358"/>
      <c r="L261" s="379"/>
      <c r="M261" s="16"/>
    </row>
    <row r="262" spans="2:13">
      <c r="B262" s="16"/>
      <c r="C262" s="358"/>
      <c r="D262" s="358"/>
      <c r="E262" s="358"/>
      <c r="F262" s="358"/>
      <c r="G262" s="358"/>
      <c r="H262" s="358"/>
      <c r="I262" s="358"/>
      <c r="J262" s="358"/>
      <c r="K262" s="358"/>
      <c r="L262" s="379"/>
      <c r="M262" s="16"/>
    </row>
    <row r="263" spans="2:13">
      <c r="B263" s="16"/>
      <c r="C263" s="358"/>
      <c r="D263" s="358"/>
      <c r="E263" s="358"/>
      <c r="F263" s="358"/>
      <c r="G263" s="358"/>
      <c r="H263" s="358"/>
      <c r="I263" s="358"/>
      <c r="J263" s="358"/>
      <c r="K263" s="358"/>
      <c r="L263" s="379"/>
      <c r="M263" s="16"/>
    </row>
    <row r="264" spans="2:13">
      <c r="B264" s="16"/>
      <c r="C264" s="358"/>
      <c r="D264" s="358"/>
      <c r="E264" s="358"/>
      <c r="F264" s="358"/>
      <c r="G264" s="358"/>
      <c r="H264" s="358"/>
      <c r="I264" s="358"/>
      <c r="J264" s="358"/>
      <c r="K264" s="358"/>
      <c r="L264" s="379"/>
      <c r="M264" s="16"/>
    </row>
    <row r="265" spans="2:13">
      <c r="B265" s="16"/>
      <c r="C265" s="358"/>
      <c r="D265" s="358"/>
      <c r="E265" s="358"/>
      <c r="F265" s="358"/>
      <c r="G265" s="358"/>
      <c r="H265" s="358"/>
      <c r="I265" s="358"/>
      <c r="J265" s="358"/>
      <c r="K265" s="358"/>
      <c r="L265" s="379"/>
      <c r="M265" s="16"/>
    </row>
    <row r="266" spans="2:13">
      <c r="B266" s="16"/>
      <c r="C266" s="358"/>
      <c r="D266" s="358"/>
      <c r="E266" s="358"/>
      <c r="F266" s="358"/>
      <c r="G266" s="358"/>
      <c r="H266" s="358"/>
      <c r="I266" s="358"/>
      <c r="J266" s="358"/>
      <c r="K266" s="358"/>
      <c r="L266" s="379"/>
      <c r="M266" s="16"/>
    </row>
    <row r="267" spans="2:13">
      <c r="B267" s="16"/>
      <c r="C267" s="358"/>
      <c r="D267" s="358"/>
      <c r="E267" s="358"/>
      <c r="F267" s="358"/>
      <c r="G267" s="358"/>
      <c r="H267" s="358"/>
      <c r="I267" s="358"/>
      <c r="J267" s="358"/>
      <c r="K267" s="358"/>
      <c r="L267" s="379"/>
      <c r="M267" s="16"/>
    </row>
    <row r="268" spans="2:13">
      <c r="B268" s="16"/>
      <c r="C268" s="358"/>
      <c r="D268" s="358"/>
      <c r="E268" s="358"/>
      <c r="F268" s="358"/>
      <c r="G268" s="358"/>
      <c r="H268" s="358"/>
      <c r="I268" s="358"/>
      <c r="J268" s="358"/>
      <c r="K268" s="358"/>
      <c r="L268" s="379"/>
      <c r="M268" s="16"/>
    </row>
    <row r="269" spans="2:13">
      <c r="B269" s="16"/>
      <c r="C269" s="358"/>
      <c r="D269" s="358"/>
      <c r="E269" s="358"/>
      <c r="F269" s="358"/>
      <c r="G269" s="358"/>
      <c r="H269" s="358"/>
      <c r="I269" s="358"/>
      <c r="J269" s="358"/>
      <c r="K269" s="358"/>
      <c r="L269" s="379"/>
      <c r="M269" s="16"/>
    </row>
    <row r="270" spans="2:13">
      <c r="B270" s="16"/>
      <c r="C270" s="358"/>
      <c r="D270" s="358"/>
      <c r="E270" s="358"/>
      <c r="F270" s="358"/>
      <c r="G270" s="358"/>
      <c r="H270" s="358"/>
      <c r="I270" s="358"/>
      <c r="J270" s="358"/>
      <c r="K270" s="358"/>
      <c r="L270" s="379"/>
      <c r="M270" s="16"/>
    </row>
    <row r="271" spans="2:13">
      <c r="B271" s="16"/>
      <c r="C271" s="358"/>
      <c r="D271" s="358"/>
      <c r="E271" s="358"/>
      <c r="F271" s="358"/>
      <c r="G271" s="358"/>
      <c r="H271" s="358"/>
      <c r="I271" s="358"/>
      <c r="J271" s="358"/>
      <c r="K271" s="358"/>
      <c r="L271" s="379"/>
      <c r="M271" s="16"/>
    </row>
    <row r="272" spans="2:13">
      <c r="B272" s="16"/>
      <c r="C272" s="358"/>
      <c r="D272" s="358"/>
      <c r="E272" s="358"/>
      <c r="F272" s="358"/>
      <c r="G272" s="358"/>
      <c r="H272" s="358"/>
      <c r="I272" s="358"/>
      <c r="J272" s="358"/>
      <c r="K272" s="358"/>
      <c r="L272" s="379"/>
      <c r="M272" s="16"/>
    </row>
    <row r="273" spans="2:13">
      <c r="B273" s="16"/>
      <c r="C273" s="358"/>
      <c r="D273" s="358"/>
      <c r="E273" s="358"/>
      <c r="F273" s="358"/>
      <c r="G273" s="358"/>
      <c r="H273" s="358"/>
      <c r="I273" s="358"/>
      <c r="J273" s="358"/>
      <c r="K273" s="358"/>
      <c r="L273" s="379"/>
      <c r="M273" s="16"/>
    </row>
    <row r="274" spans="2:13">
      <c r="B274" s="16"/>
      <c r="C274" s="358"/>
      <c r="D274" s="358"/>
      <c r="E274" s="358"/>
      <c r="F274" s="358"/>
      <c r="G274" s="358"/>
      <c r="H274" s="358"/>
      <c r="I274" s="358"/>
      <c r="J274" s="358"/>
      <c r="K274" s="358"/>
      <c r="L274" s="379"/>
      <c r="M274" s="16"/>
    </row>
    <row r="275" spans="2:13">
      <c r="B275" s="16"/>
      <c r="C275" s="358"/>
      <c r="D275" s="358"/>
      <c r="E275" s="358"/>
      <c r="F275" s="358"/>
      <c r="G275" s="358"/>
      <c r="H275" s="358"/>
      <c r="I275" s="358"/>
      <c r="J275" s="358"/>
      <c r="K275" s="358"/>
      <c r="L275" s="379"/>
      <c r="M275" s="16"/>
    </row>
    <row r="276" spans="2:13">
      <c r="B276" s="16"/>
      <c r="C276" s="358"/>
      <c r="D276" s="358"/>
      <c r="E276" s="358"/>
      <c r="F276" s="358"/>
      <c r="G276" s="358"/>
      <c r="H276" s="358"/>
      <c r="I276" s="358"/>
      <c r="J276" s="358"/>
      <c r="K276" s="358"/>
      <c r="L276" s="379"/>
      <c r="M276" s="16"/>
    </row>
    <row r="277" spans="2:13">
      <c r="B277" s="16"/>
      <c r="C277" s="358"/>
      <c r="D277" s="358"/>
      <c r="E277" s="358"/>
      <c r="F277" s="358"/>
      <c r="G277" s="358"/>
      <c r="H277" s="358"/>
      <c r="I277" s="358"/>
      <c r="J277" s="358"/>
      <c r="K277" s="358"/>
      <c r="L277" s="379"/>
      <c r="M277" s="16"/>
    </row>
    <row r="278" spans="2:13">
      <c r="B278" s="16"/>
      <c r="C278" s="358"/>
      <c r="D278" s="358"/>
      <c r="E278" s="358"/>
      <c r="F278" s="358"/>
      <c r="G278" s="358"/>
      <c r="H278" s="358"/>
      <c r="I278" s="358"/>
      <c r="J278" s="358"/>
      <c r="K278" s="358"/>
      <c r="L278" s="379"/>
      <c r="M278" s="16"/>
    </row>
    <row r="279" spans="2:13">
      <c r="B279" s="16"/>
      <c r="C279" s="358"/>
      <c r="D279" s="358"/>
      <c r="E279" s="358"/>
      <c r="F279" s="358"/>
      <c r="G279" s="358"/>
      <c r="H279" s="358"/>
      <c r="I279" s="358"/>
      <c r="J279" s="358"/>
      <c r="K279" s="358"/>
      <c r="L279" s="379"/>
      <c r="M279" s="16"/>
    </row>
    <row r="280" spans="2:13">
      <c r="B280" s="16"/>
      <c r="C280" s="358"/>
      <c r="D280" s="358"/>
      <c r="E280" s="358"/>
      <c r="F280" s="358"/>
      <c r="G280" s="358"/>
      <c r="H280" s="358"/>
      <c r="I280" s="358"/>
      <c r="J280" s="358"/>
      <c r="K280" s="358"/>
      <c r="L280" s="379"/>
      <c r="M280" s="16"/>
    </row>
    <row r="281" spans="2:13">
      <c r="B281" s="16"/>
      <c r="C281" s="358"/>
      <c r="D281" s="358"/>
      <c r="E281" s="358"/>
      <c r="F281" s="358"/>
      <c r="G281" s="358"/>
      <c r="H281" s="358"/>
      <c r="I281" s="358"/>
      <c r="J281" s="358"/>
      <c r="K281" s="358"/>
      <c r="L281" s="379"/>
      <c r="M281" s="16"/>
    </row>
    <row r="282" spans="2:13">
      <c r="B282" s="16"/>
      <c r="C282" s="358"/>
      <c r="D282" s="358"/>
      <c r="E282" s="358"/>
      <c r="F282" s="358"/>
      <c r="G282" s="358"/>
      <c r="H282" s="358"/>
      <c r="I282" s="358"/>
      <c r="J282" s="358"/>
      <c r="K282" s="358"/>
      <c r="L282" s="379"/>
      <c r="M282" s="16"/>
    </row>
    <row r="283" spans="2:13">
      <c r="B283" s="16"/>
      <c r="C283" s="358"/>
      <c r="D283" s="358"/>
      <c r="E283" s="358"/>
      <c r="F283" s="358"/>
      <c r="G283" s="358"/>
      <c r="H283" s="358"/>
      <c r="I283" s="358"/>
      <c r="J283" s="358"/>
      <c r="K283" s="358"/>
      <c r="L283" s="379"/>
      <c r="M283" s="16"/>
    </row>
    <row r="284" spans="2:13">
      <c r="B284" s="16"/>
      <c r="C284" s="358"/>
      <c r="D284" s="358"/>
      <c r="E284" s="358"/>
      <c r="F284" s="358"/>
      <c r="G284" s="358"/>
      <c r="H284" s="358"/>
      <c r="I284" s="358"/>
      <c r="J284" s="358"/>
      <c r="K284" s="358"/>
      <c r="L284" s="379"/>
      <c r="M284" s="16"/>
    </row>
    <row r="285" spans="2:13">
      <c r="B285" s="16"/>
      <c r="C285" s="358"/>
      <c r="D285" s="358"/>
      <c r="E285" s="358"/>
      <c r="F285" s="358"/>
      <c r="G285" s="358"/>
      <c r="H285" s="358"/>
      <c r="I285" s="358"/>
      <c r="J285" s="358"/>
      <c r="K285" s="358"/>
      <c r="L285" s="379"/>
      <c r="M285" s="16"/>
    </row>
    <row r="286" spans="2:13">
      <c r="B286" s="16"/>
      <c r="C286" s="358"/>
      <c r="D286" s="358"/>
      <c r="E286" s="358"/>
      <c r="F286" s="358"/>
      <c r="G286" s="358"/>
      <c r="H286" s="358"/>
      <c r="I286" s="358"/>
      <c r="J286" s="358"/>
      <c r="K286" s="358"/>
      <c r="L286" s="379"/>
      <c r="M286" s="16"/>
    </row>
    <row r="287" spans="2:13">
      <c r="B287" s="16"/>
      <c r="C287" s="358"/>
      <c r="D287" s="358"/>
      <c r="E287" s="358"/>
      <c r="F287" s="358"/>
      <c r="G287" s="358"/>
      <c r="H287" s="358"/>
      <c r="I287" s="358"/>
      <c r="J287" s="358"/>
      <c r="K287" s="358"/>
      <c r="L287" s="379"/>
      <c r="M287" s="16"/>
    </row>
    <row r="288" spans="2:13">
      <c r="B288" s="16"/>
      <c r="C288" s="358"/>
      <c r="D288" s="358"/>
      <c r="E288" s="358"/>
      <c r="F288" s="358"/>
      <c r="G288" s="358"/>
      <c r="H288" s="358"/>
      <c r="I288" s="358"/>
      <c r="J288" s="358"/>
      <c r="K288" s="358"/>
      <c r="L288" s="379"/>
      <c r="M288" s="16"/>
    </row>
    <row r="289" spans="2:13">
      <c r="B289" s="16"/>
      <c r="C289" s="358"/>
      <c r="D289" s="358"/>
      <c r="E289" s="358"/>
      <c r="F289" s="358"/>
      <c r="G289" s="358"/>
      <c r="H289" s="358"/>
      <c r="I289" s="358"/>
      <c r="J289" s="358"/>
      <c r="K289" s="358"/>
      <c r="L289" s="379"/>
      <c r="M289" s="16"/>
    </row>
    <row r="290" spans="2:13">
      <c r="B290" s="16"/>
      <c r="C290" s="358"/>
      <c r="D290" s="358"/>
      <c r="E290" s="358"/>
      <c r="F290" s="358"/>
      <c r="G290" s="358"/>
      <c r="H290" s="358"/>
      <c r="I290" s="358"/>
      <c r="J290" s="358"/>
      <c r="K290" s="358"/>
      <c r="L290" s="379"/>
      <c r="M290" s="16"/>
    </row>
    <row r="291" spans="2:13">
      <c r="B291" s="16"/>
      <c r="C291" s="358"/>
      <c r="D291" s="358"/>
      <c r="E291" s="358"/>
      <c r="F291" s="358"/>
      <c r="G291" s="358"/>
      <c r="H291" s="358"/>
      <c r="I291" s="358"/>
      <c r="J291" s="358"/>
      <c r="K291" s="358"/>
      <c r="L291" s="379"/>
      <c r="M291" s="16"/>
    </row>
    <row r="292" spans="2:13">
      <c r="B292" s="16"/>
      <c r="C292" s="358"/>
      <c r="D292" s="358"/>
      <c r="E292" s="358"/>
      <c r="F292" s="358"/>
      <c r="G292" s="358"/>
      <c r="H292" s="358"/>
      <c r="I292" s="358"/>
      <c r="J292" s="358"/>
      <c r="K292" s="358"/>
      <c r="L292" s="379"/>
      <c r="M292" s="16"/>
    </row>
    <row r="293" spans="2:13">
      <c r="B293" s="16"/>
      <c r="C293" s="358"/>
      <c r="D293" s="358"/>
      <c r="E293" s="358"/>
      <c r="F293" s="358"/>
      <c r="G293" s="358"/>
      <c r="H293" s="358"/>
      <c r="I293" s="358"/>
      <c r="J293" s="358"/>
      <c r="K293" s="358"/>
      <c r="L293" s="379"/>
      <c r="M293" s="16"/>
    </row>
    <row r="294" spans="2:13">
      <c r="B294" s="16"/>
      <c r="C294" s="358"/>
      <c r="D294" s="358"/>
      <c r="E294" s="358"/>
      <c r="F294" s="358"/>
      <c r="G294" s="358"/>
      <c r="H294" s="358"/>
      <c r="I294" s="358"/>
      <c r="J294" s="358"/>
      <c r="K294" s="358"/>
      <c r="L294" s="379"/>
      <c r="M294" s="16"/>
    </row>
    <row r="295" spans="2:13">
      <c r="B295" s="16"/>
      <c r="C295" s="358"/>
      <c r="D295" s="358"/>
      <c r="E295" s="358"/>
      <c r="F295" s="358"/>
      <c r="G295" s="358"/>
      <c r="H295" s="358"/>
      <c r="I295" s="358"/>
      <c r="J295" s="358"/>
      <c r="K295" s="358"/>
      <c r="L295" s="379"/>
      <c r="M295" s="16"/>
    </row>
    <row r="296" spans="2:13">
      <c r="B296" s="16"/>
      <c r="C296" s="358"/>
      <c r="D296" s="358"/>
      <c r="E296" s="358"/>
      <c r="F296" s="358"/>
      <c r="G296" s="358"/>
      <c r="H296" s="358"/>
      <c r="I296" s="358"/>
      <c r="J296" s="358"/>
      <c r="K296" s="358"/>
      <c r="L296" s="379"/>
      <c r="M296" s="16"/>
    </row>
    <row r="297" spans="2:13">
      <c r="B297" s="16"/>
      <c r="C297" s="358"/>
      <c r="D297" s="358"/>
      <c r="E297" s="358"/>
      <c r="F297" s="358"/>
      <c r="G297" s="358"/>
      <c r="H297" s="358"/>
      <c r="I297" s="358"/>
      <c r="J297" s="358"/>
      <c r="K297" s="358"/>
      <c r="L297" s="379"/>
      <c r="M297" s="16"/>
    </row>
    <row r="298" spans="2:13">
      <c r="B298" s="16"/>
      <c r="C298" s="358"/>
      <c r="D298" s="358"/>
      <c r="E298" s="358"/>
      <c r="F298" s="358"/>
      <c r="G298" s="358"/>
      <c r="H298" s="358"/>
      <c r="I298" s="358"/>
      <c r="J298" s="358"/>
      <c r="K298" s="358"/>
      <c r="L298" s="379"/>
      <c r="M298" s="16"/>
    </row>
    <row r="299" spans="2:13">
      <c r="B299" s="16"/>
      <c r="C299" s="358"/>
      <c r="D299" s="358"/>
      <c r="E299" s="358"/>
      <c r="F299" s="358"/>
      <c r="G299" s="358"/>
      <c r="H299" s="358"/>
      <c r="I299" s="358"/>
      <c r="J299" s="358"/>
      <c r="K299" s="358"/>
      <c r="L299" s="379"/>
      <c r="M299" s="16"/>
    </row>
    <row r="300" spans="2:13">
      <c r="B300" s="16"/>
      <c r="C300" s="358"/>
      <c r="D300" s="358"/>
      <c r="E300" s="358"/>
      <c r="F300" s="358"/>
      <c r="G300" s="358"/>
      <c r="H300" s="358"/>
      <c r="I300" s="358"/>
      <c r="J300" s="358"/>
      <c r="K300" s="358"/>
      <c r="L300" s="379"/>
      <c r="M300" s="16"/>
    </row>
    <row r="301" spans="2:13">
      <c r="B301" s="16"/>
      <c r="C301" s="358"/>
      <c r="D301" s="358"/>
      <c r="E301" s="358"/>
      <c r="F301" s="358"/>
      <c r="G301" s="358"/>
      <c r="H301" s="358"/>
      <c r="I301" s="358"/>
      <c r="J301" s="358"/>
      <c r="K301" s="358"/>
      <c r="L301" s="379"/>
      <c r="M301" s="16"/>
    </row>
    <row r="302" spans="2:13">
      <c r="B302" s="16"/>
      <c r="C302" s="360"/>
      <c r="D302" s="360"/>
      <c r="E302" s="360"/>
      <c r="F302" s="360"/>
      <c r="G302" s="360"/>
      <c r="H302" s="360"/>
      <c r="I302" s="360"/>
      <c r="J302" s="360"/>
      <c r="K302" s="360"/>
      <c r="L302" s="379"/>
      <c r="M302" s="16"/>
    </row>
    <row r="303" spans="2:13">
      <c r="B303" s="16"/>
      <c r="C303" s="358"/>
      <c r="D303" s="358"/>
      <c r="E303" s="358"/>
      <c r="F303" s="358"/>
      <c r="G303" s="358"/>
      <c r="H303" s="358"/>
      <c r="I303" s="358"/>
      <c r="J303" s="358"/>
      <c r="K303" s="358"/>
      <c r="L303" s="379"/>
      <c r="M303" s="16"/>
    </row>
    <row r="304" spans="2:13">
      <c r="B304" s="16"/>
      <c r="C304" s="358"/>
      <c r="D304" s="358"/>
      <c r="E304" s="358"/>
      <c r="F304" s="358"/>
      <c r="G304" s="358"/>
      <c r="H304" s="358"/>
      <c r="I304" s="358"/>
      <c r="J304" s="358"/>
      <c r="K304" s="358"/>
      <c r="L304" s="379"/>
      <c r="M304" s="16"/>
    </row>
    <row r="305" spans="2:13">
      <c r="B305" s="16"/>
      <c r="C305" s="358"/>
      <c r="D305" s="358"/>
      <c r="E305" s="358"/>
      <c r="F305" s="358"/>
      <c r="G305" s="358"/>
      <c r="H305" s="358"/>
      <c r="I305" s="358"/>
      <c r="J305" s="358"/>
      <c r="K305" s="358"/>
      <c r="L305" s="379"/>
      <c r="M305" s="16"/>
    </row>
    <row r="306" spans="2:13">
      <c r="B306" s="16"/>
      <c r="C306" s="358"/>
      <c r="D306" s="358"/>
      <c r="E306" s="358"/>
      <c r="F306" s="358"/>
      <c r="G306" s="358"/>
      <c r="H306" s="358"/>
      <c r="I306" s="358"/>
      <c r="J306" s="358"/>
      <c r="K306" s="358"/>
      <c r="L306" s="379"/>
      <c r="M306" s="16"/>
    </row>
    <row r="307" spans="2:13">
      <c r="B307" s="16"/>
      <c r="C307" s="358"/>
      <c r="D307" s="358"/>
      <c r="E307" s="358"/>
      <c r="F307" s="358"/>
      <c r="G307" s="358"/>
      <c r="H307" s="358"/>
      <c r="I307" s="358"/>
      <c r="J307" s="358"/>
      <c r="K307" s="358"/>
      <c r="L307" s="379"/>
      <c r="M307" s="16"/>
    </row>
    <row r="308" spans="2:13">
      <c r="B308" s="16"/>
      <c r="C308" s="358"/>
      <c r="D308" s="358"/>
      <c r="E308" s="358"/>
      <c r="F308" s="358"/>
      <c r="G308" s="358"/>
      <c r="H308" s="358"/>
      <c r="I308" s="358"/>
      <c r="J308" s="358"/>
      <c r="K308" s="358"/>
      <c r="L308" s="379"/>
      <c r="M308" s="16"/>
    </row>
    <row r="309" spans="2:13">
      <c r="B309" s="16"/>
      <c r="C309" s="358"/>
      <c r="D309" s="358"/>
      <c r="E309" s="358"/>
      <c r="F309" s="358"/>
      <c r="G309" s="358"/>
      <c r="H309" s="358"/>
      <c r="I309" s="358"/>
      <c r="J309" s="358"/>
      <c r="K309" s="358"/>
      <c r="L309" s="379"/>
      <c r="M309" s="16"/>
    </row>
    <row r="310" spans="2:13">
      <c r="B310" s="16"/>
      <c r="C310" s="358"/>
      <c r="D310" s="358"/>
      <c r="E310" s="358"/>
      <c r="F310" s="358"/>
      <c r="G310" s="358"/>
      <c r="H310" s="358"/>
      <c r="I310" s="358"/>
      <c r="J310" s="358"/>
      <c r="K310" s="358"/>
      <c r="L310" s="379"/>
      <c r="M310" s="16"/>
    </row>
    <row r="311" spans="2:13">
      <c r="B311" s="16"/>
      <c r="C311" s="358"/>
      <c r="D311" s="358"/>
      <c r="E311" s="358"/>
      <c r="F311" s="358"/>
      <c r="G311" s="358"/>
      <c r="H311" s="358"/>
      <c r="I311" s="358"/>
      <c r="J311" s="358"/>
      <c r="K311" s="358"/>
      <c r="L311" s="379"/>
      <c r="M311" s="16"/>
    </row>
    <row r="312" spans="2:13">
      <c r="B312" s="16"/>
      <c r="C312" s="358"/>
      <c r="D312" s="358"/>
      <c r="E312" s="358"/>
      <c r="F312" s="358"/>
      <c r="G312" s="358"/>
      <c r="H312" s="358"/>
      <c r="I312" s="358"/>
      <c r="J312" s="358"/>
      <c r="K312" s="358"/>
      <c r="L312" s="379"/>
      <c r="M312" s="16"/>
    </row>
    <row r="313" spans="2:13">
      <c r="B313" s="16"/>
      <c r="C313" s="358"/>
      <c r="D313" s="358"/>
      <c r="E313" s="358"/>
      <c r="F313" s="358"/>
      <c r="G313" s="358"/>
      <c r="H313" s="358"/>
      <c r="I313" s="358"/>
      <c r="J313" s="358"/>
      <c r="K313" s="358"/>
      <c r="L313" s="379"/>
      <c r="M313" s="16"/>
    </row>
    <row r="314" spans="2:13">
      <c r="B314" s="16"/>
      <c r="C314" s="358"/>
      <c r="D314" s="358"/>
      <c r="E314" s="358"/>
      <c r="F314" s="358"/>
      <c r="G314" s="358"/>
      <c r="H314" s="358"/>
      <c r="I314" s="358"/>
      <c r="J314" s="358"/>
      <c r="K314" s="358"/>
      <c r="L314" s="379"/>
      <c r="M314" s="16"/>
    </row>
    <row r="315" spans="2:13">
      <c r="B315" s="16"/>
      <c r="C315" s="358"/>
      <c r="D315" s="358"/>
      <c r="E315" s="358"/>
      <c r="F315" s="358"/>
      <c r="G315" s="358"/>
      <c r="H315" s="358"/>
      <c r="I315" s="358"/>
      <c r="J315" s="358"/>
      <c r="K315" s="358"/>
      <c r="L315" s="379"/>
      <c r="M315" s="16"/>
    </row>
    <row r="316" spans="2:13">
      <c r="B316" s="16"/>
      <c r="C316" s="358"/>
      <c r="D316" s="358"/>
      <c r="E316" s="358"/>
      <c r="F316" s="358"/>
      <c r="G316" s="358"/>
      <c r="H316" s="358"/>
      <c r="I316" s="358"/>
      <c r="J316" s="358"/>
      <c r="K316" s="358"/>
      <c r="L316" s="379"/>
      <c r="M316" s="16"/>
    </row>
    <row r="317" spans="2:13">
      <c r="B317" s="16"/>
      <c r="C317" s="358"/>
      <c r="D317" s="358"/>
      <c r="E317" s="358"/>
      <c r="F317" s="358"/>
      <c r="G317" s="358"/>
      <c r="H317" s="358"/>
      <c r="I317" s="358"/>
      <c r="J317" s="358"/>
      <c r="K317" s="358"/>
      <c r="L317" s="379"/>
      <c r="M317" s="16"/>
    </row>
    <row r="318" spans="2:13">
      <c r="B318" s="16"/>
      <c r="C318" s="358"/>
      <c r="D318" s="358"/>
      <c r="E318" s="358"/>
      <c r="F318" s="358"/>
      <c r="G318" s="358"/>
      <c r="H318" s="358"/>
      <c r="I318" s="358"/>
      <c r="J318" s="358"/>
      <c r="K318" s="358"/>
      <c r="L318" s="379"/>
      <c r="M318" s="16"/>
    </row>
    <row r="319" spans="2:13">
      <c r="B319" s="16"/>
      <c r="C319" s="358"/>
      <c r="D319" s="358"/>
      <c r="E319" s="358"/>
      <c r="F319" s="358"/>
      <c r="G319" s="358"/>
      <c r="H319" s="358"/>
      <c r="I319" s="358"/>
      <c r="J319" s="358"/>
      <c r="K319" s="358"/>
      <c r="L319" s="379"/>
      <c r="M319" s="16"/>
    </row>
    <row r="320" spans="2:13">
      <c r="B320" s="16"/>
      <c r="C320" s="358"/>
      <c r="D320" s="358"/>
      <c r="E320" s="358"/>
      <c r="F320" s="358"/>
      <c r="G320" s="358"/>
      <c r="H320" s="358"/>
      <c r="I320" s="358"/>
      <c r="J320" s="358"/>
      <c r="K320" s="358"/>
      <c r="L320" s="379"/>
      <c r="M320" s="16"/>
    </row>
    <row r="321" spans="2:13">
      <c r="B321" s="16"/>
      <c r="C321" s="358"/>
      <c r="D321" s="358"/>
      <c r="E321" s="358"/>
      <c r="F321" s="358"/>
      <c r="G321" s="358"/>
      <c r="H321" s="358"/>
      <c r="I321" s="358"/>
      <c r="J321" s="358"/>
      <c r="K321" s="358"/>
      <c r="L321" s="379"/>
      <c r="M321" s="16"/>
    </row>
    <row r="322" spans="2:13">
      <c r="B322" s="16"/>
      <c r="C322" s="358"/>
      <c r="D322" s="358"/>
      <c r="E322" s="358"/>
      <c r="F322" s="358"/>
      <c r="G322" s="358"/>
      <c r="H322" s="358"/>
      <c r="I322" s="358"/>
      <c r="J322" s="358"/>
      <c r="K322" s="358"/>
      <c r="L322" s="379"/>
      <c r="M322" s="16"/>
    </row>
    <row r="323" spans="2:13">
      <c r="B323" s="16"/>
      <c r="C323" s="358"/>
      <c r="D323" s="358"/>
      <c r="E323" s="358"/>
      <c r="F323" s="358"/>
      <c r="G323" s="358"/>
      <c r="H323" s="358"/>
      <c r="I323" s="358"/>
      <c r="J323" s="358"/>
      <c r="K323" s="358"/>
      <c r="L323" s="379"/>
      <c r="M323" s="16"/>
    </row>
    <row r="324" spans="2:13">
      <c r="B324" s="16"/>
      <c r="C324" s="358"/>
      <c r="D324" s="358"/>
      <c r="E324" s="358"/>
      <c r="F324" s="358"/>
      <c r="G324" s="358"/>
      <c r="H324" s="358"/>
      <c r="I324" s="358"/>
      <c r="J324" s="358"/>
      <c r="K324" s="358"/>
      <c r="L324" s="379"/>
      <c r="M324" s="16"/>
    </row>
    <row r="325" spans="2:13">
      <c r="B325" s="16"/>
      <c r="C325" s="358"/>
      <c r="D325" s="358"/>
      <c r="E325" s="358"/>
      <c r="F325" s="358"/>
      <c r="G325" s="358"/>
      <c r="H325" s="358"/>
      <c r="I325" s="358"/>
      <c r="J325" s="358"/>
      <c r="K325" s="358"/>
      <c r="L325" s="379"/>
      <c r="M325" s="16"/>
    </row>
    <row r="326" spans="2:13">
      <c r="B326" s="16"/>
      <c r="C326" s="358"/>
      <c r="D326" s="358"/>
      <c r="E326" s="358"/>
      <c r="F326" s="358"/>
      <c r="G326" s="358"/>
      <c r="H326" s="358"/>
      <c r="I326" s="358"/>
      <c r="J326" s="358"/>
      <c r="K326" s="358"/>
      <c r="L326" s="379"/>
      <c r="M326" s="16"/>
    </row>
    <row r="327" spans="2:13">
      <c r="B327" s="16"/>
      <c r="C327" s="358"/>
      <c r="D327" s="358"/>
      <c r="E327" s="358"/>
      <c r="F327" s="358"/>
      <c r="G327" s="358"/>
      <c r="H327" s="358"/>
      <c r="I327" s="358"/>
      <c r="J327" s="358"/>
      <c r="K327" s="358"/>
      <c r="L327" s="379"/>
      <c r="M327" s="16"/>
    </row>
    <row r="328" spans="2:13">
      <c r="B328" s="16"/>
      <c r="C328" s="358"/>
      <c r="D328" s="358"/>
      <c r="E328" s="358"/>
      <c r="F328" s="358"/>
      <c r="G328" s="358"/>
      <c r="H328" s="358"/>
      <c r="I328" s="358"/>
      <c r="J328" s="358"/>
      <c r="K328" s="358"/>
      <c r="L328" s="379"/>
      <c r="M328" s="16"/>
    </row>
    <row r="329" spans="2:13">
      <c r="B329" s="16"/>
      <c r="C329" s="358"/>
      <c r="D329" s="358"/>
      <c r="E329" s="358"/>
      <c r="F329" s="358"/>
      <c r="G329" s="358"/>
      <c r="H329" s="358"/>
      <c r="I329" s="358"/>
      <c r="J329" s="358"/>
      <c r="K329" s="358"/>
      <c r="L329" s="379"/>
      <c r="M329" s="16"/>
    </row>
    <row r="330" spans="2:13">
      <c r="B330" s="16"/>
      <c r="C330" s="358"/>
      <c r="D330" s="358"/>
      <c r="E330" s="358"/>
      <c r="F330" s="358"/>
      <c r="G330" s="358"/>
      <c r="H330" s="358"/>
      <c r="I330" s="358"/>
      <c r="J330" s="358"/>
      <c r="K330" s="358"/>
      <c r="L330" s="379"/>
      <c r="M330" s="16"/>
    </row>
    <row r="331" spans="2:13">
      <c r="B331" s="16"/>
      <c r="C331" s="358"/>
      <c r="D331" s="358"/>
      <c r="E331" s="358"/>
      <c r="F331" s="358"/>
      <c r="G331" s="358"/>
      <c r="H331" s="358"/>
      <c r="I331" s="358"/>
      <c r="J331" s="358"/>
      <c r="K331" s="358"/>
      <c r="L331" s="379"/>
      <c r="M331" s="16"/>
    </row>
    <row r="332" spans="2:13">
      <c r="B332" s="16"/>
      <c r="C332" s="358"/>
      <c r="D332" s="358"/>
      <c r="E332" s="358"/>
      <c r="F332" s="358"/>
      <c r="G332" s="358"/>
      <c r="H332" s="358"/>
      <c r="I332" s="358"/>
      <c r="J332" s="358"/>
      <c r="K332" s="358"/>
      <c r="L332" s="379"/>
      <c r="M332" s="16"/>
    </row>
    <row r="333" spans="2:13">
      <c r="B333" s="16"/>
      <c r="C333" s="358"/>
      <c r="D333" s="358"/>
      <c r="E333" s="358"/>
      <c r="F333" s="358"/>
      <c r="G333" s="358"/>
      <c r="H333" s="358"/>
      <c r="I333" s="358"/>
      <c r="J333" s="358"/>
      <c r="K333" s="358"/>
      <c r="L333" s="379"/>
      <c r="M333" s="16"/>
    </row>
    <row r="334" spans="2:13">
      <c r="B334" s="16"/>
      <c r="C334" s="358"/>
      <c r="D334" s="358"/>
      <c r="E334" s="358"/>
      <c r="F334" s="358"/>
      <c r="G334" s="358"/>
      <c r="H334" s="358"/>
      <c r="I334" s="358"/>
      <c r="J334" s="358"/>
      <c r="K334" s="358"/>
      <c r="L334" s="379"/>
      <c r="M334" s="16"/>
    </row>
    <row r="335" spans="2:13">
      <c r="B335" s="16"/>
      <c r="C335" s="358"/>
      <c r="D335" s="358"/>
      <c r="E335" s="358"/>
      <c r="F335" s="358"/>
      <c r="G335" s="358"/>
      <c r="H335" s="358"/>
      <c r="I335" s="358"/>
      <c r="J335" s="358"/>
      <c r="K335" s="358"/>
      <c r="L335" s="379"/>
      <c r="M335" s="16"/>
    </row>
    <row r="336" spans="2:13">
      <c r="B336" s="16"/>
      <c r="C336" s="358"/>
      <c r="D336" s="358"/>
      <c r="E336" s="358"/>
      <c r="F336" s="358"/>
      <c r="G336" s="358"/>
      <c r="H336" s="358"/>
      <c r="I336" s="358"/>
      <c r="J336" s="358"/>
      <c r="K336" s="358"/>
      <c r="L336" s="379"/>
      <c r="M336" s="16"/>
    </row>
    <row r="337" spans="2:13">
      <c r="B337" s="16"/>
      <c r="C337" s="358"/>
      <c r="D337" s="358"/>
      <c r="E337" s="358"/>
      <c r="F337" s="358"/>
      <c r="G337" s="358"/>
      <c r="H337" s="358"/>
      <c r="I337" s="358"/>
      <c r="J337" s="358"/>
      <c r="K337" s="358"/>
      <c r="L337" s="379"/>
      <c r="M337" s="16"/>
    </row>
    <row r="338" spans="2:13">
      <c r="B338" s="16"/>
      <c r="C338" s="358"/>
      <c r="D338" s="358"/>
      <c r="E338" s="358"/>
      <c r="F338" s="358"/>
      <c r="G338" s="358"/>
      <c r="H338" s="358"/>
      <c r="I338" s="358"/>
      <c r="J338" s="358"/>
      <c r="K338" s="358"/>
      <c r="L338" s="379"/>
      <c r="M338" s="16"/>
    </row>
    <row r="339" spans="2:13">
      <c r="B339" s="16"/>
      <c r="C339" s="358"/>
      <c r="D339" s="358"/>
      <c r="E339" s="358"/>
      <c r="F339" s="358"/>
      <c r="G339" s="358"/>
      <c r="H339" s="358"/>
      <c r="I339" s="358"/>
      <c r="J339" s="358"/>
      <c r="K339" s="358"/>
      <c r="L339" s="379"/>
      <c r="M339" s="16"/>
    </row>
    <row r="340" spans="2:13">
      <c r="B340" s="16"/>
      <c r="C340" s="358"/>
      <c r="D340" s="358"/>
      <c r="E340" s="358"/>
      <c r="F340" s="358"/>
      <c r="G340" s="358"/>
      <c r="H340" s="358"/>
      <c r="I340" s="358"/>
      <c r="J340" s="358"/>
      <c r="K340" s="358"/>
      <c r="L340" s="379"/>
      <c r="M340" s="16"/>
    </row>
    <row r="341" spans="2:13">
      <c r="B341" s="16"/>
      <c r="C341" s="358"/>
      <c r="D341" s="358"/>
      <c r="E341" s="358"/>
      <c r="F341" s="358"/>
      <c r="G341" s="358"/>
      <c r="H341" s="358"/>
      <c r="I341" s="358"/>
      <c r="J341" s="358"/>
      <c r="K341" s="358"/>
      <c r="L341" s="379"/>
      <c r="M341" s="16"/>
    </row>
    <row r="342" spans="2:13">
      <c r="B342" s="16"/>
      <c r="C342" s="358"/>
      <c r="D342" s="358"/>
      <c r="E342" s="358"/>
      <c r="F342" s="358"/>
      <c r="G342" s="358"/>
      <c r="H342" s="358"/>
      <c r="I342" s="358"/>
      <c r="J342" s="358"/>
      <c r="K342" s="358"/>
      <c r="L342" s="379"/>
      <c r="M342" s="16"/>
    </row>
    <row r="343" spans="2:13">
      <c r="B343" s="16"/>
      <c r="C343" s="360"/>
      <c r="D343" s="360"/>
      <c r="E343" s="358"/>
      <c r="F343" s="358"/>
      <c r="G343" s="358"/>
      <c r="H343" s="360"/>
      <c r="I343" s="360"/>
      <c r="J343" s="360"/>
      <c r="K343" s="360"/>
      <c r="L343" s="379"/>
      <c r="M343" s="16"/>
    </row>
    <row r="344" spans="2:13">
      <c r="B344" s="16"/>
      <c r="C344" s="358"/>
      <c r="D344" s="358"/>
      <c r="E344" s="358"/>
      <c r="F344" s="358"/>
      <c r="G344" s="358"/>
      <c r="H344" s="358"/>
      <c r="I344" s="358"/>
      <c r="J344" s="358"/>
      <c r="K344" s="358"/>
      <c r="L344" s="379"/>
      <c r="M344" s="16"/>
    </row>
    <row r="345" spans="2:13">
      <c r="B345" s="16"/>
      <c r="C345" s="358"/>
      <c r="D345" s="358"/>
      <c r="E345" s="358"/>
      <c r="F345" s="358"/>
      <c r="G345" s="358"/>
      <c r="H345" s="358"/>
      <c r="I345" s="358"/>
      <c r="J345" s="358"/>
      <c r="K345" s="358"/>
      <c r="L345" s="379"/>
      <c r="M345" s="16"/>
    </row>
    <row r="346" spans="2:13">
      <c r="B346" s="16"/>
      <c r="C346" s="358"/>
      <c r="D346" s="358"/>
      <c r="E346" s="358"/>
      <c r="F346" s="358"/>
      <c r="G346" s="358"/>
      <c r="H346" s="358"/>
      <c r="I346" s="358"/>
      <c r="J346" s="358"/>
      <c r="K346" s="358"/>
      <c r="L346" s="379"/>
      <c r="M346" s="16"/>
    </row>
    <row r="347" spans="2:13">
      <c r="B347" s="16"/>
      <c r="C347" s="358"/>
      <c r="D347" s="358"/>
      <c r="E347" s="358"/>
      <c r="F347" s="358"/>
      <c r="G347" s="358"/>
      <c r="H347" s="358"/>
      <c r="I347" s="358"/>
      <c r="J347" s="358"/>
      <c r="K347" s="358"/>
      <c r="L347" s="379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E35" sqref="E35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71"/>
      <c r="B1" s="571"/>
      <c r="C1" s="319"/>
      <c r="D1" s="319"/>
    </row>
    <row r="2" spans="1:15">
      <c r="A2" s="336"/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</row>
    <row r="3" spans="1:15">
      <c r="A3" s="336"/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</row>
    <row r="4" spans="1:15">
      <c r="A4" s="336"/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</row>
    <row r="5" spans="1:15" ht="26.25" customHeight="1">
      <c r="L5" s="322" t="s">
        <v>294</v>
      </c>
    </row>
    <row r="6" spans="1:15">
      <c r="A6" s="337" t="s">
        <v>15</v>
      </c>
      <c r="K6" s="347">
        <f>Main!B10</f>
        <v>43805</v>
      </c>
    </row>
    <row r="7" spans="1:15">
      <c r="A7"/>
      <c r="C7" s="11" t="s">
        <v>295</v>
      </c>
    </row>
    <row r="8" spans="1:15">
      <c r="A8" s="338"/>
      <c r="B8" s="339"/>
      <c r="C8" s="339"/>
      <c r="D8" s="339"/>
      <c r="E8" s="339"/>
      <c r="F8" s="339"/>
      <c r="G8" s="340"/>
      <c r="H8" s="339"/>
      <c r="I8" s="339"/>
      <c r="J8" s="339"/>
      <c r="K8" s="339"/>
      <c r="L8" s="339"/>
      <c r="M8" s="339"/>
    </row>
    <row r="9" spans="1:15" ht="13.5" customHeight="1">
      <c r="A9" s="568" t="s">
        <v>16</v>
      </c>
      <c r="B9" s="569" t="s">
        <v>18</v>
      </c>
      <c r="C9" s="567" t="s">
        <v>19</v>
      </c>
      <c r="D9" s="567" t="s">
        <v>20</v>
      </c>
      <c r="E9" s="567" t="s">
        <v>21</v>
      </c>
      <c r="F9" s="567"/>
      <c r="G9" s="567"/>
      <c r="H9" s="567" t="s">
        <v>22</v>
      </c>
      <c r="I9" s="567"/>
      <c r="J9" s="567"/>
      <c r="K9" s="341"/>
      <c r="L9" s="348"/>
      <c r="M9" s="349"/>
    </row>
    <row r="10" spans="1:15" ht="42.75" customHeight="1">
      <c r="A10" s="563"/>
      <c r="B10" s="565"/>
      <c r="C10" s="570" t="s">
        <v>23</v>
      </c>
      <c r="D10" s="570"/>
      <c r="E10" s="343" t="s">
        <v>24</v>
      </c>
      <c r="F10" s="343" t="s">
        <v>25</v>
      </c>
      <c r="G10" s="343" t="s">
        <v>26</v>
      </c>
      <c r="H10" s="343" t="s">
        <v>27</v>
      </c>
      <c r="I10" s="343" t="s">
        <v>28</v>
      </c>
      <c r="J10" s="343" t="s">
        <v>29</v>
      </c>
      <c r="K10" s="343" t="s">
        <v>30</v>
      </c>
      <c r="L10" s="350" t="s">
        <v>31</v>
      </c>
      <c r="M10" s="351" t="s">
        <v>220</v>
      </c>
    </row>
    <row r="11" spans="1:15" ht="12" customHeight="1">
      <c r="A11" s="331">
        <v>1</v>
      </c>
      <c r="B11" s="344" t="s">
        <v>296</v>
      </c>
      <c r="C11" s="345">
        <v>21862.9</v>
      </c>
      <c r="D11" s="346">
        <v>21874.216666666664</v>
      </c>
      <c r="E11" s="346">
        <v>21713.083333333328</v>
      </c>
      <c r="F11" s="346">
        <v>21563.266666666666</v>
      </c>
      <c r="G11" s="346">
        <v>21402.133333333331</v>
      </c>
      <c r="H11" s="346">
        <v>22024.033333333326</v>
      </c>
      <c r="I11" s="346">
        <v>22185.166666666664</v>
      </c>
      <c r="J11" s="346">
        <v>22334.983333333323</v>
      </c>
      <c r="K11" s="344">
        <v>22035.35</v>
      </c>
      <c r="L11" s="344">
        <v>21724.400000000001</v>
      </c>
      <c r="M11" s="344">
        <v>5.62E-3</v>
      </c>
    </row>
    <row r="12" spans="1:15" ht="12" customHeight="1">
      <c r="A12" s="331">
        <v>2</v>
      </c>
      <c r="B12" s="344" t="s">
        <v>39</v>
      </c>
      <c r="C12" s="345">
        <v>1493</v>
      </c>
      <c r="D12" s="346">
        <v>1500.8666666666668</v>
      </c>
      <c r="E12" s="346">
        <v>1480.1333333333337</v>
      </c>
      <c r="F12" s="346">
        <v>1467.2666666666669</v>
      </c>
      <c r="G12" s="346">
        <v>1446.5333333333338</v>
      </c>
      <c r="H12" s="346">
        <v>1513.7333333333336</v>
      </c>
      <c r="I12" s="346">
        <v>1534.4666666666667</v>
      </c>
      <c r="J12" s="346">
        <v>1547.3333333333335</v>
      </c>
      <c r="K12" s="344">
        <v>1521.6</v>
      </c>
      <c r="L12" s="344">
        <v>1488</v>
      </c>
      <c r="M12" s="344">
        <v>3.4651200000000002</v>
      </c>
    </row>
    <row r="13" spans="1:15" ht="12" customHeight="1">
      <c r="A13" s="331">
        <v>3</v>
      </c>
      <c r="B13" s="344" t="s">
        <v>297</v>
      </c>
      <c r="C13" s="345">
        <v>1648.8</v>
      </c>
      <c r="D13" s="346">
        <v>1640.3</v>
      </c>
      <c r="E13" s="346">
        <v>1626.6</v>
      </c>
      <c r="F13" s="346">
        <v>1604.3999999999999</v>
      </c>
      <c r="G13" s="346">
        <v>1590.6999999999998</v>
      </c>
      <c r="H13" s="346">
        <v>1662.5</v>
      </c>
      <c r="I13" s="346">
        <v>1676.2000000000003</v>
      </c>
      <c r="J13" s="346">
        <v>1698.4</v>
      </c>
      <c r="K13" s="344">
        <v>1654</v>
      </c>
      <c r="L13" s="344">
        <v>1618.1</v>
      </c>
      <c r="M13" s="344">
        <v>0.4093</v>
      </c>
    </row>
    <row r="14" spans="1:15" ht="12" customHeight="1">
      <c r="A14" s="331">
        <v>4</v>
      </c>
      <c r="B14" s="344" t="s">
        <v>298</v>
      </c>
      <c r="C14" s="345">
        <v>1578.25</v>
      </c>
      <c r="D14" s="346">
        <v>1578.1499999999999</v>
      </c>
      <c r="E14" s="346">
        <v>1565.3499999999997</v>
      </c>
      <c r="F14" s="346">
        <v>1552.4499999999998</v>
      </c>
      <c r="G14" s="346">
        <v>1539.6499999999996</v>
      </c>
      <c r="H14" s="346">
        <v>1591.0499999999997</v>
      </c>
      <c r="I14" s="346">
        <v>1603.85</v>
      </c>
      <c r="J14" s="346">
        <v>1616.7499999999998</v>
      </c>
      <c r="K14" s="344">
        <v>1590.95</v>
      </c>
      <c r="L14" s="344">
        <v>1565.25</v>
      </c>
      <c r="M14" s="344">
        <v>0.10443</v>
      </c>
    </row>
    <row r="15" spans="1:15" ht="12" customHeight="1">
      <c r="A15" s="331">
        <v>5</v>
      </c>
      <c r="B15" s="344" t="s">
        <v>228</v>
      </c>
      <c r="C15" s="345">
        <v>807.9</v>
      </c>
      <c r="D15" s="346">
        <v>809.65</v>
      </c>
      <c r="E15" s="346">
        <v>802.8</v>
      </c>
      <c r="F15" s="346">
        <v>797.69999999999993</v>
      </c>
      <c r="G15" s="346">
        <v>790.84999999999991</v>
      </c>
      <c r="H15" s="346">
        <v>814.75</v>
      </c>
      <c r="I15" s="346">
        <v>821.60000000000014</v>
      </c>
      <c r="J15" s="346">
        <v>826.7</v>
      </c>
      <c r="K15" s="344">
        <v>816.5</v>
      </c>
      <c r="L15" s="344">
        <v>804.55</v>
      </c>
      <c r="M15" s="344">
        <v>1.7971299999999999</v>
      </c>
    </row>
    <row r="16" spans="1:15" ht="12" customHeight="1">
      <c r="A16" s="331">
        <v>6</v>
      </c>
      <c r="B16" s="344" t="s">
        <v>299</v>
      </c>
      <c r="C16" s="345">
        <v>1758.2</v>
      </c>
      <c r="D16" s="346">
        <v>1784.3999999999999</v>
      </c>
      <c r="E16" s="346">
        <v>1718.7999999999997</v>
      </c>
      <c r="F16" s="346">
        <v>1679.3999999999999</v>
      </c>
      <c r="G16" s="346">
        <v>1613.7999999999997</v>
      </c>
      <c r="H16" s="346">
        <v>1823.7999999999997</v>
      </c>
      <c r="I16" s="346">
        <v>1889.3999999999996</v>
      </c>
      <c r="J16" s="346">
        <v>1928.7999999999997</v>
      </c>
      <c r="K16" s="344">
        <v>1850</v>
      </c>
      <c r="L16" s="344">
        <v>1745</v>
      </c>
      <c r="M16" s="344">
        <v>0.76019999999999999</v>
      </c>
    </row>
    <row r="17" spans="1:13" ht="12" customHeight="1">
      <c r="A17" s="331">
        <v>7</v>
      </c>
      <c r="B17" s="344" t="s">
        <v>300</v>
      </c>
      <c r="C17" s="345">
        <v>12772.45</v>
      </c>
      <c r="D17" s="346">
        <v>12761.15</v>
      </c>
      <c r="E17" s="346">
        <v>12712.3</v>
      </c>
      <c r="F17" s="346">
        <v>12652.15</v>
      </c>
      <c r="G17" s="346">
        <v>12603.3</v>
      </c>
      <c r="H17" s="346">
        <v>12821.3</v>
      </c>
      <c r="I17" s="346">
        <v>12870.150000000001</v>
      </c>
      <c r="J17" s="346">
        <v>12930.3</v>
      </c>
      <c r="K17" s="344">
        <v>12810</v>
      </c>
      <c r="L17" s="344">
        <v>12701</v>
      </c>
      <c r="M17" s="344">
        <v>2.8340000000000001E-2</v>
      </c>
    </row>
    <row r="18" spans="1:13" ht="12" customHeight="1">
      <c r="A18" s="331">
        <v>8</v>
      </c>
      <c r="B18" s="344" t="s">
        <v>301</v>
      </c>
      <c r="C18" s="345">
        <v>152.25</v>
      </c>
      <c r="D18" s="346">
        <v>153.48333333333332</v>
      </c>
      <c r="E18" s="346">
        <v>150.26666666666665</v>
      </c>
      <c r="F18" s="346">
        <v>148.28333333333333</v>
      </c>
      <c r="G18" s="346">
        <v>145.06666666666666</v>
      </c>
      <c r="H18" s="346">
        <v>155.46666666666664</v>
      </c>
      <c r="I18" s="346">
        <v>158.68333333333328</v>
      </c>
      <c r="J18" s="346">
        <v>160.66666666666663</v>
      </c>
      <c r="K18" s="344">
        <v>156.69999999999999</v>
      </c>
      <c r="L18" s="344">
        <v>151.5</v>
      </c>
      <c r="M18" s="344">
        <v>7.5454400000000001</v>
      </c>
    </row>
    <row r="19" spans="1:13" ht="12" customHeight="1">
      <c r="A19" s="331">
        <v>9</v>
      </c>
      <c r="B19" s="344" t="s">
        <v>302</v>
      </c>
      <c r="C19" s="345">
        <v>129.94999999999999</v>
      </c>
      <c r="D19" s="346">
        <v>130.83333333333334</v>
      </c>
      <c r="E19" s="346">
        <v>127.7166666666667</v>
      </c>
      <c r="F19" s="346">
        <v>125.48333333333335</v>
      </c>
      <c r="G19" s="346">
        <v>122.3666666666667</v>
      </c>
      <c r="H19" s="346">
        <v>133.06666666666669</v>
      </c>
      <c r="I19" s="346">
        <v>136.18333333333331</v>
      </c>
      <c r="J19" s="346">
        <v>138.41666666666669</v>
      </c>
      <c r="K19" s="344">
        <v>133.94999999999999</v>
      </c>
      <c r="L19" s="344">
        <v>128.6</v>
      </c>
      <c r="M19" s="344">
        <v>17.699480000000001</v>
      </c>
    </row>
    <row r="20" spans="1:13" ht="12" customHeight="1">
      <c r="A20" s="331">
        <v>10</v>
      </c>
      <c r="B20" s="344" t="s">
        <v>42</v>
      </c>
      <c r="C20" s="345">
        <v>368.4</v>
      </c>
      <c r="D20" s="346">
        <v>369.05</v>
      </c>
      <c r="E20" s="346">
        <v>364.5</v>
      </c>
      <c r="F20" s="346">
        <v>360.59999999999997</v>
      </c>
      <c r="G20" s="346">
        <v>356.04999999999995</v>
      </c>
      <c r="H20" s="346">
        <v>372.95000000000005</v>
      </c>
      <c r="I20" s="346">
        <v>377.50000000000011</v>
      </c>
      <c r="J20" s="346">
        <v>381.40000000000009</v>
      </c>
      <c r="K20" s="344">
        <v>373.6</v>
      </c>
      <c r="L20" s="344">
        <v>365.15</v>
      </c>
      <c r="M20" s="344">
        <v>31.79935</v>
      </c>
    </row>
    <row r="21" spans="1:13" ht="12" customHeight="1">
      <c r="A21" s="331">
        <v>11</v>
      </c>
      <c r="B21" s="344" t="s">
        <v>44</v>
      </c>
      <c r="C21" s="345">
        <v>60.85</v>
      </c>
      <c r="D21" s="346">
        <v>61.133333333333333</v>
      </c>
      <c r="E21" s="346">
        <v>60.066666666666663</v>
      </c>
      <c r="F21" s="346">
        <v>59.283333333333331</v>
      </c>
      <c r="G21" s="346">
        <v>58.216666666666661</v>
      </c>
      <c r="H21" s="346">
        <v>61.916666666666664</v>
      </c>
      <c r="I21" s="346">
        <v>62.983333333333341</v>
      </c>
      <c r="J21" s="346">
        <v>63.766666666666666</v>
      </c>
      <c r="K21" s="344">
        <v>62.2</v>
      </c>
      <c r="L21" s="344">
        <v>60.35</v>
      </c>
      <c r="M21" s="344">
        <v>46.826889999999999</v>
      </c>
    </row>
    <row r="22" spans="1:13" ht="12" customHeight="1">
      <c r="A22" s="331">
        <v>12</v>
      </c>
      <c r="B22" s="344" t="s">
        <v>303</v>
      </c>
      <c r="C22" s="345">
        <v>323.64999999999998</v>
      </c>
      <c r="D22" s="346">
        <v>325.88333333333338</v>
      </c>
      <c r="E22" s="346">
        <v>317.96666666666675</v>
      </c>
      <c r="F22" s="346">
        <v>312.28333333333336</v>
      </c>
      <c r="G22" s="346">
        <v>304.36666666666673</v>
      </c>
      <c r="H22" s="346">
        <v>331.56666666666678</v>
      </c>
      <c r="I22" s="346">
        <v>339.48333333333341</v>
      </c>
      <c r="J22" s="346">
        <v>345.1666666666668</v>
      </c>
      <c r="K22" s="344">
        <v>333.8</v>
      </c>
      <c r="L22" s="344">
        <v>320.2</v>
      </c>
      <c r="M22" s="344">
        <v>4.8853999999999997</v>
      </c>
    </row>
    <row r="23" spans="1:13">
      <c r="A23" s="331">
        <v>13</v>
      </c>
      <c r="B23" s="344" t="s">
        <v>229</v>
      </c>
      <c r="C23" s="345">
        <v>106.8</v>
      </c>
      <c r="D23" s="346">
        <v>107.18333333333334</v>
      </c>
      <c r="E23" s="346">
        <v>105.16666666666667</v>
      </c>
      <c r="F23" s="346">
        <v>103.53333333333333</v>
      </c>
      <c r="G23" s="346">
        <v>101.51666666666667</v>
      </c>
      <c r="H23" s="346">
        <v>108.81666666666668</v>
      </c>
      <c r="I23" s="346">
        <v>110.83333333333333</v>
      </c>
      <c r="J23" s="346">
        <v>112.46666666666668</v>
      </c>
      <c r="K23" s="344">
        <v>109.2</v>
      </c>
      <c r="L23" s="344">
        <v>105.55</v>
      </c>
      <c r="M23" s="344">
        <v>36.854550000000003</v>
      </c>
    </row>
    <row r="24" spans="1:13">
      <c r="A24" s="331">
        <v>14</v>
      </c>
      <c r="B24" s="344" t="s">
        <v>230</v>
      </c>
      <c r="C24" s="345">
        <v>222.4</v>
      </c>
      <c r="D24" s="346">
        <v>222.06666666666669</v>
      </c>
      <c r="E24" s="346">
        <v>220.43333333333339</v>
      </c>
      <c r="F24" s="346">
        <v>218.4666666666667</v>
      </c>
      <c r="G24" s="346">
        <v>216.8333333333334</v>
      </c>
      <c r="H24" s="346">
        <v>224.03333333333339</v>
      </c>
      <c r="I24" s="346">
        <v>225.66666666666666</v>
      </c>
      <c r="J24" s="346">
        <v>227.63333333333338</v>
      </c>
      <c r="K24" s="344">
        <v>223.7</v>
      </c>
      <c r="L24" s="344">
        <v>220.1</v>
      </c>
      <c r="M24" s="344">
        <v>5.3647</v>
      </c>
    </row>
    <row r="25" spans="1:13">
      <c r="A25" s="331">
        <v>15</v>
      </c>
      <c r="B25" s="344" t="s">
        <v>304</v>
      </c>
      <c r="C25" s="345">
        <v>164.2</v>
      </c>
      <c r="D25" s="346">
        <v>164.48333333333332</v>
      </c>
      <c r="E25" s="346">
        <v>163.46666666666664</v>
      </c>
      <c r="F25" s="346">
        <v>162.73333333333332</v>
      </c>
      <c r="G25" s="346">
        <v>161.71666666666664</v>
      </c>
      <c r="H25" s="346">
        <v>165.21666666666664</v>
      </c>
      <c r="I25" s="346">
        <v>166.23333333333335</v>
      </c>
      <c r="J25" s="346">
        <v>166.96666666666664</v>
      </c>
      <c r="K25" s="344">
        <v>165.5</v>
      </c>
      <c r="L25" s="344">
        <v>163.75</v>
      </c>
      <c r="M25" s="344">
        <v>0.49436999999999998</v>
      </c>
    </row>
    <row r="26" spans="1:13">
      <c r="A26" s="331">
        <v>16</v>
      </c>
      <c r="B26" s="344" t="s">
        <v>305</v>
      </c>
      <c r="C26" s="345">
        <v>192.25</v>
      </c>
      <c r="D26" s="346">
        <v>193.25</v>
      </c>
      <c r="E26" s="346">
        <v>190</v>
      </c>
      <c r="F26" s="346">
        <v>187.75</v>
      </c>
      <c r="G26" s="346">
        <v>184.5</v>
      </c>
      <c r="H26" s="346">
        <v>195.5</v>
      </c>
      <c r="I26" s="346">
        <v>198.75</v>
      </c>
      <c r="J26" s="346">
        <v>201</v>
      </c>
      <c r="K26" s="344">
        <v>196.5</v>
      </c>
      <c r="L26" s="344">
        <v>191</v>
      </c>
      <c r="M26" s="344">
        <v>1.12174</v>
      </c>
    </row>
    <row r="27" spans="1:13">
      <c r="A27" s="331">
        <v>17</v>
      </c>
      <c r="B27" s="344" t="s">
        <v>231</v>
      </c>
      <c r="C27" s="345">
        <v>977.5</v>
      </c>
      <c r="D27" s="346">
        <v>975.4666666666667</v>
      </c>
      <c r="E27" s="346">
        <v>970.93333333333339</v>
      </c>
      <c r="F27" s="346">
        <v>964.36666666666667</v>
      </c>
      <c r="G27" s="346">
        <v>959.83333333333337</v>
      </c>
      <c r="H27" s="346">
        <v>982.03333333333342</v>
      </c>
      <c r="I27" s="346">
        <v>986.56666666666672</v>
      </c>
      <c r="J27" s="346">
        <v>993.13333333333344</v>
      </c>
      <c r="K27" s="344">
        <v>980</v>
      </c>
      <c r="L27" s="344">
        <v>968.9</v>
      </c>
      <c r="M27" s="344">
        <v>0.25557999999999997</v>
      </c>
    </row>
    <row r="28" spans="1:13">
      <c r="A28" s="331">
        <v>18</v>
      </c>
      <c r="B28" s="344" t="s">
        <v>306</v>
      </c>
      <c r="C28" s="345">
        <v>1956</v>
      </c>
      <c r="D28" s="346">
        <v>1974.3500000000001</v>
      </c>
      <c r="E28" s="346">
        <v>1929.6500000000003</v>
      </c>
      <c r="F28" s="346">
        <v>1903.3000000000002</v>
      </c>
      <c r="G28" s="346">
        <v>1858.6000000000004</v>
      </c>
      <c r="H28" s="346">
        <v>2000.7000000000003</v>
      </c>
      <c r="I28" s="346">
        <v>2045.4</v>
      </c>
      <c r="J28" s="346">
        <v>2071.75</v>
      </c>
      <c r="K28" s="344">
        <v>2019.05</v>
      </c>
      <c r="L28" s="344">
        <v>1948</v>
      </c>
      <c r="M28" s="344">
        <v>9.3770000000000006E-2</v>
      </c>
    </row>
    <row r="29" spans="1:13">
      <c r="A29" s="331">
        <v>19</v>
      </c>
      <c r="B29" s="344" t="s">
        <v>307</v>
      </c>
      <c r="C29" s="345">
        <v>559.70000000000005</v>
      </c>
      <c r="D29" s="346">
        <v>557.33333333333337</v>
      </c>
      <c r="E29" s="346">
        <v>552.61666666666679</v>
      </c>
      <c r="F29" s="346">
        <v>545.53333333333342</v>
      </c>
      <c r="G29" s="346">
        <v>540.81666666666683</v>
      </c>
      <c r="H29" s="346">
        <v>564.41666666666674</v>
      </c>
      <c r="I29" s="346">
        <v>569.13333333333321</v>
      </c>
      <c r="J29" s="346">
        <v>576.2166666666667</v>
      </c>
      <c r="K29" s="344">
        <v>562.04999999999995</v>
      </c>
      <c r="L29" s="344">
        <v>550.25</v>
      </c>
      <c r="M29" s="344">
        <v>0.21018000000000001</v>
      </c>
    </row>
    <row r="30" spans="1:13">
      <c r="A30" s="331">
        <v>20</v>
      </c>
      <c r="B30" s="344" t="s">
        <v>232</v>
      </c>
      <c r="C30" s="345">
        <v>2091.5</v>
      </c>
      <c r="D30" s="346">
        <v>2066.85</v>
      </c>
      <c r="E30" s="346">
        <v>2033.6999999999998</v>
      </c>
      <c r="F30" s="346">
        <v>1975.8999999999999</v>
      </c>
      <c r="G30" s="346">
        <v>1942.7499999999998</v>
      </c>
      <c r="H30" s="346">
        <v>2124.6499999999996</v>
      </c>
      <c r="I30" s="346">
        <v>2157.8000000000002</v>
      </c>
      <c r="J30" s="346">
        <v>2215.6</v>
      </c>
      <c r="K30" s="344">
        <v>2100</v>
      </c>
      <c r="L30" s="344">
        <v>2009.05</v>
      </c>
      <c r="M30" s="344">
        <v>0.38042999999999999</v>
      </c>
    </row>
    <row r="31" spans="1:13">
      <c r="A31" s="331">
        <v>21</v>
      </c>
      <c r="B31" s="344" t="s">
        <v>233</v>
      </c>
      <c r="C31" s="345">
        <v>22.85</v>
      </c>
      <c r="D31" s="346">
        <v>22.916666666666668</v>
      </c>
      <c r="E31" s="346">
        <v>22.533333333333335</v>
      </c>
      <c r="F31" s="346">
        <v>22.216666666666669</v>
      </c>
      <c r="G31" s="346">
        <v>21.833333333333336</v>
      </c>
      <c r="H31" s="346">
        <v>23.233333333333334</v>
      </c>
      <c r="I31" s="346">
        <v>23.616666666666667</v>
      </c>
      <c r="J31" s="346">
        <v>23.933333333333334</v>
      </c>
      <c r="K31" s="344">
        <v>23.3</v>
      </c>
      <c r="L31" s="344">
        <v>22.6</v>
      </c>
      <c r="M31" s="344">
        <v>14.21959</v>
      </c>
    </row>
    <row r="32" spans="1:13">
      <c r="A32" s="331">
        <v>22</v>
      </c>
      <c r="B32" s="344" t="s">
        <v>308</v>
      </c>
      <c r="C32" s="345">
        <v>94.2</v>
      </c>
      <c r="D32" s="346">
        <v>94.283333333333346</v>
      </c>
      <c r="E32" s="346">
        <v>93.616666666666688</v>
      </c>
      <c r="F32" s="346">
        <v>93.033333333333346</v>
      </c>
      <c r="G32" s="346">
        <v>92.366666666666688</v>
      </c>
      <c r="H32" s="346">
        <v>94.866666666666688</v>
      </c>
      <c r="I32" s="346">
        <v>95.533333333333346</v>
      </c>
      <c r="J32" s="346">
        <v>96.116666666666688</v>
      </c>
      <c r="K32" s="344">
        <v>94.95</v>
      </c>
      <c r="L32" s="344">
        <v>93.7</v>
      </c>
      <c r="M32" s="344">
        <v>1.0575300000000001</v>
      </c>
    </row>
    <row r="33" spans="1:13">
      <c r="A33" s="331">
        <v>23</v>
      </c>
      <c r="B33" s="344" t="s">
        <v>46</v>
      </c>
      <c r="C33" s="345">
        <v>737.9</v>
      </c>
      <c r="D33" s="346">
        <v>741.63333333333321</v>
      </c>
      <c r="E33" s="346">
        <v>732.31666666666638</v>
      </c>
      <c r="F33" s="346">
        <v>726.73333333333312</v>
      </c>
      <c r="G33" s="346">
        <v>717.41666666666629</v>
      </c>
      <c r="H33" s="346">
        <v>747.21666666666647</v>
      </c>
      <c r="I33" s="346">
        <v>756.5333333333333</v>
      </c>
      <c r="J33" s="346">
        <v>762.11666666666656</v>
      </c>
      <c r="K33" s="344">
        <v>750.95</v>
      </c>
      <c r="L33" s="344">
        <v>736.05</v>
      </c>
      <c r="M33" s="344">
        <v>5.07972</v>
      </c>
    </row>
    <row r="34" spans="1:13">
      <c r="A34" s="331">
        <v>24</v>
      </c>
      <c r="B34" s="344" t="s">
        <v>309</v>
      </c>
      <c r="C34" s="345">
        <v>1064.45</v>
      </c>
      <c r="D34" s="346">
        <v>1064.1499999999999</v>
      </c>
      <c r="E34" s="346">
        <v>1052.2999999999997</v>
      </c>
      <c r="F34" s="346">
        <v>1040.1499999999999</v>
      </c>
      <c r="G34" s="346">
        <v>1028.2999999999997</v>
      </c>
      <c r="H34" s="346">
        <v>1076.2999999999997</v>
      </c>
      <c r="I34" s="346">
        <v>1088.1499999999996</v>
      </c>
      <c r="J34" s="346">
        <v>1100.2999999999997</v>
      </c>
      <c r="K34" s="344">
        <v>1076</v>
      </c>
      <c r="L34" s="344">
        <v>1052</v>
      </c>
      <c r="M34" s="344">
        <v>0.13153999999999999</v>
      </c>
    </row>
    <row r="35" spans="1:13">
      <c r="A35" s="331">
        <v>25</v>
      </c>
      <c r="B35" s="344" t="s">
        <v>47</v>
      </c>
      <c r="C35" s="345">
        <v>201.2</v>
      </c>
      <c r="D35" s="346">
        <v>202.83333333333334</v>
      </c>
      <c r="E35" s="346">
        <v>199.26666666666668</v>
      </c>
      <c r="F35" s="346">
        <v>197.33333333333334</v>
      </c>
      <c r="G35" s="346">
        <v>193.76666666666668</v>
      </c>
      <c r="H35" s="346">
        <v>204.76666666666668</v>
      </c>
      <c r="I35" s="346">
        <v>208.33333333333334</v>
      </c>
      <c r="J35" s="346">
        <v>210.26666666666668</v>
      </c>
      <c r="K35" s="344">
        <v>206.4</v>
      </c>
      <c r="L35" s="344">
        <v>200.9</v>
      </c>
      <c r="M35" s="344">
        <v>24.82546</v>
      </c>
    </row>
    <row r="36" spans="1:13">
      <c r="A36" s="331">
        <v>26</v>
      </c>
      <c r="B36" s="344" t="s">
        <v>310</v>
      </c>
      <c r="C36" s="345">
        <v>18.2</v>
      </c>
      <c r="D36" s="346">
        <v>18.366666666666667</v>
      </c>
      <c r="E36" s="346">
        <v>17.983333333333334</v>
      </c>
      <c r="F36" s="346">
        <v>17.766666666666666</v>
      </c>
      <c r="G36" s="346">
        <v>17.383333333333333</v>
      </c>
      <c r="H36" s="346">
        <v>18.583333333333336</v>
      </c>
      <c r="I36" s="346">
        <v>18.966666666666669</v>
      </c>
      <c r="J36" s="346">
        <v>19.183333333333337</v>
      </c>
      <c r="K36" s="344">
        <v>18.75</v>
      </c>
      <c r="L36" s="344">
        <v>18.149999999999999</v>
      </c>
      <c r="M36" s="344">
        <v>8.7973999999999997</v>
      </c>
    </row>
    <row r="37" spans="1:13">
      <c r="A37" s="331">
        <v>27</v>
      </c>
      <c r="B37" s="344" t="s">
        <v>48</v>
      </c>
      <c r="C37" s="345">
        <v>1483.2</v>
      </c>
      <c r="D37" s="346">
        <v>1475.7833333333335</v>
      </c>
      <c r="E37" s="346">
        <v>1459.0166666666671</v>
      </c>
      <c r="F37" s="346">
        <v>1434.8333333333335</v>
      </c>
      <c r="G37" s="346">
        <v>1418.0666666666671</v>
      </c>
      <c r="H37" s="346">
        <v>1499.9666666666672</v>
      </c>
      <c r="I37" s="346">
        <v>1516.7333333333336</v>
      </c>
      <c r="J37" s="346">
        <v>1540.9166666666672</v>
      </c>
      <c r="K37" s="344">
        <v>1492.55</v>
      </c>
      <c r="L37" s="344">
        <v>1451.6</v>
      </c>
      <c r="M37" s="344">
        <v>7.2591400000000004</v>
      </c>
    </row>
    <row r="38" spans="1:13">
      <c r="A38" s="331">
        <v>28</v>
      </c>
      <c r="B38" s="344" t="s">
        <v>49</v>
      </c>
      <c r="C38" s="345">
        <v>173.25</v>
      </c>
      <c r="D38" s="346">
        <v>172.15</v>
      </c>
      <c r="E38" s="346">
        <v>170.10000000000002</v>
      </c>
      <c r="F38" s="346">
        <v>166.95000000000002</v>
      </c>
      <c r="G38" s="346">
        <v>164.90000000000003</v>
      </c>
      <c r="H38" s="346">
        <v>175.3</v>
      </c>
      <c r="I38" s="346">
        <v>177.35000000000002</v>
      </c>
      <c r="J38" s="346">
        <v>180.5</v>
      </c>
      <c r="K38" s="344">
        <v>174.2</v>
      </c>
      <c r="L38" s="344">
        <v>169</v>
      </c>
      <c r="M38" s="344">
        <v>22.482530000000001</v>
      </c>
    </row>
    <row r="39" spans="1:13">
      <c r="A39" s="331">
        <v>29</v>
      </c>
      <c r="B39" s="344" t="s">
        <v>311</v>
      </c>
      <c r="C39" s="345">
        <v>312.60000000000002</v>
      </c>
      <c r="D39" s="346">
        <v>311.3</v>
      </c>
      <c r="E39" s="346">
        <v>303.90000000000003</v>
      </c>
      <c r="F39" s="346">
        <v>295.20000000000005</v>
      </c>
      <c r="G39" s="346">
        <v>287.80000000000007</v>
      </c>
      <c r="H39" s="346">
        <v>320</v>
      </c>
      <c r="I39" s="346">
        <v>327.39999999999998</v>
      </c>
      <c r="J39" s="346">
        <v>336.09999999999997</v>
      </c>
      <c r="K39" s="344">
        <v>318.7</v>
      </c>
      <c r="L39" s="344">
        <v>302.60000000000002</v>
      </c>
      <c r="M39" s="344">
        <v>1.1758599999999999</v>
      </c>
    </row>
    <row r="40" spans="1:13">
      <c r="A40" s="331">
        <v>30</v>
      </c>
      <c r="B40" s="344" t="s">
        <v>50</v>
      </c>
      <c r="C40" s="345">
        <v>76.45</v>
      </c>
      <c r="D40" s="346">
        <v>77.066666666666677</v>
      </c>
      <c r="E40" s="346">
        <v>75.53333333333336</v>
      </c>
      <c r="F40" s="346">
        <v>74.616666666666688</v>
      </c>
      <c r="G40" s="346">
        <v>73.083333333333371</v>
      </c>
      <c r="H40" s="346">
        <v>77.983333333333348</v>
      </c>
      <c r="I40" s="346">
        <v>79.51666666666668</v>
      </c>
      <c r="J40" s="346">
        <v>80.433333333333337</v>
      </c>
      <c r="K40" s="344">
        <v>78.599999999999994</v>
      </c>
      <c r="L40" s="344">
        <v>76.150000000000006</v>
      </c>
      <c r="M40" s="344">
        <v>120.4085</v>
      </c>
    </row>
    <row r="41" spans="1:13">
      <c r="A41" s="331">
        <v>31</v>
      </c>
      <c r="B41" s="344" t="s">
        <v>312</v>
      </c>
      <c r="C41" s="345">
        <v>93.55</v>
      </c>
      <c r="D41" s="346">
        <v>93.383333333333326</v>
      </c>
      <c r="E41" s="346">
        <v>92.766666666666652</v>
      </c>
      <c r="F41" s="346">
        <v>91.98333333333332</v>
      </c>
      <c r="G41" s="346">
        <v>91.366666666666646</v>
      </c>
      <c r="H41" s="346">
        <v>94.166666666666657</v>
      </c>
      <c r="I41" s="346">
        <v>94.783333333333331</v>
      </c>
      <c r="J41" s="346">
        <v>95.566666666666663</v>
      </c>
      <c r="K41" s="344">
        <v>94</v>
      </c>
      <c r="L41" s="344">
        <v>92.6</v>
      </c>
      <c r="M41" s="344">
        <v>2.4481799999999998</v>
      </c>
    </row>
    <row r="42" spans="1:13">
      <c r="A42" s="331">
        <v>32</v>
      </c>
      <c r="B42" s="344" t="s">
        <v>52</v>
      </c>
      <c r="C42" s="345">
        <v>1715.85</v>
      </c>
      <c r="D42" s="346">
        <v>1720.3333333333333</v>
      </c>
      <c r="E42" s="346">
        <v>1702.5166666666664</v>
      </c>
      <c r="F42" s="346">
        <v>1689.1833333333332</v>
      </c>
      <c r="G42" s="346">
        <v>1671.3666666666663</v>
      </c>
      <c r="H42" s="346">
        <v>1733.6666666666665</v>
      </c>
      <c r="I42" s="346">
        <v>1751.4833333333336</v>
      </c>
      <c r="J42" s="346">
        <v>1764.8166666666666</v>
      </c>
      <c r="K42" s="344">
        <v>1738.15</v>
      </c>
      <c r="L42" s="344">
        <v>1707</v>
      </c>
      <c r="M42" s="344">
        <v>9.7198399999999996</v>
      </c>
    </row>
    <row r="43" spans="1:13">
      <c r="A43" s="331">
        <v>33</v>
      </c>
      <c r="B43" s="344" t="s">
        <v>313</v>
      </c>
      <c r="C43" s="345">
        <v>156.25</v>
      </c>
      <c r="D43" s="346">
        <v>155.93333333333331</v>
      </c>
      <c r="E43" s="346">
        <v>153.46666666666661</v>
      </c>
      <c r="F43" s="346">
        <v>150.68333333333331</v>
      </c>
      <c r="G43" s="346">
        <v>148.21666666666661</v>
      </c>
      <c r="H43" s="346">
        <v>158.71666666666661</v>
      </c>
      <c r="I43" s="346">
        <v>161.18333333333331</v>
      </c>
      <c r="J43" s="346">
        <v>163.96666666666661</v>
      </c>
      <c r="K43" s="344">
        <v>158.4</v>
      </c>
      <c r="L43" s="344">
        <v>153.15</v>
      </c>
      <c r="M43" s="344">
        <v>0.73597999999999997</v>
      </c>
    </row>
    <row r="44" spans="1:13">
      <c r="A44" s="331">
        <v>34</v>
      </c>
      <c r="B44" s="344" t="s">
        <v>314</v>
      </c>
      <c r="C44" s="345">
        <v>2717.85</v>
      </c>
      <c r="D44" s="346">
        <v>2720.2833333333333</v>
      </c>
      <c r="E44" s="346">
        <v>2672.5666666666666</v>
      </c>
      <c r="F44" s="346">
        <v>2627.2833333333333</v>
      </c>
      <c r="G44" s="346">
        <v>2579.5666666666666</v>
      </c>
      <c r="H44" s="346">
        <v>2765.5666666666666</v>
      </c>
      <c r="I44" s="346">
        <v>2813.2833333333328</v>
      </c>
      <c r="J44" s="346">
        <v>2858.5666666666666</v>
      </c>
      <c r="K44" s="344">
        <v>2768</v>
      </c>
      <c r="L44" s="344">
        <v>2675</v>
      </c>
      <c r="M44" s="344">
        <v>0.34938999999999998</v>
      </c>
    </row>
    <row r="45" spans="1:13">
      <c r="A45" s="331">
        <v>35</v>
      </c>
      <c r="B45" s="344" t="s">
        <v>315</v>
      </c>
      <c r="C45" s="345">
        <v>1197.45</v>
      </c>
      <c r="D45" s="346">
        <v>1181.25</v>
      </c>
      <c r="E45" s="346">
        <v>1162.5</v>
      </c>
      <c r="F45" s="346">
        <v>1127.55</v>
      </c>
      <c r="G45" s="346">
        <v>1108.8</v>
      </c>
      <c r="H45" s="346">
        <v>1216.2</v>
      </c>
      <c r="I45" s="346">
        <v>1234.95</v>
      </c>
      <c r="J45" s="346">
        <v>1269.9000000000001</v>
      </c>
      <c r="K45" s="344">
        <v>1200</v>
      </c>
      <c r="L45" s="344">
        <v>1146.3</v>
      </c>
      <c r="M45" s="344">
        <v>2.8490700000000002</v>
      </c>
    </row>
    <row r="46" spans="1:13">
      <c r="A46" s="331">
        <v>36</v>
      </c>
      <c r="B46" s="344" t="s">
        <v>316</v>
      </c>
      <c r="C46" s="345">
        <v>4061</v>
      </c>
      <c r="D46" s="346">
        <v>4054.8666666666668</v>
      </c>
      <c r="E46" s="346">
        <v>4031.1333333333337</v>
      </c>
      <c r="F46" s="346">
        <v>4001.2666666666669</v>
      </c>
      <c r="G46" s="346">
        <v>3977.5333333333338</v>
      </c>
      <c r="H46" s="346">
        <v>4084.7333333333336</v>
      </c>
      <c r="I46" s="346">
        <v>4108.4666666666672</v>
      </c>
      <c r="J46" s="346">
        <v>4138.3333333333339</v>
      </c>
      <c r="K46" s="344">
        <v>4078.6</v>
      </c>
      <c r="L46" s="344">
        <v>4025</v>
      </c>
      <c r="M46" s="344">
        <v>4.1070000000000002E-2</v>
      </c>
    </row>
    <row r="47" spans="1:13">
      <c r="A47" s="331">
        <v>37</v>
      </c>
      <c r="B47" s="344" t="s">
        <v>54</v>
      </c>
      <c r="C47" s="345">
        <v>449.15</v>
      </c>
      <c r="D47" s="346">
        <v>450.59999999999997</v>
      </c>
      <c r="E47" s="346">
        <v>445.19999999999993</v>
      </c>
      <c r="F47" s="346">
        <v>441.24999999999994</v>
      </c>
      <c r="G47" s="346">
        <v>435.84999999999991</v>
      </c>
      <c r="H47" s="346">
        <v>454.54999999999995</v>
      </c>
      <c r="I47" s="346">
        <v>459.94999999999993</v>
      </c>
      <c r="J47" s="346">
        <v>463.9</v>
      </c>
      <c r="K47" s="344">
        <v>456</v>
      </c>
      <c r="L47" s="344">
        <v>446.65</v>
      </c>
      <c r="M47" s="344">
        <v>20.237749999999998</v>
      </c>
    </row>
    <row r="48" spans="1:13">
      <c r="A48" s="331">
        <v>38</v>
      </c>
      <c r="B48" s="344" t="s">
        <v>317</v>
      </c>
      <c r="C48" s="345">
        <v>508.4</v>
      </c>
      <c r="D48" s="346">
        <v>510.56666666666661</v>
      </c>
      <c r="E48" s="346">
        <v>502.83333333333326</v>
      </c>
      <c r="F48" s="346">
        <v>497.26666666666665</v>
      </c>
      <c r="G48" s="346">
        <v>489.5333333333333</v>
      </c>
      <c r="H48" s="346">
        <v>516.13333333333321</v>
      </c>
      <c r="I48" s="346">
        <v>523.86666666666656</v>
      </c>
      <c r="J48" s="346">
        <v>529.43333333333317</v>
      </c>
      <c r="K48" s="344">
        <v>518.29999999999995</v>
      </c>
      <c r="L48" s="344">
        <v>505</v>
      </c>
      <c r="M48" s="344">
        <v>2.0764999999999998</v>
      </c>
    </row>
    <row r="49" spans="1:13">
      <c r="A49" s="331">
        <v>39</v>
      </c>
      <c r="B49" s="344" t="s">
        <v>234</v>
      </c>
      <c r="C49" s="345">
        <v>1824.75</v>
      </c>
      <c r="D49" s="346">
        <v>1830.8500000000001</v>
      </c>
      <c r="E49" s="346">
        <v>1814.1000000000004</v>
      </c>
      <c r="F49" s="346">
        <v>1803.4500000000003</v>
      </c>
      <c r="G49" s="346">
        <v>1786.7000000000005</v>
      </c>
      <c r="H49" s="346">
        <v>1841.5000000000002</v>
      </c>
      <c r="I49" s="346">
        <v>1858.2499999999998</v>
      </c>
      <c r="J49" s="346">
        <v>1868.9</v>
      </c>
      <c r="K49" s="344">
        <v>1847.6</v>
      </c>
      <c r="L49" s="344">
        <v>1820.2</v>
      </c>
      <c r="M49" s="344">
        <v>1.99193</v>
      </c>
    </row>
    <row r="50" spans="1:13">
      <c r="A50" s="331">
        <v>40</v>
      </c>
      <c r="B50" s="344" t="s">
        <v>56</v>
      </c>
      <c r="C50" s="345">
        <v>729.25</v>
      </c>
      <c r="D50" s="346">
        <v>733.18333333333339</v>
      </c>
      <c r="E50" s="346">
        <v>721.36666666666679</v>
      </c>
      <c r="F50" s="346">
        <v>713.48333333333335</v>
      </c>
      <c r="G50" s="346">
        <v>701.66666666666674</v>
      </c>
      <c r="H50" s="346">
        <v>741.06666666666683</v>
      </c>
      <c r="I50" s="346">
        <v>752.88333333333344</v>
      </c>
      <c r="J50" s="346">
        <v>760.76666666666688</v>
      </c>
      <c r="K50" s="344">
        <v>745</v>
      </c>
      <c r="L50" s="344">
        <v>725.3</v>
      </c>
      <c r="M50" s="344">
        <v>81.516900000000007</v>
      </c>
    </row>
    <row r="51" spans="1:13">
      <c r="A51" s="331">
        <v>41</v>
      </c>
      <c r="B51" s="344" t="s">
        <v>318</v>
      </c>
      <c r="C51" s="345">
        <v>990.5</v>
      </c>
      <c r="D51" s="346">
        <v>992.16666666666663</v>
      </c>
      <c r="E51" s="346">
        <v>983.33333333333326</v>
      </c>
      <c r="F51" s="346">
        <v>976.16666666666663</v>
      </c>
      <c r="G51" s="346">
        <v>967.33333333333326</v>
      </c>
      <c r="H51" s="346">
        <v>999.33333333333326</v>
      </c>
      <c r="I51" s="346">
        <v>1008.1666666666665</v>
      </c>
      <c r="J51" s="346">
        <v>1015.3333333333333</v>
      </c>
      <c r="K51" s="344">
        <v>1001</v>
      </c>
      <c r="L51" s="344">
        <v>985</v>
      </c>
      <c r="M51" s="344">
        <v>5.3940000000000002E-2</v>
      </c>
    </row>
    <row r="52" spans="1:13">
      <c r="A52" s="331">
        <v>42</v>
      </c>
      <c r="B52" s="344" t="s">
        <v>319</v>
      </c>
      <c r="C52" s="345">
        <v>1002.45</v>
      </c>
      <c r="D52" s="346">
        <v>1007.4833333333332</v>
      </c>
      <c r="E52" s="346">
        <v>986.96666666666647</v>
      </c>
      <c r="F52" s="346">
        <v>971.48333333333323</v>
      </c>
      <c r="G52" s="346">
        <v>950.96666666666647</v>
      </c>
      <c r="H52" s="346">
        <v>1022.9666666666665</v>
      </c>
      <c r="I52" s="346">
        <v>1043.4833333333331</v>
      </c>
      <c r="J52" s="346">
        <v>1058.9666666666665</v>
      </c>
      <c r="K52" s="344">
        <v>1028</v>
      </c>
      <c r="L52" s="344">
        <v>992</v>
      </c>
      <c r="M52" s="344">
        <v>4.3061999999999996</v>
      </c>
    </row>
    <row r="53" spans="1:13">
      <c r="A53" s="331">
        <v>43</v>
      </c>
      <c r="B53" s="344" t="s">
        <v>320</v>
      </c>
      <c r="C53" s="345">
        <v>501.9</v>
      </c>
      <c r="D53" s="346">
        <v>504.16666666666669</v>
      </c>
      <c r="E53" s="346">
        <v>498.73333333333335</v>
      </c>
      <c r="F53" s="346">
        <v>495.56666666666666</v>
      </c>
      <c r="G53" s="346">
        <v>490.13333333333333</v>
      </c>
      <c r="H53" s="346">
        <v>507.33333333333337</v>
      </c>
      <c r="I53" s="346">
        <v>512.76666666666665</v>
      </c>
      <c r="J53" s="346">
        <v>515.93333333333339</v>
      </c>
      <c r="K53" s="344">
        <v>509.6</v>
      </c>
      <c r="L53" s="344">
        <v>501</v>
      </c>
      <c r="M53" s="344">
        <v>0.37613000000000002</v>
      </c>
    </row>
    <row r="54" spans="1:13">
      <c r="A54" s="331">
        <v>44</v>
      </c>
      <c r="B54" s="344" t="s">
        <v>57</v>
      </c>
      <c r="C54" s="345">
        <v>3243.1</v>
      </c>
      <c r="D54" s="346">
        <v>3251.7833333333333</v>
      </c>
      <c r="E54" s="346">
        <v>3217.1666666666665</v>
      </c>
      <c r="F54" s="346">
        <v>3191.2333333333331</v>
      </c>
      <c r="G54" s="346">
        <v>3156.6166666666663</v>
      </c>
      <c r="H54" s="346">
        <v>3277.7166666666667</v>
      </c>
      <c r="I54" s="346">
        <v>3312.3333333333335</v>
      </c>
      <c r="J54" s="346">
        <v>3338.2666666666669</v>
      </c>
      <c r="K54" s="344">
        <v>3286.4</v>
      </c>
      <c r="L54" s="344">
        <v>3225.85</v>
      </c>
      <c r="M54" s="344">
        <v>6.9253299999999998</v>
      </c>
    </row>
    <row r="55" spans="1:13">
      <c r="A55" s="331">
        <v>45</v>
      </c>
      <c r="B55" s="344" t="s">
        <v>321</v>
      </c>
      <c r="C55" s="345">
        <v>244.5</v>
      </c>
      <c r="D55" s="346">
        <v>243.36666666666665</v>
      </c>
      <c r="E55" s="346">
        <v>240.83333333333329</v>
      </c>
      <c r="F55" s="346">
        <v>237.16666666666663</v>
      </c>
      <c r="G55" s="346">
        <v>234.63333333333327</v>
      </c>
      <c r="H55" s="346">
        <v>247.0333333333333</v>
      </c>
      <c r="I55" s="346">
        <v>249.56666666666666</v>
      </c>
      <c r="J55" s="346">
        <v>253.23333333333332</v>
      </c>
      <c r="K55" s="344">
        <v>245.9</v>
      </c>
      <c r="L55" s="344">
        <v>239.7</v>
      </c>
      <c r="M55" s="344">
        <v>1.60754</v>
      </c>
    </row>
    <row r="56" spans="1:13">
      <c r="A56" s="331">
        <v>46</v>
      </c>
      <c r="B56" s="344" t="s">
        <v>322</v>
      </c>
      <c r="C56" s="345">
        <v>324.89999999999998</v>
      </c>
      <c r="D56" s="346">
        <v>326.45</v>
      </c>
      <c r="E56" s="346">
        <v>320.95</v>
      </c>
      <c r="F56" s="346">
        <v>317</v>
      </c>
      <c r="G56" s="346">
        <v>311.5</v>
      </c>
      <c r="H56" s="346">
        <v>330.4</v>
      </c>
      <c r="I56" s="346">
        <v>335.9</v>
      </c>
      <c r="J56" s="346">
        <v>339.84999999999997</v>
      </c>
      <c r="K56" s="344">
        <v>331.95</v>
      </c>
      <c r="L56" s="344">
        <v>322.5</v>
      </c>
      <c r="M56" s="344">
        <v>0.92815000000000003</v>
      </c>
    </row>
    <row r="57" spans="1:13">
      <c r="A57" s="331">
        <v>47</v>
      </c>
      <c r="B57" s="344" t="s">
        <v>60</v>
      </c>
      <c r="C57" s="345">
        <v>3990.85</v>
      </c>
      <c r="D57" s="346">
        <v>3997.6166666666668</v>
      </c>
      <c r="E57" s="346">
        <v>3961.2333333333336</v>
      </c>
      <c r="F57" s="346">
        <v>3931.6166666666668</v>
      </c>
      <c r="G57" s="346">
        <v>3895.2333333333336</v>
      </c>
      <c r="H57" s="346">
        <v>4027.2333333333336</v>
      </c>
      <c r="I57" s="346">
        <v>4063.6166666666668</v>
      </c>
      <c r="J57" s="346">
        <v>4093.2333333333336</v>
      </c>
      <c r="K57" s="344">
        <v>4034</v>
      </c>
      <c r="L57" s="344">
        <v>3968</v>
      </c>
      <c r="M57" s="344">
        <v>12.553039999999999</v>
      </c>
    </row>
    <row r="58" spans="1:13">
      <c r="A58" s="331">
        <v>48</v>
      </c>
      <c r="B58" s="344" t="s">
        <v>59</v>
      </c>
      <c r="C58" s="345">
        <v>8965.5</v>
      </c>
      <c r="D58" s="346">
        <v>8976.9333333333325</v>
      </c>
      <c r="E58" s="346">
        <v>8923.616666666665</v>
      </c>
      <c r="F58" s="346">
        <v>8881.7333333333318</v>
      </c>
      <c r="G58" s="346">
        <v>8828.4166666666642</v>
      </c>
      <c r="H58" s="346">
        <v>9018.8166666666657</v>
      </c>
      <c r="I58" s="346">
        <v>9072.133333333335</v>
      </c>
      <c r="J58" s="346">
        <v>9114.0166666666664</v>
      </c>
      <c r="K58" s="344">
        <v>9030.25</v>
      </c>
      <c r="L58" s="344">
        <v>8935.0499999999993</v>
      </c>
      <c r="M58" s="344">
        <v>1.1924600000000001</v>
      </c>
    </row>
    <row r="59" spans="1:13">
      <c r="A59" s="331">
        <v>49</v>
      </c>
      <c r="B59" s="344" t="s">
        <v>235</v>
      </c>
      <c r="C59" s="345">
        <v>3448.85</v>
      </c>
      <c r="D59" s="346">
        <v>3453.8666666666668</v>
      </c>
      <c r="E59" s="346">
        <v>3423.7333333333336</v>
      </c>
      <c r="F59" s="346">
        <v>3398.6166666666668</v>
      </c>
      <c r="G59" s="346">
        <v>3368.4833333333336</v>
      </c>
      <c r="H59" s="346">
        <v>3478.9833333333336</v>
      </c>
      <c r="I59" s="346">
        <v>3509.1166666666668</v>
      </c>
      <c r="J59" s="346">
        <v>3534.2333333333336</v>
      </c>
      <c r="K59" s="344">
        <v>3484</v>
      </c>
      <c r="L59" s="344">
        <v>3428.75</v>
      </c>
      <c r="M59" s="344">
        <v>0.67254999999999998</v>
      </c>
    </row>
    <row r="60" spans="1:13" ht="12" customHeight="1">
      <c r="A60" s="331">
        <v>50</v>
      </c>
      <c r="B60" s="344" t="s">
        <v>61</v>
      </c>
      <c r="C60" s="345">
        <v>943.6</v>
      </c>
      <c r="D60" s="346">
        <v>937.75</v>
      </c>
      <c r="E60" s="346">
        <v>926.05</v>
      </c>
      <c r="F60" s="346">
        <v>908.5</v>
      </c>
      <c r="G60" s="346">
        <v>896.8</v>
      </c>
      <c r="H60" s="346">
        <v>955.3</v>
      </c>
      <c r="I60" s="346">
        <v>967</v>
      </c>
      <c r="J60" s="346">
        <v>984.55</v>
      </c>
      <c r="K60" s="344">
        <v>949.45</v>
      </c>
      <c r="L60" s="344">
        <v>920.2</v>
      </c>
      <c r="M60" s="344">
        <v>15.3965</v>
      </c>
    </row>
    <row r="61" spans="1:13">
      <c r="A61" s="331">
        <v>51</v>
      </c>
      <c r="B61" s="344" t="s">
        <v>323</v>
      </c>
      <c r="C61" s="345">
        <v>191.8</v>
      </c>
      <c r="D61" s="346">
        <v>192.35</v>
      </c>
      <c r="E61" s="346">
        <v>190.85</v>
      </c>
      <c r="F61" s="346">
        <v>189.9</v>
      </c>
      <c r="G61" s="346">
        <v>188.4</v>
      </c>
      <c r="H61" s="346">
        <v>193.29999999999998</v>
      </c>
      <c r="I61" s="346">
        <v>194.79999999999998</v>
      </c>
      <c r="J61" s="346">
        <v>195.74999999999997</v>
      </c>
      <c r="K61" s="344">
        <v>193.85</v>
      </c>
      <c r="L61" s="344">
        <v>191.4</v>
      </c>
      <c r="M61" s="344">
        <v>0.75053000000000003</v>
      </c>
    </row>
    <row r="62" spans="1:13">
      <c r="A62" s="331">
        <v>52</v>
      </c>
      <c r="B62" s="344" t="s">
        <v>324</v>
      </c>
      <c r="C62" s="345">
        <v>165.7</v>
      </c>
      <c r="D62" s="346">
        <v>164.76666666666668</v>
      </c>
      <c r="E62" s="346">
        <v>162.13333333333335</v>
      </c>
      <c r="F62" s="346">
        <v>158.56666666666666</v>
      </c>
      <c r="G62" s="346">
        <v>155.93333333333334</v>
      </c>
      <c r="H62" s="346">
        <v>168.33333333333337</v>
      </c>
      <c r="I62" s="346">
        <v>170.9666666666667</v>
      </c>
      <c r="J62" s="346">
        <v>174.53333333333339</v>
      </c>
      <c r="K62" s="344">
        <v>167.4</v>
      </c>
      <c r="L62" s="344">
        <v>161.19999999999999</v>
      </c>
      <c r="M62" s="344">
        <v>22.238600000000002</v>
      </c>
    </row>
    <row r="63" spans="1:13">
      <c r="A63" s="331">
        <v>53</v>
      </c>
      <c r="B63" s="344" t="s">
        <v>236</v>
      </c>
      <c r="C63" s="345">
        <v>577.4</v>
      </c>
      <c r="D63" s="346">
        <v>576.96666666666658</v>
      </c>
      <c r="E63" s="346">
        <v>570.13333333333321</v>
      </c>
      <c r="F63" s="346">
        <v>562.86666666666667</v>
      </c>
      <c r="G63" s="346">
        <v>556.0333333333333</v>
      </c>
      <c r="H63" s="346">
        <v>584.23333333333312</v>
      </c>
      <c r="I63" s="346">
        <v>591.06666666666638</v>
      </c>
      <c r="J63" s="346">
        <v>598.33333333333303</v>
      </c>
      <c r="K63" s="344">
        <v>583.79999999999995</v>
      </c>
      <c r="L63" s="344">
        <v>569.70000000000005</v>
      </c>
      <c r="M63" s="344">
        <v>14.518520000000001</v>
      </c>
    </row>
    <row r="64" spans="1:13">
      <c r="A64" s="331">
        <v>54</v>
      </c>
      <c r="B64" s="344" t="s">
        <v>62</v>
      </c>
      <c r="C64" s="345">
        <v>102.25</v>
      </c>
      <c r="D64" s="346">
        <v>103.18333333333334</v>
      </c>
      <c r="E64" s="346">
        <v>100.71666666666667</v>
      </c>
      <c r="F64" s="346">
        <v>99.183333333333337</v>
      </c>
      <c r="G64" s="346">
        <v>96.716666666666669</v>
      </c>
      <c r="H64" s="346">
        <v>104.71666666666667</v>
      </c>
      <c r="I64" s="346">
        <v>107.18333333333334</v>
      </c>
      <c r="J64" s="346">
        <v>108.71666666666667</v>
      </c>
      <c r="K64" s="344">
        <v>105.65</v>
      </c>
      <c r="L64" s="344">
        <v>101.65</v>
      </c>
      <c r="M64" s="344">
        <v>303.18270000000001</v>
      </c>
    </row>
    <row r="65" spans="1:13">
      <c r="A65" s="331">
        <v>55</v>
      </c>
      <c r="B65" s="344" t="s">
        <v>63</v>
      </c>
      <c r="C65" s="345">
        <v>70.95</v>
      </c>
      <c r="D65" s="346">
        <v>71.600000000000009</v>
      </c>
      <c r="E65" s="346">
        <v>69.850000000000023</v>
      </c>
      <c r="F65" s="346">
        <v>68.750000000000014</v>
      </c>
      <c r="G65" s="346">
        <v>67.000000000000028</v>
      </c>
      <c r="H65" s="346">
        <v>72.700000000000017</v>
      </c>
      <c r="I65" s="346">
        <v>74.449999999999989</v>
      </c>
      <c r="J65" s="346">
        <v>75.550000000000011</v>
      </c>
      <c r="K65" s="344">
        <v>73.349999999999994</v>
      </c>
      <c r="L65" s="344">
        <v>70.5</v>
      </c>
      <c r="M65" s="344">
        <v>33.907600000000002</v>
      </c>
    </row>
    <row r="66" spans="1:13">
      <c r="A66" s="331">
        <v>56</v>
      </c>
      <c r="B66" s="344" t="s">
        <v>325</v>
      </c>
      <c r="C66" s="345">
        <v>12.3</v>
      </c>
      <c r="D66" s="346">
        <v>12.35</v>
      </c>
      <c r="E66" s="346">
        <v>12.2</v>
      </c>
      <c r="F66" s="346">
        <v>12.1</v>
      </c>
      <c r="G66" s="346">
        <v>11.95</v>
      </c>
      <c r="H66" s="346">
        <v>12.45</v>
      </c>
      <c r="I66" s="346">
        <v>12.600000000000001</v>
      </c>
      <c r="J66" s="346">
        <v>12.7</v>
      </c>
      <c r="K66" s="344">
        <v>12.5</v>
      </c>
      <c r="L66" s="344">
        <v>12.25</v>
      </c>
      <c r="M66" s="344">
        <v>2.5400700000000001</v>
      </c>
    </row>
    <row r="67" spans="1:13">
      <c r="A67" s="331">
        <v>57</v>
      </c>
      <c r="B67" s="344" t="s">
        <v>64</v>
      </c>
      <c r="C67" s="345">
        <v>1707.35</v>
      </c>
      <c r="D67" s="346">
        <v>1700.2333333333333</v>
      </c>
      <c r="E67" s="346">
        <v>1681.1666666666667</v>
      </c>
      <c r="F67" s="346">
        <v>1654.9833333333333</v>
      </c>
      <c r="G67" s="346">
        <v>1635.9166666666667</v>
      </c>
      <c r="H67" s="346">
        <v>1726.4166666666667</v>
      </c>
      <c r="I67" s="346">
        <v>1745.4833333333333</v>
      </c>
      <c r="J67" s="346">
        <v>1771.6666666666667</v>
      </c>
      <c r="K67" s="344">
        <v>1719.3</v>
      </c>
      <c r="L67" s="344">
        <v>1674.05</v>
      </c>
      <c r="M67" s="344">
        <v>9.5470000000000006</v>
      </c>
    </row>
    <row r="68" spans="1:13">
      <c r="A68" s="331">
        <v>58</v>
      </c>
      <c r="B68" s="344" t="s">
        <v>326</v>
      </c>
      <c r="C68" s="345">
        <v>3680.25</v>
      </c>
      <c r="D68" s="346">
        <v>3699.1166666666668</v>
      </c>
      <c r="E68" s="346">
        <v>3649.2833333333338</v>
      </c>
      <c r="F68" s="346">
        <v>3618.3166666666671</v>
      </c>
      <c r="G68" s="346">
        <v>3568.483333333334</v>
      </c>
      <c r="H68" s="346">
        <v>3730.0833333333335</v>
      </c>
      <c r="I68" s="346">
        <v>3779.9166666666665</v>
      </c>
      <c r="J68" s="346">
        <v>3810.8833333333332</v>
      </c>
      <c r="K68" s="344">
        <v>3748.95</v>
      </c>
      <c r="L68" s="344">
        <v>3668.15</v>
      </c>
      <c r="M68" s="344">
        <v>4.4630000000000003E-2</v>
      </c>
    </row>
    <row r="69" spans="1:13">
      <c r="A69" s="331">
        <v>59</v>
      </c>
      <c r="B69" s="344" t="s">
        <v>67</v>
      </c>
      <c r="C69" s="345">
        <v>493.5</v>
      </c>
      <c r="D69" s="346">
        <v>494.7833333333333</v>
      </c>
      <c r="E69" s="346">
        <v>487.56666666666661</v>
      </c>
      <c r="F69" s="346">
        <v>481.63333333333333</v>
      </c>
      <c r="G69" s="346">
        <v>474.41666666666663</v>
      </c>
      <c r="H69" s="346">
        <v>500.71666666666658</v>
      </c>
      <c r="I69" s="346">
        <v>507.93333333333328</v>
      </c>
      <c r="J69" s="346">
        <v>513.86666666666656</v>
      </c>
      <c r="K69" s="344">
        <v>502</v>
      </c>
      <c r="L69" s="344">
        <v>488.85</v>
      </c>
      <c r="M69" s="344">
        <v>14.59135</v>
      </c>
    </row>
    <row r="70" spans="1:13">
      <c r="A70" s="331">
        <v>60</v>
      </c>
      <c r="B70" s="344" t="s">
        <v>327</v>
      </c>
      <c r="C70" s="345">
        <v>307.75</v>
      </c>
      <c r="D70" s="346">
        <v>312.38333333333333</v>
      </c>
      <c r="E70" s="346">
        <v>302.36666666666667</v>
      </c>
      <c r="F70" s="346">
        <v>296.98333333333335</v>
      </c>
      <c r="G70" s="346">
        <v>286.9666666666667</v>
      </c>
      <c r="H70" s="346">
        <v>317.76666666666665</v>
      </c>
      <c r="I70" s="346">
        <v>327.7833333333333</v>
      </c>
      <c r="J70" s="346">
        <v>333.16666666666663</v>
      </c>
      <c r="K70" s="344">
        <v>322.39999999999998</v>
      </c>
      <c r="L70" s="344">
        <v>307</v>
      </c>
      <c r="M70" s="344">
        <v>0.62846000000000002</v>
      </c>
    </row>
    <row r="71" spans="1:13">
      <c r="A71" s="331">
        <v>61</v>
      </c>
      <c r="B71" s="344" t="s">
        <v>66</v>
      </c>
      <c r="C71" s="345">
        <v>102.05</v>
      </c>
      <c r="D71" s="346">
        <v>102.26666666666667</v>
      </c>
      <c r="E71" s="346">
        <v>101.23333333333333</v>
      </c>
      <c r="F71" s="346">
        <v>100.41666666666667</v>
      </c>
      <c r="G71" s="346">
        <v>99.38333333333334</v>
      </c>
      <c r="H71" s="346">
        <v>103.08333333333333</v>
      </c>
      <c r="I71" s="346">
        <v>104.11666666666666</v>
      </c>
      <c r="J71" s="346">
        <v>104.93333333333332</v>
      </c>
      <c r="K71" s="344">
        <v>103.3</v>
      </c>
      <c r="L71" s="344">
        <v>101.45</v>
      </c>
      <c r="M71" s="344">
        <v>63.578420000000001</v>
      </c>
    </row>
    <row r="72" spans="1:13">
      <c r="A72" s="331">
        <v>62</v>
      </c>
      <c r="B72" s="344" t="s">
        <v>68</v>
      </c>
      <c r="C72" s="345">
        <v>442.35</v>
      </c>
      <c r="D72" s="346">
        <v>442.53333333333336</v>
      </c>
      <c r="E72" s="346">
        <v>438.01666666666671</v>
      </c>
      <c r="F72" s="346">
        <v>433.68333333333334</v>
      </c>
      <c r="G72" s="346">
        <v>429.16666666666669</v>
      </c>
      <c r="H72" s="346">
        <v>446.86666666666673</v>
      </c>
      <c r="I72" s="346">
        <v>451.38333333333338</v>
      </c>
      <c r="J72" s="346">
        <v>455.71666666666675</v>
      </c>
      <c r="K72" s="344">
        <v>447.05</v>
      </c>
      <c r="L72" s="344">
        <v>438.2</v>
      </c>
      <c r="M72" s="344">
        <v>12.42839</v>
      </c>
    </row>
    <row r="73" spans="1:13">
      <c r="A73" s="331">
        <v>63</v>
      </c>
      <c r="B73" s="344" t="s">
        <v>71</v>
      </c>
      <c r="C73" s="345">
        <v>48.75</v>
      </c>
      <c r="D73" s="346">
        <v>49.15</v>
      </c>
      <c r="E73" s="346">
        <v>48.099999999999994</v>
      </c>
      <c r="F73" s="346">
        <v>47.449999999999996</v>
      </c>
      <c r="G73" s="346">
        <v>46.399999999999991</v>
      </c>
      <c r="H73" s="346">
        <v>49.8</v>
      </c>
      <c r="I73" s="346">
        <v>50.849999999999994</v>
      </c>
      <c r="J73" s="346">
        <v>51.5</v>
      </c>
      <c r="K73" s="344">
        <v>50.2</v>
      </c>
      <c r="L73" s="344">
        <v>48.5</v>
      </c>
      <c r="M73" s="344">
        <v>105.46191</v>
      </c>
    </row>
    <row r="74" spans="1:13">
      <c r="A74" s="331">
        <v>64</v>
      </c>
      <c r="B74" s="344" t="s">
        <v>75</v>
      </c>
      <c r="C74" s="345">
        <v>491.85</v>
      </c>
      <c r="D74" s="346">
        <v>494.01666666666665</v>
      </c>
      <c r="E74" s="346">
        <v>488.13333333333333</v>
      </c>
      <c r="F74" s="346">
        <v>484.41666666666669</v>
      </c>
      <c r="G74" s="346">
        <v>478.53333333333336</v>
      </c>
      <c r="H74" s="346">
        <v>497.73333333333329</v>
      </c>
      <c r="I74" s="346">
        <v>503.61666666666662</v>
      </c>
      <c r="J74" s="346">
        <v>507.33333333333326</v>
      </c>
      <c r="K74" s="344">
        <v>499.9</v>
      </c>
      <c r="L74" s="344">
        <v>490.3</v>
      </c>
      <c r="M74" s="344">
        <v>31.332149999999999</v>
      </c>
    </row>
    <row r="75" spans="1:13">
      <c r="A75" s="331">
        <v>65</v>
      </c>
      <c r="B75" s="344" t="s">
        <v>70</v>
      </c>
      <c r="C75" s="345">
        <v>447.35</v>
      </c>
      <c r="D75" s="346">
        <v>452.10000000000008</v>
      </c>
      <c r="E75" s="346">
        <v>440.60000000000014</v>
      </c>
      <c r="F75" s="346">
        <v>433.85000000000008</v>
      </c>
      <c r="G75" s="346">
        <v>422.35000000000014</v>
      </c>
      <c r="H75" s="346">
        <v>458.85000000000014</v>
      </c>
      <c r="I75" s="346">
        <v>470.35</v>
      </c>
      <c r="J75" s="346">
        <v>477.10000000000014</v>
      </c>
      <c r="K75" s="344">
        <v>463.6</v>
      </c>
      <c r="L75" s="344">
        <v>445.35</v>
      </c>
      <c r="M75" s="344">
        <v>173.17331999999999</v>
      </c>
    </row>
    <row r="76" spans="1:13" s="16" customFormat="1">
      <c r="A76" s="331">
        <v>66</v>
      </c>
      <c r="B76" s="344" t="s">
        <v>126</v>
      </c>
      <c r="C76" s="345">
        <v>246.05</v>
      </c>
      <c r="D76" s="346">
        <v>248.98333333333335</v>
      </c>
      <c r="E76" s="346">
        <v>241.16666666666669</v>
      </c>
      <c r="F76" s="346">
        <v>236.28333333333333</v>
      </c>
      <c r="G76" s="346">
        <v>228.46666666666667</v>
      </c>
      <c r="H76" s="346">
        <v>253.8666666666667</v>
      </c>
      <c r="I76" s="346">
        <v>261.68333333333339</v>
      </c>
      <c r="J76" s="346">
        <v>266.56666666666672</v>
      </c>
      <c r="K76" s="344">
        <v>256.8</v>
      </c>
      <c r="L76" s="344">
        <v>244.1</v>
      </c>
      <c r="M76" s="344">
        <v>130.85257999999999</v>
      </c>
    </row>
    <row r="77" spans="1:13" s="16" customFormat="1">
      <c r="A77" s="331">
        <v>67</v>
      </c>
      <c r="B77" s="344" t="s">
        <v>72</v>
      </c>
      <c r="C77" s="345">
        <v>286.60000000000002</v>
      </c>
      <c r="D77" s="346">
        <v>286.58333333333331</v>
      </c>
      <c r="E77" s="346">
        <v>283.91666666666663</v>
      </c>
      <c r="F77" s="346">
        <v>281.23333333333329</v>
      </c>
      <c r="G77" s="346">
        <v>278.56666666666661</v>
      </c>
      <c r="H77" s="346">
        <v>289.26666666666665</v>
      </c>
      <c r="I77" s="346">
        <v>291.93333333333328</v>
      </c>
      <c r="J77" s="346">
        <v>294.61666666666667</v>
      </c>
      <c r="K77" s="344">
        <v>289.25</v>
      </c>
      <c r="L77" s="344">
        <v>283.89999999999998</v>
      </c>
      <c r="M77" s="344">
        <v>22.826429999999998</v>
      </c>
    </row>
    <row r="78" spans="1:13" s="16" customFormat="1">
      <c r="A78" s="331">
        <v>68</v>
      </c>
      <c r="B78" s="344" t="s">
        <v>328</v>
      </c>
      <c r="C78" s="345">
        <v>672.25</v>
      </c>
      <c r="D78" s="346">
        <v>661.51666666666665</v>
      </c>
      <c r="E78" s="346">
        <v>645.73333333333335</v>
      </c>
      <c r="F78" s="346">
        <v>619.2166666666667</v>
      </c>
      <c r="G78" s="346">
        <v>603.43333333333339</v>
      </c>
      <c r="H78" s="346">
        <v>688.0333333333333</v>
      </c>
      <c r="I78" s="346">
        <v>703.81666666666661</v>
      </c>
      <c r="J78" s="346">
        <v>730.33333333333326</v>
      </c>
      <c r="K78" s="344">
        <v>677.3</v>
      </c>
      <c r="L78" s="344">
        <v>635</v>
      </c>
      <c r="M78" s="344">
        <v>2.2142900000000001</v>
      </c>
    </row>
    <row r="79" spans="1:13" s="16" customFormat="1">
      <c r="A79" s="331">
        <v>69</v>
      </c>
      <c r="B79" s="344" t="s">
        <v>329</v>
      </c>
      <c r="C79" s="345">
        <v>68.05</v>
      </c>
      <c r="D79" s="346">
        <v>68.316666666666663</v>
      </c>
      <c r="E79" s="346">
        <v>67.033333333333331</v>
      </c>
      <c r="F79" s="346">
        <v>66.016666666666666</v>
      </c>
      <c r="G79" s="346">
        <v>64.733333333333334</v>
      </c>
      <c r="H79" s="346">
        <v>69.333333333333329</v>
      </c>
      <c r="I79" s="346">
        <v>70.61666666666666</v>
      </c>
      <c r="J79" s="346">
        <v>71.633333333333326</v>
      </c>
      <c r="K79" s="344">
        <v>69.599999999999994</v>
      </c>
      <c r="L79" s="344">
        <v>67.3</v>
      </c>
      <c r="M79" s="344">
        <v>3.2443900000000001</v>
      </c>
    </row>
    <row r="80" spans="1:13" s="16" customFormat="1">
      <c r="A80" s="331">
        <v>70</v>
      </c>
      <c r="B80" s="344" t="s">
        <v>330</v>
      </c>
      <c r="C80" s="345">
        <v>141.1</v>
      </c>
      <c r="D80" s="346">
        <v>141.53333333333333</v>
      </c>
      <c r="E80" s="346">
        <v>139.56666666666666</v>
      </c>
      <c r="F80" s="346">
        <v>138.03333333333333</v>
      </c>
      <c r="G80" s="346">
        <v>136.06666666666666</v>
      </c>
      <c r="H80" s="346">
        <v>143.06666666666666</v>
      </c>
      <c r="I80" s="346">
        <v>145.0333333333333</v>
      </c>
      <c r="J80" s="346">
        <v>146.56666666666666</v>
      </c>
      <c r="K80" s="344">
        <v>143.5</v>
      </c>
      <c r="L80" s="344">
        <v>140</v>
      </c>
      <c r="M80" s="344">
        <v>2.28661</v>
      </c>
    </row>
    <row r="81" spans="1:13" s="16" customFormat="1">
      <c r="A81" s="331">
        <v>71</v>
      </c>
      <c r="B81" s="344" t="s">
        <v>331</v>
      </c>
      <c r="C81" s="345">
        <v>2283.1999999999998</v>
      </c>
      <c r="D81" s="346">
        <v>2305.5499999999997</v>
      </c>
      <c r="E81" s="346">
        <v>2223.0999999999995</v>
      </c>
      <c r="F81" s="346">
        <v>2162.9999999999995</v>
      </c>
      <c r="G81" s="346">
        <v>2080.5499999999993</v>
      </c>
      <c r="H81" s="346">
        <v>2365.6499999999996</v>
      </c>
      <c r="I81" s="346">
        <v>2448.0999999999995</v>
      </c>
      <c r="J81" s="346">
        <v>2508.1999999999998</v>
      </c>
      <c r="K81" s="344">
        <v>2388</v>
      </c>
      <c r="L81" s="344">
        <v>2245.4499999999998</v>
      </c>
      <c r="M81" s="344">
        <v>0.311</v>
      </c>
    </row>
    <row r="82" spans="1:13" s="16" customFormat="1">
      <c r="A82" s="331">
        <v>72</v>
      </c>
      <c r="B82" s="344" t="s">
        <v>332</v>
      </c>
      <c r="C82" s="345">
        <v>815.55</v>
      </c>
      <c r="D82" s="346">
        <v>810.56666666666661</v>
      </c>
      <c r="E82" s="346">
        <v>801.48333333333323</v>
      </c>
      <c r="F82" s="346">
        <v>787.41666666666663</v>
      </c>
      <c r="G82" s="346">
        <v>778.33333333333326</v>
      </c>
      <c r="H82" s="346">
        <v>824.63333333333321</v>
      </c>
      <c r="I82" s="346">
        <v>833.7166666666667</v>
      </c>
      <c r="J82" s="346">
        <v>847.78333333333319</v>
      </c>
      <c r="K82" s="344">
        <v>819.65</v>
      </c>
      <c r="L82" s="344">
        <v>796.5</v>
      </c>
      <c r="M82" s="344">
        <v>0.36301</v>
      </c>
    </row>
    <row r="83" spans="1:13" s="16" customFormat="1">
      <c r="A83" s="331">
        <v>73</v>
      </c>
      <c r="B83" s="344" t="s">
        <v>237</v>
      </c>
      <c r="C83" s="345">
        <v>1084.3</v>
      </c>
      <c r="D83" s="346">
        <v>1095.7666666666667</v>
      </c>
      <c r="E83" s="346">
        <v>1068.5333333333333</v>
      </c>
      <c r="F83" s="346">
        <v>1052.7666666666667</v>
      </c>
      <c r="G83" s="346">
        <v>1025.5333333333333</v>
      </c>
      <c r="H83" s="346">
        <v>1111.5333333333333</v>
      </c>
      <c r="I83" s="346">
        <v>1138.7666666666664</v>
      </c>
      <c r="J83" s="346">
        <v>1154.5333333333333</v>
      </c>
      <c r="K83" s="344">
        <v>1123</v>
      </c>
      <c r="L83" s="344">
        <v>1080</v>
      </c>
      <c r="M83" s="344">
        <v>0.97919</v>
      </c>
    </row>
    <row r="84" spans="1:13" s="16" customFormat="1">
      <c r="A84" s="331">
        <v>74</v>
      </c>
      <c r="B84" s="344" t="s">
        <v>333</v>
      </c>
      <c r="C84" s="345">
        <v>77.55</v>
      </c>
      <c r="D84" s="346">
        <v>78.016666666666666</v>
      </c>
      <c r="E84" s="346">
        <v>76.633333333333326</v>
      </c>
      <c r="F84" s="346">
        <v>75.716666666666654</v>
      </c>
      <c r="G84" s="346">
        <v>74.333333333333314</v>
      </c>
      <c r="H84" s="346">
        <v>78.933333333333337</v>
      </c>
      <c r="I84" s="346">
        <v>80.316666666666691</v>
      </c>
      <c r="J84" s="346">
        <v>81.233333333333348</v>
      </c>
      <c r="K84" s="344">
        <v>79.400000000000006</v>
      </c>
      <c r="L84" s="344">
        <v>77.099999999999994</v>
      </c>
      <c r="M84" s="344">
        <v>8.2129700000000003</v>
      </c>
    </row>
    <row r="85" spans="1:13" s="16" customFormat="1">
      <c r="A85" s="331">
        <v>75</v>
      </c>
      <c r="B85" s="344" t="s">
        <v>73</v>
      </c>
      <c r="C85" s="345">
        <v>15658.3</v>
      </c>
      <c r="D85" s="346">
        <v>15626.133333333333</v>
      </c>
      <c r="E85" s="346">
        <v>15512.316666666666</v>
      </c>
      <c r="F85" s="346">
        <v>15366.333333333332</v>
      </c>
      <c r="G85" s="346">
        <v>15252.516666666665</v>
      </c>
      <c r="H85" s="346">
        <v>15772.116666666667</v>
      </c>
      <c r="I85" s="346">
        <v>15885.933333333336</v>
      </c>
      <c r="J85" s="346">
        <v>16031.916666666668</v>
      </c>
      <c r="K85" s="344">
        <v>15739.95</v>
      </c>
      <c r="L85" s="344">
        <v>15480.15</v>
      </c>
      <c r="M85" s="344">
        <v>0.14069999999999999</v>
      </c>
    </row>
    <row r="86" spans="1:13" s="16" customFormat="1">
      <c r="A86" s="331">
        <v>76</v>
      </c>
      <c r="B86" s="344" t="s">
        <v>334</v>
      </c>
      <c r="C86" s="345">
        <v>200.85</v>
      </c>
      <c r="D86" s="346">
        <v>201.5</v>
      </c>
      <c r="E86" s="346">
        <v>198.35</v>
      </c>
      <c r="F86" s="346">
        <v>195.85</v>
      </c>
      <c r="G86" s="346">
        <v>192.7</v>
      </c>
      <c r="H86" s="346">
        <v>204</v>
      </c>
      <c r="I86" s="346">
        <v>207.14999999999998</v>
      </c>
      <c r="J86" s="346">
        <v>209.65</v>
      </c>
      <c r="K86" s="344">
        <v>204.65</v>
      </c>
      <c r="L86" s="344">
        <v>199</v>
      </c>
      <c r="M86" s="344">
        <v>0.34190999999999999</v>
      </c>
    </row>
    <row r="87" spans="1:13" s="16" customFormat="1">
      <c r="A87" s="331">
        <v>77</v>
      </c>
      <c r="B87" s="344" t="s">
        <v>76</v>
      </c>
      <c r="C87" s="345">
        <v>3082.9</v>
      </c>
      <c r="D87" s="346">
        <v>3072.85</v>
      </c>
      <c r="E87" s="346">
        <v>3051.0499999999997</v>
      </c>
      <c r="F87" s="346">
        <v>3019.2</v>
      </c>
      <c r="G87" s="346">
        <v>2997.3999999999996</v>
      </c>
      <c r="H87" s="346">
        <v>3104.7</v>
      </c>
      <c r="I87" s="346">
        <v>3126.5</v>
      </c>
      <c r="J87" s="346">
        <v>3158.35</v>
      </c>
      <c r="K87" s="344">
        <v>3094.65</v>
      </c>
      <c r="L87" s="344">
        <v>3041</v>
      </c>
      <c r="M87" s="344">
        <v>2.7835800000000002</v>
      </c>
    </row>
    <row r="88" spans="1:13" s="16" customFormat="1">
      <c r="A88" s="331">
        <v>78</v>
      </c>
      <c r="B88" s="344" t="s">
        <v>335</v>
      </c>
      <c r="C88" s="345">
        <v>480.05</v>
      </c>
      <c r="D88" s="346">
        <v>480.13333333333338</v>
      </c>
      <c r="E88" s="346">
        <v>475.81666666666678</v>
      </c>
      <c r="F88" s="346">
        <v>471.58333333333337</v>
      </c>
      <c r="G88" s="346">
        <v>467.26666666666677</v>
      </c>
      <c r="H88" s="346">
        <v>484.36666666666679</v>
      </c>
      <c r="I88" s="346">
        <v>488.68333333333339</v>
      </c>
      <c r="J88" s="346">
        <v>492.9166666666668</v>
      </c>
      <c r="K88" s="344">
        <v>484.45</v>
      </c>
      <c r="L88" s="344">
        <v>475.9</v>
      </c>
      <c r="M88" s="344">
        <v>1.01258</v>
      </c>
    </row>
    <row r="89" spans="1:13" s="16" customFormat="1">
      <c r="A89" s="331">
        <v>79</v>
      </c>
      <c r="B89" s="344" t="s">
        <v>336</v>
      </c>
      <c r="C89" s="345">
        <v>200</v>
      </c>
      <c r="D89" s="346">
        <v>203.04999999999998</v>
      </c>
      <c r="E89" s="346">
        <v>196.09999999999997</v>
      </c>
      <c r="F89" s="346">
        <v>192.2</v>
      </c>
      <c r="G89" s="346">
        <v>185.24999999999997</v>
      </c>
      <c r="H89" s="346">
        <v>206.94999999999996</v>
      </c>
      <c r="I89" s="346">
        <v>213.89999999999995</v>
      </c>
      <c r="J89" s="346">
        <v>217.79999999999995</v>
      </c>
      <c r="K89" s="344">
        <v>210</v>
      </c>
      <c r="L89" s="344">
        <v>199.15</v>
      </c>
      <c r="M89" s="344">
        <v>1.3323199999999999</v>
      </c>
    </row>
    <row r="90" spans="1:13" s="16" customFormat="1">
      <c r="A90" s="331">
        <v>80</v>
      </c>
      <c r="B90" s="344" t="s">
        <v>82</v>
      </c>
      <c r="C90" s="345">
        <v>739.4</v>
      </c>
      <c r="D90" s="346">
        <v>738.65</v>
      </c>
      <c r="E90" s="346">
        <v>733.34999999999991</v>
      </c>
      <c r="F90" s="346">
        <v>727.3</v>
      </c>
      <c r="G90" s="346">
        <v>721.99999999999989</v>
      </c>
      <c r="H90" s="346">
        <v>744.69999999999993</v>
      </c>
      <c r="I90" s="346">
        <v>749.99999999999989</v>
      </c>
      <c r="J90" s="346">
        <v>756.05</v>
      </c>
      <c r="K90" s="344">
        <v>743.95</v>
      </c>
      <c r="L90" s="344">
        <v>732.6</v>
      </c>
      <c r="M90" s="344">
        <v>2.3618100000000002</v>
      </c>
    </row>
    <row r="91" spans="1:13" s="16" customFormat="1">
      <c r="A91" s="331">
        <v>81</v>
      </c>
      <c r="B91" s="344" t="s">
        <v>337</v>
      </c>
      <c r="C91" s="345">
        <v>12.6</v>
      </c>
      <c r="D91" s="346">
        <v>12.316666666666668</v>
      </c>
      <c r="E91" s="346">
        <v>11.983333333333336</v>
      </c>
      <c r="F91" s="346">
        <v>11.366666666666667</v>
      </c>
      <c r="G91" s="346">
        <v>11.033333333333335</v>
      </c>
      <c r="H91" s="346">
        <v>12.933333333333337</v>
      </c>
      <c r="I91" s="346">
        <v>13.266666666666669</v>
      </c>
      <c r="J91" s="346">
        <v>13.883333333333338</v>
      </c>
      <c r="K91" s="344">
        <v>12.65</v>
      </c>
      <c r="L91" s="344">
        <v>11.7</v>
      </c>
      <c r="M91" s="344">
        <v>16.3977</v>
      </c>
    </row>
    <row r="92" spans="1:13" s="16" customFormat="1">
      <c r="A92" s="331">
        <v>82</v>
      </c>
      <c r="B92" s="344" t="s">
        <v>338</v>
      </c>
      <c r="C92" s="345">
        <v>1633.85</v>
      </c>
      <c r="D92" s="346">
        <v>1638.6166666666668</v>
      </c>
      <c r="E92" s="346">
        <v>1616.2333333333336</v>
      </c>
      <c r="F92" s="346">
        <v>1598.6166666666668</v>
      </c>
      <c r="G92" s="346">
        <v>1576.2333333333336</v>
      </c>
      <c r="H92" s="346">
        <v>1656.2333333333336</v>
      </c>
      <c r="I92" s="346">
        <v>1678.6166666666668</v>
      </c>
      <c r="J92" s="346">
        <v>1696.2333333333336</v>
      </c>
      <c r="K92" s="344">
        <v>1661</v>
      </c>
      <c r="L92" s="344">
        <v>1621</v>
      </c>
      <c r="M92" s="344">
        <v>0.10906</v>
      </c>
    </row>
    <row r="93" spans="1:13" s="16" customFormat="1">
      <c r="A93" s="331">
        <v>83</v>
      </c>
      <c r="B93" s="344" t="s">
        <v>77</v>
      </c>
      <c r="C93" s="345">
        <v>257.64999999999998</v>
      </c>
      <c r="D93" s="346">
        <v>259.48333333333335</v>
      </c>
      <c r="E93" s="346">
        <v>254.36666666666667</v>
      </c>
      <c r="F93" s="346">
        <v>251.08333333333331</v>
      </c>
      <c r="G93" s="346">
        <v>245.96666666666664</v>
      </c>
      <c r="H93" s="346">
        <v>262.76666666666671</v>
      </c>
      <c r="I93" s="346">
        <v>267.88333333333338</v>
      </c>
      <c r="J93" s="346">
        <v>271.16666666666674</v>
      </c>
      <c r="K93" s="344">
        <v>264.60000000000002</v>
      </c>
      <c r="L93" s="344">
        <v>256.2</v>
      </c>
      <c r="M93" s="344">
        <v>8.9327000000000005</v>
      </c>
    </row>
    <row r="94" spans="1:13" s="16" customFormat="1">
      <c r="A94" s="331">
        <v>84</v>
      </c>
      <c r="B94" s="344" t="s">
        <v>339</v>
      </c>
      <c r="C94" s="345">
        <v>421.25</v>
      </c>
      <c r="D94" s="346">
        <v>416.16666666666669</v>
      </c>
      <c r="E94" s="346">
        <v>407.73333333333335</v>
      </c>
      <c r="F94" s="346">
        <v>394.21666666666664</v>
      </c>
      <c r="G94" s="346">
        <v>385.7833333333333</v>
      </c>
      <c r="H94" s="346">
        <v>429.68333333333339</v>
      </c>
      <c r="I94" s="346">
        <v>438.11666666666667</v>
      </c>
      <c r="J94" s="346">
        <v>451.63333333333344</v>
      </c>
      <c r="K94" s="344">
        <v>424.6</v>
      </c>
      <c r="L94" s="344">
        <v>402.65</v>
      </c>
      <c r="M94" s="344">
        <v>14.30444</v>
      </c>
    </row>
    <row r="95" spans="1:13" s="16" customFormat="1">
      <c r="A95" s="331">
        <v>85</v>
      </c>
      <c r="B95" s="344" t="s">
        <v>78</v>
      </c>
      <c r="C95" s="345">
        <v>217.6</v>
      </c>
      <c r="D95" s="346">
        <v>219.88333333333333</v>
      </c>
      <c r="E95" s="346">
        <v>214.41666666666666</v>
      </c>
      <c r="F95" s="346">
        <v>211.23333333333332</v>
      </c>
      <c r="G95" s="346">
        <v>205.76666666666665</v>
      </c>
      <c r="H95" s="346">
        <v>223.06666666666666</v>
      </c>
      <c r="I95" s="346">
        <v>228.53333333333336</v>
      </c>
      <c r="J95" s="346">
        <v>231.71666666666667</v>
      </c>
      <c r="K95" s="344">
        <v>225.35</v>
      </c>
      <c r="L95" s="344">
        <v>216.7</v>
      </c>
      <c r="M95" s="344">
        <v>67.682789999999997</v>
      </c>
    </row>
    <row r="96" spans="1:13" s="16" customFormat="1">
      <c r="A96" s="331">
        <v>86</v>
      </c>
      <c r="B96" s="344" t="s">
        <v>340</v>
      </c>
      <c r="C96" s="345">
        <v>310.14999999999998</v>
      </c>
      <c r="D96" s="346">
        <v>314.43333333333334</v>
      </c>
      <c r="E96" s="346">
        <v>304.2166666666667</v>
      </c>
      <c r="F96" s="346">
        <v>298.28333333333336</v>
      </c>
      <c r="G96" s="346">
        <v>288.06666666666672</v>
      </c>
      <c r="H96" s="346">
        <v>320.36666666666667</v>
      </c>
      <c r="I96" s="346">
        <v>330.58333333333326</v>
      </c>
      <c r="J96" s="346">
        <v>336.51666666666665</v>
      </c>
      <c r="K96" s="344">
        <v>324.64999999999998</v>
      </c>
      <c r="L96" s="344">
        <v>308.5</v>
      </c>
      <c r="M96" s="344">
        <v>1.25526</v>
      </c>
    </row>
    <row r="97" spans="1:13" s="16" customFormat="1">
      <c r="A97" s="331">
        <v>87</v>
      </c>
      <c r="B97" s="344" t="s">
        <v>341</v>
      </c>
      <c r="C97" s="345">
        <v>188.75</v>
      </c>
      <c r="D97" s="346">
        <v>186.61666666666667</v>
      </c>
      <c r="E97" s="346">
        <v>183.28333333333336</v>
      </c>
      <c r="F97" s="346">
        <v>177.81666666666669</v>
      </c>
      <c r="G97" s="346">
        <v>174.48333333333338</v>
      </c>
      <c r="H97" s="346">
        <v>192.08333333333334</v>
      </c>
      <c r="I97" s="346">
        <v>195.41666666666666</v>
      </c>
      <c r="J97" s="346">
        <v>200.88333333333333</v>
      </c>
      <c r="K97" s="344">
        <v>189.95</v>
      </c>
      <c r="L97" s="344">
        <v>181.15</v>
      </c>
      <c r="M97" s="344">
        <v>3.72431</v>
      </c>
    </row>
    <row r="98" spans="1:13" s="16" customFormat="1">
      <c r="A98" s="331">
        <v>88</v>
      </c>
      <c r="B98" s="344" t="s">
        <v>342</v>
      </c>
      <c r="C98" s="345">
        <v>323.8</v>
      </c>
      <c r="D98" s="346">
        <v>324.4666666666667</v>
      </c>
      <c r="E98" s="346">
        <v>320.58333333333337</v>
      </c>
      <c r="F98" s="346">
        <v>317.36666666666667</v>
      </c>
      <c r="G98" s="346">
        <v>313.48333333333335</v>
      </c>
      <c r="H98" s="346">
        <v>327.68333333333339</v>
      </c>
      <c r="I98" s="346">
        <v>331.56666666666672</v>
      </c>
      <c r="J98" s="346">
        <v>334.78333333333342</v>
      </c>
      <c r="K98" s="344">
        <v>328.35</v>
      </c>
      <c r="L98" s="344">
        <v>321.25</v>
      </c>
      <c r="M98" s="344">
        <v>0.52114000000000005</v>
      </c>
    </row>
    <row r="99" spans="1:13" s="16" customFormat="1">
      <c r="A99" s="331">
        <v>89</v>
      </c>
      <c r="B99" s="344" t="s">
        <v>79</v>
      </c>
      <c r="C99" s="345">
        <v>137.15</v>
      </c>
      <c r="D99" s="346">
        <v>137.66666666666666</v>
      </c>
      <c r="E99" s="346">
        <v>135.58333333333331</v>
      </c>
      <c r="F99" s="346">
        <v>134.01666666666665</v>
      </c>
      <c r="G99" s="346">
        <v>131.93333333333331</v>
      </c>
      <c r="H99" s="346">
        <v>139.23333333333332</v>
      </c>
      <c r="I99" s="346">
        <v>141.31666666666663</v>
      </c>
      <c r="J99" s="346">
        <v>142.88333333333333</v>
      </c>
      <c r="K99" s="344">
        <v>139.75</v>
      </c>
      <c r="L99" s="344">
        <v>136.1</v>
      </c>
      <c r="M99" s="344">
        <v>11.82455</v>
      </c>
    </row>
    <row r="100" spans="1:13" s="16" customFormat="1">
      <c r="A100" s="331">
        <v>90</v>
      </c>
      <c r="B100" s="344" t="s">
        <v>343</v>
      </c>
      <c r="C100" s="345">
        <v>956.35</v>
      </c>
      <c r="D100" s="346">
        <v>945.48333333333323</v>
      </c>
      <c r="E100" s="346">
        <v>925.96666666666647</v>
      </c>
      <c r="F100" s="346">
        <v>895.58333333333326</v>
      </c>
      <c r="G100" s="346">
        <v>876.06666666666649</v>
      </c>
      <c r="H100" s="346">
        <v>975.86666666666645</v>
      </c>
      <c r="I100" s="346">
        <v>995.3833333333331</v>
      </c>
      <c r="J100" s="346">
        <v>1025.7666666666664</v>
      </c>
      <c r="K100" s="344">
        <v>965</v>
      </c>
      <c r="L100" s="344">
        <v>915.1</v>
      </c>
      <c r="M100" s="344">
        <v>2.2370000000000001</v>
      </c>
    </row>
    <row r="101" spans="1:13">
      <c r="A101" s="331">
        <v>91</v>
      </c>
      <c r="B101" s="344" t="s">
        <v>344</v>
      </c>
      <c r="C101" s="345">
        <v>21</v>
      </c>
      <c r="D101" s="346">
        <v>20.966666666666665</v>
      </c>
      <c r="E101" s="346">
        <v>20.633333333333329</v>
      </c>
      <c r="F101" s="346">
        <v>20.266666666666666</v>
      </c>
      <c r="G101" s="346">
        <v>19.93333333333333</v>
      </c>
      <c r="H101" s="346">
        <v>21.333333333333329</v>
      </c>
      <c r="I101" s="346">
        <v>21.666666666666664</v>
      </c>
      <c r="J101" s="346">
        <v>22.033333333333328</v>
      </c>
      <c r="K101" s="344">
        <v>21.3</v>
      </c>
      <c r="L101" s="344">
        <v>20.6</v>
      </c>
      <c r="M101" s="344">
        <v>5.5170899999999996</v>
      </c>
    </row>
    <row r="102" spans="1:13">
      <c r="A102" s="331">
        <v>92</v>
      </c>
      <c r="B102" s="344" t="s">
        <v>345</v>
      </c>
      <c r="C102" s="345">
        <v>223</v>
      </c>
      <c r="D102" s="346">
        <v>224.31666666666669</v>
      </c>
      <c r="E102" s="346">
        <v>221.18333333333339</v>
      </c>
      <c r="F102" s="346">
        <v>219.3666666666667</v>
      </c>
      <c r="G102" s="346">
        <v>216.23333333333341</v>
      </c>
      <c r="H102" s="346">
        <v>226.13333333333338</v>
      </c>
      <c r="I102" s="346">
        <v>229.26666666666665</v>
      </c>
      <c r="J102" s="346">
        <v>231.08333333333337</v>
      </c>
      <c r="K102" s="344">
        <v>227.45</v>
      </c>
      <c r="L102" s="344">
        <v>222.5</v>
      </c>
      <c r="M102" s="344">
        <v>4.8533999999999997</v>
      </c>
    </row>
    <row r="103" spans="1:13">
      <c r="A103" s="331">
        <v>93</v>
      </c>
      <c r="B103" s="344" t="s">
        <v>346</v>
      </c>
      <c r="C103" s="345">
        <v>170.9</v>
      </c>
      <c r="D103" s="346">
        <v>171.46666666666667</v>
      </c>
      <c r="E103" s="346">
        <v>168.93333333333334</v>
      </c>
      <c r="F103" s="346">
        <v>166.96666666666667</v>
      </c>
      <c r="G103" s="346">
        <v>164.43333333333334</v>
      </c>
      <c r="H103" s="346">
        <v>173.43333333333334</v>
      </c>
      <c r="I103" s="346">
        <v>175.9666666666667</v>
      </c>
      <c r="J103" s="346">
        <v>177.93333333333334</v>
      </c>
      <c r="K103" s="344">
        <v>174</v>
      </c>
      <c r="L103" s="344">
        <v>169.5</v>
      </c>
      <c r="M103" s="344">
        <v>1.41961</v>
      </c>
    </row>
    <row r="104" spans="1:13">
      <c r="A104" s="331">
        <v>94</v>
      </c>
      <c r="B104" s="344" t="s">
        <v>347</v>
      </c>
      <c r="C104" s="345">
        <v>2525.85</v>
      </c>
      <c r="D104" s="346">
        <v>2516.6333333333332</v>
      </c>
      <c r="E104" s="346">
        <v>2489.2166666666662</v>
      </c>
      <c r="F104" s="346">
        <v>2452.583333333333</v>
      </c>
      <c r="G104" s="346">
        <v>2425.1666666666661</v>
      </c>
      <c r="H104" s="346">
        <v>2553.2666666666664</v>
      </c>
      <c r="I104" s="346">
        <v>2580.6833333333334</v>
      </c>
      <c r="J104" s="346">
        <v>2617.3166666666666</v>
      </c>
      <c r="K104" s="344">
        <v>2544.0500000000002</v>
      </c>
      <c r="L104" s="344">
        <v>2480</v>
      </c>
      <c r="M104" s="344">
        <v>2.9579999999999999E-2</v>
      </c>
    </row>
    <row r="105" spans="1:13">
      <c r="A105" s="331">
        <v>95</v>
      </c>
      <c r="B105" s="344" t="s">
        <v>348</v>
      </c>
      <c r="C105" s="345">
        <v>338.2</v>
      </c>
      <c r="D105" s="346">
        <v>343.06666666666666</v>
      </c>
      <c r="E105" s="346">
        <v>331.13333333333333</v>
      </c>
      <c r="F105" s="346">
        <v>324.06666666666666</v>
      </c>
      <c r="G105" s="346">
        <v>312.13333333333333</v>
      </c>
      <c r="H105" s="346">
        <v>350.13333333333333</v>
      </c>
      <c r="I105" s="346">
        <v>362.06666666666661</v>
      </c>
      <c r="J105" s="346">
        <v>369.13333333333333</v>
      </c>
      <c r="K105" s="344">
        <v>355</v>
      </c>
      <c r="L105" s="344">
        <v>336</v>
      </c>
      <c r="M105" s="344">
        <v>3.5523099999999999</v>
      </c>
    </row>
    <row r="106" spans="1:13">
      <c r="A106" s="331">
        <v>96</v>
      </c>
      <c r="B106" s="344" t="s">
        <v>349</v>
      </c>
      <c r="C106" s="345">
        <v>145.75</v>
      </c>
      <c r="D106" s="346">
        <v>146.26666666666668</v>
      </c>
      <c r="E106" s="346">
        <v>144.98333333333335</v>
      </c>
      <c r="F106" s="346">
        <v>144.21666666666667</v>
      </c>
      <c r="G106" s="346">
        <v>142.93333333333334</v>
      </c>
      <c r="H106" s="346">
        <v>147.03333333333336</v>
      </c>
      <c r="I106" s="346">
        <v>148.31666666666672</v>
      </c>
      <c r="J106" s="346">
        <v>149.08333333333337</v>
      </c>
      <c r="K106" s="344">
        <v>147.55000000000001</v>
      </c>
      <c r="L106" s="344">
        <v>145.5</v>
      </c>
      <c r="M106" s="344">
        <v>1.7379800000000001</v>
      </c>
    </row>
    <row r="107" spans="1:13">
      <c r="A107" s="331">
        <v>97</v>
      </c>
      <c r="B107" s="344" t="s">
        <v>350</v>
      </c>
      <c r="C107" s="345">
        <v>115.65</v>
      </c>
      <c r="D107" s="346">
        <v>116.56666666666666</v>
      </c>
      <c r="E107" s="346">
        <v>113.78333333333333</v>
      </c>
      <c r="F107" s="346">
        <v>111.91666666666667</v>
      </c>
      <c r="G107" s="346">
        <v>109.13333333333334</v>
      </c>
      <c r="H107" s="346">
        <v>118.43333333333332</v>
      </c>
      <c r="I107" s="346">
        <v>121.21666666666665</v>
      </c>
      <c r="J107" s="346">
        <v>123.08333333333331</v>
      </c>
      <c r="K107" s="344">
        <v>119.35</v>
      </c>
      <c r="L107" s="344">
        <v>114.7</v>
      </c>
      <c r="M107" s="344">
        <v>2.08263</v>
      </c>
    </row>
    <row r="108" spans="1:13">
      <c r="A108" s="331">
        <v>98</v>
      </c>
      <c r="B108" s="344" t="s">
        <v>351</v>
      </c>
      <c r="C108" s="345">
        <v>485.85</v>
      </c>
      <c r="D108" s="346">
        <v>489.2</v>
      </c>
      <c r="E108" s="346">
        <v>478.65</v>
      </c>
      <c r="F108" s="346">
        <v>471.45</v>
      </c>
      <c r="G108" s="346">
        <v>460.9</v>
      </c>
      <c r="H108" s="346">
        <v>496.4</v>
      </c>
      <c r="I108" s="346">
        <v>506.95000000000005</v>
      </c>
      <c r="J108" s="346">
        <v>514.15</v>
      </c>
      <c r="K108" s="344">
        <v>499.75</v>
      </c>
      <c r="L108" s="344">
        <v>482</v>
      </c>
      <c r="M108" s="344">
        <v>1.1325400000000001</v>
      </c>
    </row>
    <row r="109" spans="1:13">
      <c r="A109" s="331">
        <v>99</v>
      </c>
      <c r="B109" s="352" t="s">
        <v>83</v>
      </c>
      <c r="C109" s="345">
        <v>301.25</v>
      </c>
      <c r="D109" s="346">
        <v>301.01666666666665</v>
      </c>
      <c r="E109" s="346">
        <v>297.2833333333333</v>
      </c>
      <c r="F109" s="346">
        <v>293.31666666666666</v>
      </c>
      <c r="G109" s="346">
        <v>289.58333333333331</v>
      </c>
      <c r="H109" s="346">
        <v>304.98333333333329</v>
      </c>
      <c r="I109" s="346">
        <v>308.71666666666664</v>
      </c>
      <c r="J109" s="346">
        <v>312.68333333333328</v>
      </c>
      <c r="K109" s="344">
        <v>304.75</v>
      </c>
      <c r="L109" s="344">
        <v>297.05</v>
      </c>
      <c r="M109" s="344">
        <v>15.567539999999999</v>
      </c>
    </row>
    <row r="110" spans="1:13">
      <c r="A110" s="331">
        <v>100</v>
      </c>
      <c r="B110" s="344" t="s">
        <v>84</v>
      </c>
      <c r="C110" s="345">
        <v>461.6</v>
      </c>
      <c r="D110" s="346">
        <v>464.10000000000008</v>
      </c>
      <c r="E110" s="346">
        <v>457.90000000000015</v>
      </c>
      <c r="F110" s="346">
        <v>454.20000000000005</v>
      </c>
      <c r="G110" s="346">
        <v>448.00000000000011</v>
      </c>
      <c r="H110" s="346">
        <v>467.80000000000018</v>
      </c>
      <c r="I110" s="346">
        <v>474.00000000000011</v>
      </c>
      <c r="J110" s="346">
        <v>477.70000000000022</v>
      </c>
      <c r="K110" s="344">
        <v>470.3</v>
      </c>
      <c r="L110" s="344">
        <v>460.4</v>
      </c>
      <c r="M110" s="344">
        <v>14.835369999999999</v>
      </c>
    </row>
    <row r="111" spans="1:13">
      <c r="A111" s="331">
        <v>101</v>
      </c>
      <c r="B111" s="344" t="s">
        <v>238</v>
      </c>
      <c r="C111" s="345">
        <v>233.35</v>
      </c>
      <c r="D111" s="346">
        <v>232</v>
      </c>
      <c r="E111" s="346">
        <v>229.35</v>
      </c>
      <c r="F111" s="346">
        <v>225.35</v>
      </c>
      <c r="G111" s="346">
        <v>222.7</v>
      </c>
      <c r="H111" s="346">
        <v>236</v>
      </c>
      <c r="I111" s="346">
        <v>238.64999999999998</v>
      </c>
      <c r="J111" s="346">
        <v>242.65</v>
      </c>
      <c r="K111" s="344">
        <v>234.65</v>
      </c>
      <c r="L111" s="344">
        <v>228</v>
      </c>
      <c r="M111" s="344">
        <v>11.2514</v>
      </c>
    </row>
    <row r="112" spans="1:13">
      <c r="A112" s="331">
        <v>102</v>
      </c>
      <c r="B112" s="344" t="s">
        <v>85</v>
      </c>
      <c r="C112" s="345">
        <v>196.4</v>
      </c>
      <c r="D112" s="346">
        <v>198.38333333333333</v>
      </c>
      <c r="E112" s="346">
        <v>193.66666666666666</v>
      </c>
      <c r="F112" s="346">
        <v>190.93333333333334</v>
      </c>
      <c r="G112" s="346">
        <v>186.21666666666667</v>
      </c>
      <c r="H112" s="346">
        <v>201.11666666666665</v>
      </c>
      <c r="I112" s="346">
        <v>205.83333333333334</v>
      </c>
      <c r="J112" s="346">
        <v>208.56666666666663</v>
      </c>
      <c r="K112" s="344">
        <v>203.1</v>
      </c>
      <c r="L112" s="344">
        <v>195.65</v>
      </c>
      <c r="M112" s="344">
        <v>67.459339999999997</v>
      </c>
    </row>
    <row r="113" spans="1:13">
      <c r="A113" s="331">
        <v>103</v>
      </c>
      <c r="B113" s="344" t="s">
        <v>352</v>
      </c>
      <c r="C113" s="345">
        <v>399.2</v>
      </c>
      <c r="D113" s="346">
        <v>399.81666666666666</v>
      </c>
      <c r="E113" s="346">
        <v>396.18333333333334</v>
      </c>
      <c r="F113" s="346">
        <v>393.16666666666669</v>
      </c>
      <c r="G113" s="346">
        <v>389.53333333333336</v>
      </c>
      <c r="H113" s="346">
        <v>402.83333333333331</v>
      </c>
      <c r="I113" s="346">
        <v>406.46666666666664</v>
      </c>
      <c r="J113" s="346">
        <v>409.48333333333329</v>
      </c>
      <c r="K113" s="344">
        <v>403.45</v>
      </c>
      <c r="L113" s="344">
        <v>396.8</v>
      </c>
      <c r="M113" s="344">
        <v>0.77200999999999997</v>
      </c>
    </row>
    <row r="114" spans="1:13">
      <c r="A114" s="331">
        <v>104</v>
      </c>
      <c r="B114" s="344" t="s">
        <v>353</v>
      </c>
      <c r="C114" s="345">
        <v>47.85</v>
      </c>
      <c r="D114" s="346">
        <v>48.183333333333337</v>
      </c>
      <c r="E114" s="346">
        <v>46.966666666666676</v>
      </c>
      <c r="F114" s="346">
        <v>46.083333333333336</v>
      </c>
      <c r="G114" s="346">
        <v>44.866666666666674</v>
      </c>
      <c r="H114" s="346">
        <v>49.066666666666677</v>
      </c>
      <c r="I114" s="346">
        <v>50.283333333333346</v>
      </c>
      <c r="J114" s="346">
        <v>51.166666666666679</v>
      </c>
      <c r="K114" s="344">
        <v>49.4</v>
      </c>
      <c r="L114" s="344">
        <v>47.3</v>
      </c>
      <c r="M114" s="344">
        <v>4.4812599999999998</v>
      </c>
    </row>
    <row r="115" spans="1:13">
      <c r="A115" s="331">
        <v>105</v>
      </c>
      <c r="B115" s="344" t="s">
        <v>86</v>
      </c>
      <c r="C115" s="345">
        <v>1450.8</v>
      </c>
      <c r="D115" s="346">
        <v>1454.25</v>
      </c>
      <c r="E115" s="346">
        <v>1442.7</v>
      </c>
      <c r="F115" s="346">
        <v>1434.6000000000001</v>
      </c>
      <c r="G115" s="346">
        <v>1423.0500000000002</v>
      </c>
      <c r="H115" s="346">
        <v>1462.35</v>
      </c>
      <c r="I115" s="346">
        <v>1473.9</v>
      </c>
      <c r="J115" s="346">
        <v>1481.9999999999998</v>
      </c>
      <c r="K115" s="344">
        <v>1465.8</v>
      </c>
      <c r="L115" s="344">
        <v>1446.15</v>
      </c>
      <c r="M115" s="344">
        <v>4.2626999999999997</v>
      </c>
    </row>
    <row r="116" spans="1:13">
      <c r="A116" s="331">
        <v>106</v>
      </c>
      <c r="B116" s="344" t="s">
        <v>87</v>
      </c>
      <c r="C116" s="345">
        <v>567.6</v>
      </c>
      <c r="D116" s="346">
        <v>563.85</v>
      </c>
      <c r="E116" s="346">
        <v>554.75</v>
      </c>
      <c r="F116" s="346">
        <v>541.9</v>
      </c>
      <c r="G116" s="346">
        <v>532.79999999999995</v>
      </c>
      <c r="H116" s="346">
        <v>576.70000000000005</v>
      </c>
      <c r="I116" s="346">
        <v>585.80000000000018</v>
      </c>
      <c r="J116" s="346">
        <v>598.65000000000009</v>
      </c>
      <c r="K116" s="344">
        <v>572.95000000000005</v>
      </c>
      <c r="L116" s="344">
        <v>551</v>
      </c>
      <c r="M116" s="344">
        <v>13.95697</v>
      </c>
    </row>
    <row r="117" spans="1:13">
      <c r="A117" s="331">
        <v>107</v>
      </c>
      <c r="B117" s="344" t="s">
        <v>239</v>
      </c>
      <c r="C117" s="345">
        <v>490</v>
      </c>
      <c r="D117" s="346">
        <v>486.3</v>
      </c>
      <c r="E117" s="346">
        <v>478.70000000000005</v>
      </c>
      <c r="F117" s="346">
        <v>467.40000000000003</v>
      </c>
      <c r="G117" s="346">
        <v>459.80000000000007</v>
      </c>
      <c r="H117" s="346">
        <v>497.6</v>
      </c>
      <c r="I117" s="346">
        <v>505.20000000000005</v>
      </c>
      <c r="J117" s="346">
        <v>516.5</v>
      </c>
      <c r="K117" s="344">
        <v>493.9</v>
      </c>
      <c r="L117" s="344">
        <v>475</v>
      </c>
      <c r="M117" s="344">
        <v>1.3761099999999999</v>
      </c>
    </row>
    <row r="118" spans="1:13">
      <c r="A118" s="331">
        <v>108</v>
      </c>
      <c r="B118" s="344" t="s">
        <v>354</v>
      </c>
      <c r="C118" s="345">
        <v>25.35</v>
      </c>
      <c r="D118" s="346">
        <v>25.883333333333336</v>
      </c>
      <c r="E118" s="346">
        <v>24.416666666666671</v>
      </c>
      <c r="F118" s="346">
        <v>23.483333333333334</v>
      </c>
      <c r="G118" s="346">
        <v>22.016666666666669</v>
      </c>
      <c r="H118" s="346">
        <v>26.816666666666674</v>
      </c>
      <c r="I118" s="346">
        <v>28.283333333333335</v>
      </c>
      <c r="J118" s="346">
        <v>29.216666666666676</v>
      </c>
      <c r="K118" s="344">
        <v>27.35</v>
      </c>
      <c r="L118" s="344">
        <v>24.95</v>
      </c>
      <c r="M118" s="344">
        <v>37.433750000000003</v>
      </c>
    </row>
    <row r="119" spans="1:13">
      <c r="A119" s="331">
        <v>109</v>
      </c>
      <c r="B119" s="344" t="s">
        <v>355</v>
      </c>
      <c r="C119" s="345">
        <v>1.95</v>
      </c>
      <c r="D119" s="346">
        <v>1.95</v>
      </c>
      <c r="E119" s="346">
        <v>1.95</v>
      </c>
      <c r="F119" s="346">
        <v>1.95</v>
      </c>
      <c r="G119" s="346">
        <v>1.95</v>
      </c>
      <c r="H119" s="346">
        <v>1.95</v>
      </c>
      <c r="I119" s="346">
        <v>1.95</v>
      </c>
      <c r="J119" s="346">
        <v>1.95</v>
      </c>
      <c r="K119" s="344">
        <v>1.95</v>
      </c>
      <c r="L119" s="344">
        <v>1.95</v>
      </c>
      <c r="M119" s="344">
        <v>6.9523299999999999</v>
      </c>
    </row>
    <row r="120" spans="1:13">
      <c r="A120" s="331">
        <v>110</v>
      </c>
      <c r="B120" s="344" t="s">
        <v>356</v>
      </c>
      <c r="C120" s="345">
        <v>805.2</v>
      </c>
      <c r="D120" s="346">
        <v>813.18333333333339</v>
      </c>
      <c r="E120" s="346">
        <v>788.56666666666683</v>
      </c>
      <c r="F120" s="346">
        <v>771.93333333333339</v>
      </c>
      <c r="G120" s="346">
        <v>747.31666666666683</v>
      </c>
      <c r="H120" s="346">
        <v>829.81666666666683</v>
      </c>
      <c r="I120" s="346">
        <v>854.43333333333339</v>
      </c>
      <c r="J120" s="346">
        <v>871.06666666666683</v>
      </c>
      <c r="K120" s="344">
        <v>837.8</v>
      </c>
      <c r="L120" s="344">
        <v>796.55</v>
      </c>
      <c r="M120" s="344">
        <v>0.99417999999999995</v>
      </c>
    </row>
    <row r="121" spans="1:13">
      <c r="A121" s="331">
        <v>111</v>
      </c>
      <c r="B121" s="344" t="s">
        <v>240</v>
      </c>
      <c r="C121" s="345">
        <v>254</v>
      </c>
      <c r="D121" s="346">
        <v>253.6</v>
      </c>
      <c r="E121" s="346">
        <v>251.39999999999998</v>
      </c>
      <c r="F121" s="346">
        <v>248.79999999999998</v>
      </c>
      <c r="G121" s="346">
        <v>246.59999999999997</v>
      </c>
      <c r="H121" s="346">
        <v>256.2</v>
      </c>
      <c r="I121" s="346">
        <v>258.39999999999998</v>
      </c>
      <c r="J121" s="346">
        <v>261</v>
      </c>
      <c r="K121" s="344">
        <v>255.8</v>
      </c>
      <c r="L121" s="344">
        <v>251</v>
      </c>
      <c r="M121" s="344">
        <v>4.66418</v>
      </c>
    </row>
    <row r="122" spans="1:13">
      <c r="A122" s="331">
        <v>112</v>
      </c>
      <c r="B122" s="344" t="s">
        <v>88</v>
      </c>
      <c r="C122" s="345">
        <v>539.35</v>
      </c>
      <c r="D122" s="346">
        <v>540.80000000000007</v>
      </c>
      <c r="E122" s="346">
        <v>535.55000000000018</v>
      </c>
      <c r="F122" s="346">
        <v>531.75000000000011</v>
      </c>
      <c r="G122" s="346">
        <v>526.50000000000023</v>
      </c>
      <c r="H122" s="346">
        <v>544.60000000000014</v>
      </c>
      <c r="I122" s="346">
        <v>549.84999999999991</v>
      </c>
      <c r="J122" s="346">
        <v>553.65000000000009</v>
      </c>
      <c r="K122" s="344">
        <v>546.04999999999995</v>
      </c>
      <c r="L122" s="344">
        <v>537</v>
      </c>
      <c r="M122" s="344">
        <v>3.32307</v>
      </c>
    </row>
    <row r="123" spans="1:13">
      <c r="A123" s="331">
        <v>113</v>
      </c>
      <c r="B123" s="344" t="s">
        <v>357</v>
      </c>
      <c r="C123" s="345">
        <v>390.65</v>
      </c>
      <c r="D123" s="346">
        <v>393.2166666666667</v>
      </c>
      <c r="E123" s="346">
        <v>386.43333333333339</v>
      </c>
      <c r="F123" s="346">
        <v>382.2166666666667</v>
      </c>
      <c r="G123" s="346">
        <v>375.43333333333339</v>
      </c>
      <c r="H123" s="346">
        <v>397.43333333333339</v>
      </c>
      <c r="I123" s="346">
        <v>404.2166666666667</v>
      </c>
      <c r="J123" s="346">
        <v>408.43333333333339</v>
      </c>
      <c r="K123" s="344">
        <v>400</v>
      </c>
      <c r="L123" s="344">
        <v>389</v>
      </c>
      <c r="M123" s="344">
        <v>2.29799</v>
      </c>
    </row>
    <row r="124" spans="1:13">
      <c r="A124" s="331">
        <v>114</v>
      </c>
      <c r="B124" s="344" t="s">
        <v>358</v>
      </c>
      <c r="C124" s="345">
        <v>141.55000000000001</v>
      </c>
      <c r="D124" s="346">
        <v>141.31666666666669</v>
      </c>
      <c r="E124" s="346">
        <v>140.63333333333338</v>
      </c>
      <c r="F124" s="346">
        <v>139.7166666666667</v>
      </c>
      <c r="G124" s="346">
        <v>139.03333333333339</v>
      </c>
      <c r="H124" s="346">
        <v>142.23333333333338</v>
      </c>
      <c r="I124" s="346">
        <v>142.91666666666671</v>
      </c>
      <c r="J124" s="346">
        <v>143.83333333333337</v>
      </c>
      <c r="K124" s="344">
        <v>142</v>
      </c>
      <c r="L124" s="344">
        <v>140.4</v>
      </c>
      <c r="M124" s="344">
        <v>9.2160000000000006E-2</v>
      </c>
    </row>
    <row r="125" spans="1:13">
      <c r="A125" s="331">
        <v>115</v>
      </c>
      <c r="B125" s="344" t="s">
        <v>359</v>
      </c>
      <c r="C125" s="345">
        <v>175.25</v>
      </c>
      <c r="D125" s="346">
        <v>176.15</v>
      </c>
      <c r="E125" s="346">
        <v>173.10000000000002</v>
      </c>
      <c r="F125" s="346">
        <v>170.95000000000002</v>
      </c>
      <c r="G125" s="346">
        <v>167.90000000000003</v>
      </c>
      <c r="H125" s="346">
        <v>178.3</v>
      </c>
      <c r="I125" s="346">
        <v>181.35000000000002</v>
      </c>
      <c r="J125" s="346">
        <v>183.5</v>
      </c>
      <c r="K125" s="344">
        <v>179.2</v>
      </c>
      <c r="L125" s="344">
        <v>174</v>
      </c>
      <c r="M125" s="344">
        <v>3.8155600000000001</v>
      </c>
    </row>
    <row r="126" spans="1:13">
      <c r="A126" s="331">
        <v>116</v>
      </c>
      <c r="B126" s="344" t="s">
        <v>360</v>
      </c>
      <c r="C126" s="345">
        <v>354.5</v>
      </c>
      <c r="D126" s="346">
        <v>356.56666666666666</v>
      </c>
      <c r="E126" s="346">
        <v>338.23333333333335</v>
      </c>
      <c r="F126" s="346">
        <v>321.9666666666667</v>
      </c>
      <c r="G126" s="346">
        <v>303.63333333333338</v>
      </c>
      <c r="H126" s="346">
        <v>372.83333333333331</v>
      </c>
      <c r="I126" s="346">
        <v>391.16666666666669</v>
      </c>
      <c r="J126" s="346">
        <v>407.43333333333328</v>
      </c>
      <c r="K126" s="344">
        <v>374.9</v>
      </c>
      <c r="L126" s="344">
        <v>340.3</v>
      </c>
      <c r="M126" s="344">
        <v>7.7465299999999999</v>
      </c>
    </row>
    <row r="127" spans="1:13">
      <c r="A127" s="331">
        <v>117</v>
      </c>
      <c r="B127" s="344" t="s">
        <v>94</v>
      </c>
      <c r="C127" s="345">
        <v>221.1</v>
      </c>
      <c r="D127" s="346">
        <v>220.56666666666669</v>
      </c>
      <c r="E127" s="346">
        <v>218.23333333333338</v>
      </c>
      <c r="F127" s="346">
        <v>215.36666666666667</v>
      </c>
      <c r="G127" s="346">
        <v>213.03333333333336</v>
      </c>
      <c r="H127" s="346">
        <v>223.43333333333339</v>
      </c>
      <c r="I127" s="346">
        <v>225.76666666666671</v>
      </c>
      <c r="J127" s="346">
        <v>228.63333333333341</v>
      </c>
      <c r="K127" s="344">
        <v>222.9</v>
      </c>
      <c r="L127" s="344">
        <v>217.7</v>
      </c>
      <c r="M127" s="344">
        <v>85.709530000000001</v>
      </c>
    </row>
    <row r="128" spans="1:13">
      <c r="A128" s="331">
        <v>118</v>
      </c>
      <c r="B128" s="344" t="s">
        <v>89</v>
      </c>
      <c r="C128" s="345">
        <v>466.1</v>
      </c>
      <c r="D128" s="346">
        <v>462.85000000000008</v>
      </c>
      <c r="E128" s="346">
        <v>458.85000000000014</v>
      </c>
      <c r="F128" s="346">
        <v>451.60000000000008</v>
      </c>
      <c r="G128" s="346">
        <v>447.60000000000014</v>
      </c>
      <c r="H128" s="346">
        <v>470.10000000000014</v>
      </c>
      <c r="I128" s="346">
        <v>474.1</v>
      </c>
      <c r="J128" s="346">
        <v>481.35000000000014</v>
      </c>
      <c r="K128" s="344">
        <v>466.85</v>
      </c>
      <c r="L128" s="344">
        <v>455.6</v>
      </c>
      <c r="M128" s="344">
        <v>20.479710000000001</v>
      </c>
    </row>
    <row r="129" spans="1:13">
      <c r="A129" s="331">
        <v>119</v>
      </c>
      <c r="B129" s="344" t="s">
        <v>241</v>
      </c>
      <c r="C129" s="345">
        <v>845.45</v>
      </c>
      <c r="D129" s="346">
        <v>850.35</v>
      </c>
      <c r="E129" s="346">
        <v>837.1</v>
      </c>
      <c r="F129" s="346">
        <v>828.75</v>
      </c>
      <c r="G129" s="346">
        <v>815.5</v>
      </c>
      <c r="H129" s="346">
        <v>858.7</v>
      </c>
      <c r="I129" s="346">
        <v>871.95</v>
      </c>
      <c r="J129" s="346">
        <v>880.30000000000007</v>
      </c>
      <c r="K129" s="344">
        <v>863.6</v>
      </c>
      <c r="L129" s="344">
        <v>842</v>
      </c>
      <c r="M129" s="344">
        <v>1.1650799999999999</v>
      </c>
    </row>
    <row r="130" spans="1:13">
      <c r="A130" s="331">
        <v>120</v>
      </c>
      <c r="B130" s="344" t="s">
        <v>361</v>
      </c>
      <c r="C130" s="345">
        <v>340.1</v>
      </c>
      <c r="D130" s="346">
        <v>341.51666666666671</v>
      </c>
      <c r="E130" s="346">
        <v>336.68333333333339</v>
      </c>
      <c r="F130" s="346">
        <v>333.26666666666671</v>
      </c>
      <c r="G130" s="346">
        <v>328.43333333333339</v>
      </c>
      <c r="H130" s="346">
        <v>344.93333333333339</v>
      </c>
      <c r="I130" s="346">
        <v>349.76666666666677</v>
      </c>
      <c r="J130" s="346">
        <v>353.18333333333339</v>
      </c>
      <c r="K130" s="344">
        <v>346.35</v>
      </c>
      <c r="L130" s="344">
        <v>338.1</v>
      </c>
      <c r="M130" s="344">
        <v>1.43248</v>
      </c>
    </row>
    <row r="131" spans="1:13">
      <c r="A131" s="331">
        <v>121</v>
      </c>
      <c r="B131" s="344" t="s">
        <v>362</v>
      </c>
      <c r="C131" s="345">
        <v>215</v>
      </c>
      <c r="D131" s="346">
        <v>216.69999999999996</v>
      </c>
      <c r="E131" s="346">
        <v>211.99999999999991</v>
      </c>
      <c r="F131" s="346">
        <v>208.99999999999994</v>
      </c>
      <c r="G131" s="346">
        <v>204.2999999999999</v>
      </c>
      <c r="H131" s="346">
        <v>219.69999999999993</v>
      </c>
      <c r="I131" s="346">
        <v>224.39999999999998</v>
      </c>
      <c r="J131" s="346">
        <v>227.39999999999995</v>
      </c>
      <c r="K131" s="344">
        <v>221.4</v>
      </c>
      <c r="L131" s="344">
        <v>213.7</v>
      </c>
      <c r="M131" s="344">
        <v>18.2501</v>
      </c>
    </row>
    <row r="132" spans="1:13">
      <c r="A132" s="331">
        <v>122</v>
      </c>
      <c r="B132" s="344" t="s">
        <v>363</v>
      </c>
      <c r="C132" s="345">
        <v>40.6</v>
      </c>
      <c r="D132" s="346">
        <v>39.783333333333331</v>
      </c>
      <c r="E132" s="346">
        <v>38.566666666666663</v>
      </c>
      <c r="F132" s="346">
        <v>36.533333333333331</v>
      </c>
      <c r="G132" s="346">
        <v>35.316666666666663</v>
      </c>
      <c r="H132" s="346">
        <v>41.816666666666663</v>
      </c>
      <c r="I132" s="346">
        <v>43.033333333333331</v>
      </c>
      <c r="J132" s="346">
        <v>45.066666666666663</v>
      </c>
      <c r="K132" s="344">
        <v>41</v>
      </c>
      <c r="L132" s="344">
        <v>37.75</v>
      </c>
      <c r="M132" s="344">
        <v>0.30620000000000003</v>
      </c>
    </row>
    <row r="133" spans="1:13">
      <c r="A133" s="331">
        <v>123</v>
      </c>
      <c r="B133" s="344" t="s">
        <v>364</v>
      </c>
      <c r="C133" s="345">
        <v>17.95</v>
      </c>
      <c r="D133" s="346">
        <v>18.083333333333332</v>
      </c>
      <c r="E133" s="346">
        <v>17.366666666666664</v>
      </c>
      <c r="F133" s="346">
        <v>16.783333333333331</v>
      </c>
      <c r="G133" s="346">
        <v>16.066666666666663</v>
      </c>
      <c r="H133" s="346">
        <v>18.666666666666664</v>
      </c>
      <c r="I133" s="346">
        <v>19.383333333333333</v>
      </c>
      <c r="J133" s="346">
        <v>19.966666666666665</v>
      </c>
      <c r="K133" s="344">
        <v>18.8</v>
      </c>
      <c r="L133" s="344">
        <v>17.5</v>
      </c>
      <c r="M133" s="344">
        <v>25.987490000000001</v>
      </c>
    </row>
    <row r="134" spans="1:13">
      <c r="A134" s="331">
        <v>124</v>
      </c>
      <c r="B134" s="344" t="s">
        <v>365</v>
      </c>
      <c r="C134" s="345">
        <v>389.15</v>
      </c>
      <c r="D134" s="346">
        <v>390.73333333333335</v>
      </c>
      <c r="E134" s="346">
        <v>384.4666666666667</v>
      </c>
      <c r="F134" s="346">
        <v>379.78333333333336</v>
      </c>
      <c r="G134" s="346">
        <v>373.51666666666671</v>
      </c>
      <c r="H134" s="346">
        <v>395.41666666666669</v>
      </c>
      <c r="I134" s="346">
        <v>401.68333333333334</v>
      </c>
      <c r="J134" s="346">
        <v>406.36666666666667</v>
      </c>
      <c r="K134" s="344">
        <v>397</v>
      </c>
      <c r="L134" s="344">
        <v>386.05</v>
      </c>
      <c r="M134" s="344">
        <v>1.3048900000000001</v>
      </c>
    </row>
    <row r="135" spans="1:13">
      <c r="A135" s="331">
        <v>125</v>
      </c>
      <c r="B135" s="344" t="s">
        <v>91</v>
      </c>
      <c r="C135" s="345">
        <v>14.75</v>
      </c>
      <c r="D135" s="346">
        <v>14.516666666666666</v>
      </c>
      <c r="E135" s="346">
        <v>14.033333333333331</v>
      </c>
      <c r="F135" s="346">
        <v>13.316666666666666</v>
      </c>
      <c r="G135" s="346">
        <v>12.833333333333332</v>
      </c>
      <c r="H135" s="346">
        <v>15.233333333333331</v>
      </c>
      <c r="I135" s="346">
        <v>15.716666666666665</v>
      </c>
      <c r="J135" s="346">
        <v>16.43333333333333</v>
      </c>
      <c r="K135" s="344">
        <v>15</v>
      </c>
      <c r="L135" s="344">
        <v>13.8</v>
      </c>
      <c r="M135" s="344">
        <v>1022.7989700000001</v>
      </c>
    </row>
    <row r="136" spans="1:13">
      <c r="A136" s="331">
        <v>126</v>
      </c>
      <c r="B136" s="344" t="s">
        <v>366</v>
      </c>
      <c r="C136" s="345">
        <v>121.75</v>
      </c>
      <c r="D136" s="346">
        <v>123.01666666666665</v>
      </c>
      <c r="E136" s="346">
        <v>119.8333333333333</v>
      </c>
      <c r="F136" s="346">
        <v>117.91666666666664</v>
      </c>
      <c r="G136" s="346">
        <v>114.73333333333329</v>
      </c>
      <c r="H136" s="346">
        <v>124.93333333333331</v>
      </c>
      <c r="I136" s="346">
        <v>128.11666666666665</v>
      </c>
      <c r="J136" s="346">
        <v>130.0333333333333</v>
      </c>
      <c r="K136" s="344">
        <v>126.2</v>
      </c>
      <c r="L136" s="344">
        <v>121.1</v>
      </c>
      <c r="M136" s="344">
        <v>1.25824</v>
      </c>
    </row>
    <row r="137" spans="1:13">
      <c r="A137" s="331">
        <v>127</v>
      </c>
      <c r="B137" s="344" t="s">
        <v>92</v>
      </c>
      <c r="C137" s="345">
        <v>1801.5</v>
      </c>
      <c r="D137" s="346">
        <v>1799.5166666666667</v>
      </c>
      <c r="E137" s="346">
        <v>1793.0333333333333</v>
      </c>
      <c r="F137" s="346">
        <v>1784.5666666666666</v>
      </c>
      <c r="G137" s="346">
        <v>1778.0833333333333</v>
      </c>
      <c r="H137" s="346">
        <v>1807.9833333333333</v>
      </c>
      <c r="I137" s="346">
        <v>1814.4666666666665</v>
      </c>
      <c r="J137" s="346">
        <v>1822.9333333333334</v>
      </c>
      <c r="K137" s="344">
        <v>1806</v>
      </c>
      <c r="L137" s="344">
        <v>1791.05</v>
      </c>
      <c r="M137" s="344">
        <v>1.9649099999999999</v>
      </c>
    </row>
    <row r="138" spans="1:13">
      <c r="A138" s="331">
        <v>128</v>
      </c>
      <c r="B138" s="344" t="s">
        <v>367</v>
      </c>
      <c r="C138" s="345">
        <v>3511</v>
      </c>
      <c r="D138" s="346">
        <v>3530.6333333333332</v>
      </c>
      <c r="E138" s="346">
        <v>3464.2666666666664</v>
      </c>
      <c r="F138" s="346">
        <v>3417.5333333333333</v>
      </c>
      <c r="G138" s="346">
        <v>3351.1666666666665</v>
      </c>
      <c r="H138" s="346">
        <v>3577.3666666666663</v>
      </c>
      <c r="I138" s="346">
        <v>3643.7333333333331</v>
      </c>
      <c r="J138" s="346">
        <v>3690.4666666666662</v>
      </c>
      <c r="K138" s="344">
        <v>3597</v>
      </c>
      <c r="L138" s="344">
        <v>3483.9</v>
      </c>
      <c r="M138" s="344">
        <v>0.75571999999999995</v>
      </c>
    </row>
    <row r="139" spans="1:13">
      <c r="A139" s="331">
        <v>129</v>
      </c>
      <c r="B139" s="344" t="s">
        <v>368</v>
      </c>
      <c r="C139" s="345">
        <v>1665.4</v>
      </c>
      <c r="D139" s="346">
        <v>1661.6333333333332</v>
      </c>
      <c r="E139" s="346">
        <v>1635.2666666666664</v>
      </c>
      <c r="F139" s="346">
        <v>1605.1333333333332</v>
      </c>
      <c r="G139" s="346">
        <v>1578.7666666666664</v>
      </c>
      <c r="H139" s="346">
        <v>1691.7666666666664</v>
      </c>
      <c r="I139" s="346">
        <v>1718.1333333333332</v>
      </c>
      <c r="J139" s="346">
        <v>1748.2666666666664</v>
      </c>
      <c r="K139" s="344">
        <v>1688</v>
      </c>
      <c r="L139" s="344">
        <v>1631.5</v>
      </c>
      <c r="M139" s="344">
        <v>0.96784000000000003</v>
      </c>
    </row>
    <row r="140" spans="1:13">
      <c r="A140" s="331">
        <v>130</v>
      </c>
      <c r="B140" s="344" t="s">
        <v>95</v>
      </c>
      <c r="C140" s="345">
        <v>2871.6</v>
      </c>
      <c r="D140" s="346">
        <v>2866.9</v>
      </c>
      <c r="E140" s="346">
        <v>2853.8</v>
      </c>
      <c r="F140" s="346">
        <v>2836</v>
      </c>
      <c r="G140" s="346">
        <v>2822.9</v>
      </c>
      <c r="H140" s="346">
        <v>2884.7000000000003</v>
      </c>
      <c r="I140" s="346">
        <v>2897.7999999999997</v>
      </c>
      <c r="J140" s="346">
        <v>2915.6000000000004</v>
      </c>
      <c r="K140" s="344">
        <v>2880</v>
      </c>
      <c r="L140" s="344">
        <v>2849.1</v>
      </c>
      <c r="M140" s="344">
        <v>4.3376099999999997</v>
      </c>
    </row>
    <row r="141" spans="1:13">
      <c r="A141" s="331">
        <v>131</v>
      </c>
      <c r="B141" s="344" t="s">
        <v>369</v>
      </c>
      <c r="C141" s="345">
        <v>186.1</v>
      </c>
      <c r="D141" s="346">
        <v>190.2833333333333</v>
      </c>
      <c r="E141" s="346">
        <v>180.76666666666659</v>
      </c>
      <c r="F141" s="346">
        <v>175.43333333333328</v>
      </c>
      <c r="G141" s="346">
        <v>165.91666666666657</v>
      </c>
      <c r="H141" s="346">
        <v>195.61666666666662</v>
      </c>
      <c r="I141" s="346">
        <v>205.13333333333333</v>
      </c>
      <c r="J141" s="346">
        <v>210.46666666666664</v>
      </c>
      <c r="K141" s="344">
        <v>199.8</v>
      </c>
      <c r="L141" s="344">
        <v>184.95</v>
      </c>
      <c r="M141" s="344">
        <v>12.46496</v>
      </c>
    </row>
    <row r="142" spans="1:13">
      <c r="A142" s="331">
        <v>132</v>
      </c>
      <c r="B142" s="344" t="s">
        <v>370</v>
      </c>
      <c r="C142" s="345">
        <v>152.19999999999999</v>
      </c>
      <c r="D142" s="346">
        <v>153.46666666666667</v>
      </c>
      <c r="E142" s="346">
        <v>150.23333333333335</v>
      </c>
      <c r="F142" s="346">
        <v>148.26666666666668</v>
      </c>
      <c r="G142" s="346">
        <v>145.03333333333336</v>
      </c>
      <c r="H142" s="346">
        <v>155.43333333333334</v>
      </c>
      <c r="I142" s="346">
        <v>158.66666666666663</v>
      </c>
      <c r="J142" s="346">
        <v>160.63333333333333</v>
      </c>
      <c r="K142" s="344">
        <v>156.69999999999999</v>
      </c>
      <c r="L142" s="344">
        <v>151.5</v>
      </c>
      <c r="M142" s="344">
        <v>1.15604</v>
      </c>
    </row>
    <row r="143" spans="1:13">
      <c r="A143" s="331">
        <v>133</v>
      </c>
      <c r="B143" s="344" t="s">
        <v>242</v>
      </c>
      <c r="C143" s="345">
        <v>118.6</v>
      </c>
      <c r="D143" s="346">
        <v>117.06666666666666</v>
      </c>
      <c r="E143" s="346">
        <v>115.38333333333333</v>
      </c>
      <c r="F143" s="346">
        <v>112.16666666666666</v>
      </c>
      <c r="G143" s="346">
        <v>110.48333333333332</v>
      </c>
      <c r="H143" s="346">
        <v>120.28333333333333</v>
      </c>
      <c r="I143" s="346">
        <v>121.96666666666667</v>
      </c>
      <c r="J143" s="346">
        <v>125.18333333333334</v>
      </c>
      <c r="K143" s="344">
        <v>118.75</v>
      </c>
      <c r="L143" s="344">
        <v>113.85</v>
      </c>
      <c r="M143" s="344">
        <v>29.33858</v>
      </c>
    </row>
    <row r="144" spans="1:13">
      <c r="A144" s="331">
        <v>134</v>
      </c>
      <c r="B144" s="344" t="s">
        <v>96</v>
      </c>
      <c r="C144" s="345">
        <v>21417.05</v>
      </c>
      <c r="D144" s="346">
        <v>21477.350000000002</v>
      </c>
      <c r="E144" s="346">
        <v>21264.700000000004</v>
      </c>
      <c r="F144" s="346">
        <v>21112.350000000002</v>
      </c>
      <c r="G144" s="346">
        <v>20899.700000000004</v>
      </c>
      <c r="H144" s="346">
        <v>21629.700000000004</v>
      </c>
      <c r="I144" s="346">
        <v>21842.350000000006</v>
      </c>
      <c r="J144" s="346">
        <v>21994.700000000004</v>
      </c>
      <c r="K144" s="344">
        <v>21690</v>
      </c>
      <c r="L144" s="344">
        <v>21325</v>
      </c>
      <c r="M144" s="344">
        <v>0.91191</v>
      </c>
    </row>
    <row r="145" spans="1:13">
      <c r="A145" s="331">
        <v>135</v>
      </c>
      <c r="B145" s="344" t="s">
        <v>371</v>
      </c>
      <c r="C145" s="345">
        <v>262.05</v>
      </c>
      <c r="D145" s="346">
        <v>261.66666666666669</v>
      </c>
      <c r="E145" s="346">
        <v>259.48333333333335</v>
      </c>
      <c r="F145" s="346">
        <v>256.91666666666669</v>
      </c>
      <c r="G145" s="346">
        <v>254.73333333333335</v>
      </c>
      <c r="H145" s="346">
        <v>264.23333333333335</v>
      </c>
      <c r="I145" s="346">
        <v>266.41666666666663</v>
      </c>
      <c r="J145" s="346">
        <v>268.98333333333335</v>
      </c>
      <c r="K145" s="344">
        <v>263.85000000000002</v>
      </c>
      <c r="L145" s="344">
        <v>259.10000000000002</v>
      </c>
      <c r="M145" s="344">
        <v>0.12138</v>
      </c>
    </row>
    <row r="146" spans="1:13">
      <c r="A146" s="331">
        <v>136</v>
      </c>
      <c r="B146" s="344" t="s">
        <v>243</v>
      </c>
      <c r="C146" s="345">
        <v>320.75</v>
      </c>
      <c r="D146" s="346">
        <v>322.31666666666666</v>
      </c>
      <c r="E146" s="346">
        <v>316.63333333333333</v>
      </c>
      <c r="F146" s="346">
        <v>312.51666666666665</v>
      </c>
      <c r="G146" s="346">
        <v>306.83333333333331</v>
      </c>
      <c r="H146" s="346">
        <v>326.43333333333334</v>
      </c>
      <c r="I146" s="346">
        <v>332.11666666666662</v>
      </c>
      <c r="J146" s="346">
        <v>336.23333333333335</v>
      </c>
      <c r="K146" s="344">
        <v>328</v>
      </c>
      <c r="L146" s="344">
        <v>318.2</v>
      </c>
      <c r="M146" s="344">
        <v>1.14269</v>
      </c>
    </row>
    <row r="147" spans="1:13">
      <c r="A147" s="331">
        <v>137</v>
      </c>
      <c r="B147" s="344" t="s">
        <v>244</v>
      </c>
      <c r="C147" s="345">
        <v>1078.3</v>
      </c>
      <c r="D147" s="346">
        <v>1079.8999999999999</v>
      </c>
      <c r="E147" s="346">
        <v>1068.4499999999998</v>
      </c>
      <c r="F147" s="346">
        <v>1058.5999999999999</v>
      </c>
      <c r="G147" s="346">
        <v>1047.1499999999999</v>
      </c>
      <c r="H147" s="346">
        <v>1089.7499999999998</v>
      </c>
      <c r="I147" s="346">
        <v>1101.2</v>
      </c>
      <c r="J147" s="346">
        <v>1111.0499999999997</v>
      </c>
      <c r="K147" s="344">
        <v>1091.3499999999999</v>
      </c>
      <c r="L147" s="344">
        <v>1070.05</v>
      </c>
      <c r="M147" s="344">
        <v>4.9570000000000003E-2</v>
      </c>
    </row>
    <row r="148" spans="1:13">
      <c r="A148" s="331">
        <v>138</v>
      </c>
      <c r="B148" s="344" t="s">
        <v>245</v>
      </c>
      <c r="C148" s="345">
        <v>103.3</v>
      </c>
      <c r="D148" s="346">
        <v>103.38333333333333</v>
      </c>
      <c r="E148" s="346">
        <v>102.81666666666665</v>
      </c>
      <c r="F148" s="346">
        <v>102.33333333333333</v>
      </c>
      <c r="G148" s="346">
        <v>101.76666666666665</v>
      </c>
      <c r="H148" s="346">
        <v>103.86666666666665</v>
      </c>
      <c r="I148" s="346">
        <v>104.43333333333331</v>
      </c>
      <c r="J148" s="346">
        <v>104.91666666666664</v>
      </c>
      <c r="K148" s="344">
        <v>103.95</v>
      </c>
      <c r="L148" s="344">
        <v>102.9</v>
      </c>
      <c r="M148" s="344">
        <v>3.8172199999999998</v>
      </c>
    </row>
    <row r="149" spans="1:13">
      <c r="A149" s="331">
        <v>139</v>
      </c>
      <c r="B149" s="344" t="s">
        <v>97</v>
      </c>
      <c r="C149" s="345">
        <v>111.85</v>
      </c>
      <c r="D149" s="346">
        <v>109.91666666666667</v>
      </c>
      <c r="E149" s="346">
        <v>106.83333333333334</v>
      </c>
      <c r="F149" s="346">
        <v>101.81666666666668</v>
      </c>
      <c r="G149" s="346">
        <v>98.733333333333348</v>
      </c>
      <c r="H149" s="346">
        <v>114.93333333333334</v>
      </c>
      <c r="I149" s="346">
        <v>118.01666666666668</v>
      </c>
      <c r="J149" s="346">
        <v>123.03333333333333</v>
      </c>
      <c r="K149" s="344">
        <v>113</v>
      </c>
      <c r="L149" s="344">
        <v>104.9</v>
      </c>
      <c r="M149" s="344">
        <v>128.61389</v>
      </c>
    </row>
    <row r="150" spans="1:13">
      <c r="A150" s="331">
        <v>140</v>
      </c>
      <c r="B150" s="344" t="s">
        <v>372</v>
      </c>
      <c r="C150" s="345">
        <v>443.55</v>
      </c>
      <c r="D150" s="346">
        <v>443.25</v>
      </c>
      <c r="E150" s="346">
        <v>437.6</v>
      </c>
      <c r="F150" s="346">
        <v>431.65000000000003</v>
      </c>
      <c r="G150" s="346">
        <v>426.00000000000006</v>
      </c>
      <c r="H150" s="346">
        <v>449.2</v>
      </c>
      <c r="I150" s="346">
        <v>454.84999999999997</v>
      </c>
      <c r="J150" s="346">
        <v>460.79999999999995</v>
      </c>
      <c r="K150" s="344">
        <v>448.9</v>
      </c>
      <c r="L150" s="344">
        <v>437.3</v>
      </c>
      <c r="M150" s="344">
        <v>0.44018000000000002</v>
      </c>
    </row>
    <row r="151" spans="1:13">
      <c r="A151" s="331">
        <v>141</v>
      </c>
      <c r="B151" s="344" t="s">
        <v>98</v>
      </c>
      <c r="C151" s="345">
        <v>618.70000000000005</v>
      </c>
      <c r="D151" s="346">
        <v>619.26666666666677</v>
      </c>
      <c r="E151" s="346">
        <v>612.53333333333353</v>
      </c>
      <c r="F151" s="346">
        <v>606.36666666666679</v>
      </c>
      <c r="G151" s="346">
        <v>599.63333333333355</v>
      </c>
      <c r="H151" s="346">
        <v>625.43333333333351</v>
      </c>
      <c r="I151" s="346">
        <v>632.16666666666686</v>
      </c>
      <c r="J151" s="346">
        <v>638.33333333333348</v>
      </c>
      <c r="K151" s="344">
        <v>626</v>
      </c>
      <c r="L151" s="344">
        <v>613.1</v>
      </c>
      <c r="M151" s="344">
        <v>24.70825</v>
      </c>
    </row>
    <row r="152" spans="1:13">
      <c r="A152" s="331">
        <v>142</v>
      </c>
      <c r="B152" s="344" t="s">
        <v>373</v>
      </c>
      <c r="C152" s="345">
        <v>150.15</v>
      </c>
      <c r="D152" s="346">
        <v>148.10000000000002</v>
      </c>
      <c r="E152" s="346">
        <v>144.65000000000003</v>
      </c>
      <c r="F152" s="346">
        <v>139.15</v>
      </c>
      <c r="G152" s="346">
        <v>135.70000000000002</v>
      </c>
      <c r="H152" s="346">
        <v>153.60000000000005</v>
      </c>
      <c r="I152" s="346">
        <v>157.05000000000004</v>
      </c>
      <c r="J152" s="346">
        <v>162.55000000000007</v>
      </c>
      <c r="K152" s="344">
        <v>151.55000000000001</v>
      </c>
      <c r="L152" s="344">
        <v>142.6</v>
      </c>
      <c r="M152" s="344">
        <v>1.1269100000000001</v>
      </c>
    </row>
    <row r="153" spans="1:13">
      <c r="A153" s="331">
        <v>143</v>
      </c>
      <c r="B153" s="344" t="s">
        <v>99</v>
      </c>
      <c r="C153" s="345">
        <v>187</v>
      </c>
      <c r="D153" s="346">
        <v>187.56666666666669</v>
      </c>
      <c r="E153" s="346">
        <v>185.58333333333337</v>
      </c>
      <c r="F153" s="346">
        <v>184.16666666666669</v>
      </c>
      <c r="G153" s="346">
        <v>182.18333333333337</v>
      </c>
      <c r="H153" s="346">
        <v>188.98333333333338</v>
      </c>
      <c r="I153" s="346">
        <v>190.96666666666667</v>
      </c>
      <c r="J153" s="346">
        <v>192.38333333333338</v>
      </c>
      <c r="K153" s="344">
        <v>189.55</v>
      </c>
      <c r="L153" s="344">
        <v>186.15</v>
      </c>
      <c r="M153" s="344">
        <v>13.59121</v>
      </c>
    </row>
    <row r="154" spans="1:13">
      <c r="A154" s="331">
        <v>144</v>
      </c>
      <c r="B154" s="344" t="s">
        <v>374</v>
      </c>
      <c r="C154" s="345">
        <v>198.05</v>
      </c>
      <c r="D154" s="346">
        <v>197.66666666666666</v>
      </c>
      <c r="E154" s="346">
        <v>194.48333333333332</v>
      </c>
      <c r="F154" s="346">
        <v>190.91666666666666</v>
      </c>
      <c r="G154" s="346">
        <v>187.73333333333332</v>
      </c>
      <c r="H154" s="346">
        <v>201.23333333333332</v>
      </c>
      <c r="I154" s="346">
        <v>204.41666666666666</v>
      </c>
      <c r="J154" s="346">
        <v>207.98333333333332</v>
      </c>
      <c r="K154" s="344">
        <v>200.85</v>
      </c>
      <c r="L154" s="344">
        <v>194.1</v>
      </c>
      <c r="M154" s="344">
        <v>0.47555999999999998</v>
      </c>
    </row>
    <row r="155" spans="1:13">
      <c r="A155" s="331">
        <v>145</v>
      </c>
      <c r="B155" s="344" t="s">
        <v>100</v>
      </c>
      <c r="C155" s="345">
        <v>86.75</v>
      </c>
      <c r="D155" s="346">
        <v>87.033333333333346</v>
      </c>
      <c r="E155" s="346">
        <v>85.966666666666697</v>
      </c>
      <c r="F155" s="346">
        <v>85.183333333333351</v>
      </c>
      <c r="G155" s="346">
        <v>84.116666666666703</v>
      </c>
      <c r="H155" s="346">
        <v>87.816666666666691</v>
      </c>
      <c r="I155" s="346">
        <v>88.883333333333326</v>
      </c>
      <c r="J155" s="346">
        <v>89.666666666666686</v>
      </c>
      <c r="K155" s="344">
        <v>88.1</v>
      </c>
      <c r="L155" s="344">
        <v>86.25</v>
      </c>
      <c r="M155" s="344">
        <v>102.95764</v>
      </c>
    </row>
    <row r="156" spans="1:13">
      <c r="A156" s="331">
        <v>146</v>
      </c>
      <c r="B156" s="344" t="s">
        <v>375</v>
      </c>
      <c r="C156" s="345">
        <v>537.6</v>
      </c>
      <c r="D156" s="346">
        <v>560.30000000000007</v>
      </c>
      <c r="E156" s="346">
        <v>510.40000000000009</v>
      </c>
      <c r="F156" s="346">
        <v>483.20000000000005</v>
      </c>
      <c r="G156" s="346">
        <v>433.30000000000007</v>
      </c>
      <c r="H156" s="346">
        <v>587.50000000000011</v>
      </c>
      <c r="I156" s="346">
        <v>637.4</v>
      </c>
      <c r="J156" s="346">
        <v>664.60000000000014</v>
      </c>
      <c r="K156" s="344">
        <v>610.20000000000005</v>
      </c>
      <c r="L156" s="344">
        <v>533.1</v>
      </c>
      <c r="M156" s="344">
        <v>1.1735199999999999</v>
      </c>
    </row>
    <row r="157" spans="1:13">
      <c r="A157" s="331">
        <v>147</v>
      </c>
      <c r="B157" s="344" t="s">
        <v>376</v>
      </c>
      <c r="C157" s="345">
        <v>1901</v>
      </c>
      <c r="D157" s="346">
        <v>1899.3500000000001</v>
      </c>
      <c r="E157" s="346">
        <v>1873.7000000000003</v>
      </c>
      <c r="F157" s="346">
        <v>1846.4</v>
      </c>
      <c r="G157" s="346">
        <v>1820.7500000000002</v>
      </c>
      <c r="H157" s="346">
        <v>1926.6500000000003</v>
      </c>
      <c r="I157" s="346">
        <v>1952.3000000000004</v>
      </c>
      <c r="J157" s="346">
        <v>1979.6000000000004</v>
      </c>
      <c r="K157" s="344">
        <v>1925</v>
      </c>
      <c r="L157" s="344">
        <v>1872.05</v>
      </c>
      <c r="M157" s="344">
        <v>0.34166000000000002</v>
      </c>
    </row>
    <row r="158" spans="1:13">
      <c r="A158" s="331">
        <v>148</v>
      </c>
      <c r="B158" s="344" t="s">
        <v>377</v>
      </c>
      <c r="C158" s="345">
        <v>349.95</v>
      </c>
      <c r="D158" s="346">
        <v>352.7</v>
      </c>
      <c r="E158" s="346">
        <v>344.4</v>
      </c>
      <c r="F158" s="346">
        <v>338.84999999999997</v>
      </c>
      <c r="G158" s="346">
        <v>330.54999999999995</v>
      </c>
      <c r="H158" s="346">
        <v>358.25</v>
      </c>
      <c r="I158" s="346">
        <v>366.55000000000007</v>
      </c>
      <c r="J158" s="346">
        <v>372.1</v>
      </c>
      <c r="K158" s="344">
        <v>361</v>
      </c>
      <c r="L158" s="344">
        <v>347.15</v>
      </c>
      <c r="M158" s="344">
        <v>7.5524899999999997</v>
      </c>
    </row>
    <row r="159" spans="1:13">
      <c r="A159" s="331">
        <v>149</v>
      </c>
      <c r="B159" s="344" t="s">
        <v>378</v>
      </c>
      <c r="C159" s="345">
        <v>579.79999999999995</v>
      </c>
      <c r="D159" s="346">
        <v>580.93333333333328</v>
      </c>
      <c r="E159" s="346">
        <v>573.96666666666658</v>
      </c>
      <c r="F159" s="346">
        <v>568.13333333333333</v>
      </c>
      <c r="G159" s="346">
        <v>561.16666666666663</v>
      </c>
      <c r="H159" s="346">
        <v>586.76666666666654</v>
      </c>
      <c r="I159" s="346">
        <v>593.73333333333323</v>
      </c>
      <c r="J159" s="346">
        <v>599.56666666666649</v>
      </c>
      <c r="K159" s="344">
        <v>587.9</v>
      </c>
      <c r="L159" s="344">
        <v>575.1</v>
      </c>
      <c r="M159" s="344">
        <v>0.56379999999999997</v>
      </c>
    </row>
    <row r="160" spans="1:13">
      <c r="A160" s="331">
        <v>150</v>
      </c>
      <c r="B160" s="344" t="s">
        <v>379</v>
      </c>
      <c r="C160" s="345">
        <v>40.1</v>
      </c>
      <c r="D160" s="346">
        <v>40.233333333333334</v>
      </c>
      <c r="E160" s="346">
        <v>39.866666666666667</v>
      </c>
      <c r="F160" s="346">
        <v>39.633333333333333</v>
      </c>
      <c r="G160" s="346">
        <v>39.266666666666666</v>
      </c>
      <c r="H160" s="346">
        <v>40.466666666666669</v>
      </c>
      <c r="I160" s="346">
        <v>40.833333333333343</v>
      </c>
      <c r="J160" s="346">
        <v>41.06666666666667</v>
      </c>
      <c r="K160" s="344">
        <v>40.6</v>
      </c>
      <c r="L160" s="344">
        <v>40</v>
      </c>
      <c r="M160" s="344">
        <v>6.4674800000000001</v>
      </c>
    </row>
    <row r="161" spans="1:13">
      <c r="A161" s="331">
        <v>151</v>
      </c>
      <c r="B161" s="344" t="s">
        <v>380</v>
      </c>
      <c r="C161" s="345">
        <v>137.85</v>
      </c>
      <c r="D161" s="346">
        <v>138.03333333333333</v>
      </c>
      <c r="E161" s="346">
        <v>137.01666666666665</v>
      </c>
      <c r="F161" s="346">
        <v>136.18333333333331</v>
      </c>
      <c r="G161" s="346">
        <v>135.16666666666663</v>
      </c>
      <c r="H161" s="346">
        <v>138.86666666666667</v>
      </c>
      <c r="I161" s="346">
        <v>139.88333333333338</v>
      </c>
      <c r="J161" s="346">
        <v>140.7166666666667</v>
      </c>
      <c r="K161" s="344">
        <v>139.05000000000001</v>
      </c>
      <c r="L161" s="344">
        <v>137.19999999999999</v>
      </c>
      <c r="M161" s="344">
        <v>3.0538500000000002</v>
      </c>
    </row>
    <row r="162" spans="1:13">
      <c r="A162" s="331">
        <v>152</v>
      </c>
      <c r="B162" s="344" t="s">
        <v>246</v>
      </c>
      <c r="C162" s="345">
        <v>25.65</v>
      </c>
      <c r="D162" s="346">
        <v>25.966666666666669</v>
      </c>
      <c r="E162" s="346">
        <v>25.183333333333337</v>
      </c>
      <c r="F162" s="346">
        <v>24.716666666666669</v>
      </c>
      <c r="G162" s="346">
        <v>23.933333333333337</v>
      </c>
      <c r="H162" s="346">
        <v>26.433333333333337</v>
      </c>
      <c r="I162" s="346">
        <v>27.216666666666669</v>
      </c>
      <c r="J162" s="346">
        <v>27.683333333333337</v>
      </c>
      <c r="K162" s="344">
        <v>26.75</v>
      </c>
      <c r="L162" s="344">
        <v>25.5</v>
      </c>
      <c r="M162" s="344">
        <v>8.2236399999999996</v>
      </c>
    </row>
    <row r="163" spans="1:13">
      <c r="A163" s="331">
        <v>153</v>
      </c>
      <c r="B163" s="344" t="s">
        <v>381</v>
      </c>
      <c r="C163" s="345">
        <v>404.4</v>
      </c>
      <c r="D163" s="346">
        <v>401.7833333333333</v>
      </c>
      <c r="E163" s="346">
        <v>398.66666666666663</v>
      </c>
      <c r="F163" s="346">
        <v>392.93333333333334</v>
      </c>
      <c r="G163" s="346">
        <v>389.81666666666666</v>
      </c>
      <c r="H163" s="346">
        <v>407.51666666666659</v>
      </c>
      <c r="I163" s="346">
        <v>410.63333333333327</v>
      </c>
      <c r="J163" s="346">
        <v>416.36666666666656</v>
      </c>
      <c r="K163" s="344">
        <v>404.9</v>
      </c>
      <c r="L163" s="344">
        <v>396.05</v>
      </c>
      <c r="M163" s="344">
        <v>0.24024000000000001</v>
      </c>
    </row>
    <row r="164" spans="1:13">
      <c r="A164" s="331">
        <v>154</v>
      </c>
      <c r="B164" s="344" t="s">
        <v>247</v>
      </c>
      <c r="C164" s="345">
        <v>339.65</v>
      </c>
      <c r="D164" s="346">
        <v>340.35</v>
      </c>
      <c r="E164" s="346">
        <v>332.90000000000003</v>
      </c>
      <c r="F164" s="346">
        <v>326.15000000000003</v>
      </c>
      <c r="G164" s="346">
        <v>318.70000000000005</v>
      </c>
      <c r="H164" s="346">
        <v>347.1</v>
      </c>
      <c r="I164" s="346">
        <v>354.55000000000007</v>
      </c>
      <c r="J164" s="346">
        <v>361.3</v>
      </c>
      <c r="K164" s="344">
        <v>347.8</v>
      </c>
      <c r="L164" s="344">
        <v>333.6</v>
      </c>
      <c r="M164" s="344">
        <v>3.8382700000000001</v>
      </c>
    </row>
    <row r="165" spans="1:13">
      <c r="A165" s="331">
        <v>155</v>
      </c>
      <c r="B165" s="344" t="s">
        <v>101</v>
      </c>
      <c r="C165" s="345">
        <v>121.2</v>
      </c>
      <c r="D165" s="346">
        <v>121.89999999999999</v>
      </c>
      <c r="E165" s="346">
        <v>120.04999999999998</v>
      </c>
      <c r="F165" s="346">
        <v>118.89999999999999</v>
      </c>
      <c r="G165" s="346">
        <v>117.04999999999998</v>
      </c>
      <c r="H165" s="346">
        <v>123.04999999999998</v>
      </c>
      <c r="I165" s="346">
        <v>124.89999999999998</v>
      </c>
      <c r="J165" s="346">
        <v>126.04999999999998</v>
      </c>
      <c r="K165" s="344">
        <v>123.75</v>
      </c>
      <c r="L165" s="344">
        <v>120.75</v>
      </c>
      <c r="M165" s="344">
        <v>123.12213</v>
      </c>
    </row>
    <row r="166" spans="1:13">
      <c r="A166" s="331">
        <v>156</v>
      </c>
      <c r="B166" s="344" t="s">
        <v>382</v>
      </c>
      <c r="C166" s="345">
        <v>741.6</v>
      </c>
      <c r="D166" s="346">
        <v>736.01666666666677</v>
      </c>
      <c r="E166" s="346">
        <v>725.58333333333348</v>
      </c>
      <c r="F166" s="346">
        <v>709.56666666666672</v>
      </c>
      <c r="G166" s="346">
        <v>699.13333333333344</v>
      </c>
      <c r="H166" s="346">
        <v>752.03333333333353</v>
      </c>
      <c r="I166" s="346">
        <v>762.4666666666667</v>
      </c>
      <c r="J166" s="346">
        <v>778.48333333333358</v>
      </c>
      <c r="K166" s="344">
        <v>746.45</v>
      </c>
      <c r="L166" s="344">
        <v>720</v>
      </c>
      <c r="M166" s="344">
        <v>0.1638</v>
      </c>
    </row>
    <row r="167" spans="1:13">
      <c r="A167" s="331">
        <v>157</v>
      </c>
      <c r="B167" s="344" t="s">
        <v>383</v>
      </c>
      <c r="C167" s="345">
        <v>150</v>
      </c>
      <c r="D167" s="346">
        <v>151.61666666666667</v>
      </c>
      <c r="E167" s="346">
        <v>147.43333333333334</v>
      </c>
      <c r="F167" s="346">
        <v>144.86666666666667</v>
      </c>
      <c r="G167" s="346">
        <v>140.68333333333334</v>
      </c>
      <c r="H167" s="346">
        <v>154.18333333333334</v>
      </c>
      <c r="I167" s="346">
        <v>158.36666666666667</v>
      </c>
      <c r="J167" s="346">
        <v>160.93333333333334</v>
      </c>
      <c r="K167" s="344">
        <v>155.80000000000001</v>
      </c>
      <c r="L167" s="344">
        <v>149.05000000000001</v>
      </c>
      <c r="M167" s="344">
        <v>0.45400000000000001</v>
      </c>
    </row>
    <row r="168" spans="1:13">
      <c r="A168" s="331">
        <v>158</v>
      </c>
      <c r="B168" s="344" t="s">
        <v>384</v>
      </c>
      <c r="C168" s="345">
        <v>203.5</v>
      </c>
      <c r="D168" s="346">
        <v>201.5</v>
      </c>
      <c r="E168" s="346">
        <v>198</v>
      </c>
      <c r="F168" s="346">
        <v>192.5</v>
      </c>
      <c r="G168" s="346">
        <v>189</v>
      </c>
      <c r="H168" s="346">
        <v>207</v>
      </c>
      <c r="I168" s="346">
        <v>210.5</v>
      </c>
      <c r="J168" s="346">
        <v>216</v>
      </c>
      <c r="K168" s="344">
        <v>205</v>
      </c>
      <c r="L168" s="344">
        <v>196</v>
      </c>
      <c r="M168" s="344">
        <v>1.2301800000000001</v>
      </c>
    </row>
    <row r="169" spans="1:13">
      <c r="A169" s="331">
        <v>159</v>
      </c>
      <c r="B169" s="344" t="s">
        <v>104</v>
      </c>
      <c r="C169" s="345">
        <v>20.9</v>
      </c>
      <c r="D169" s="346">
        <v>21.033333333333331</v>
      </c>
      <c r="E169" s="346">
        <v>20.566666666666663</v>
      </c>
      <c r="F169" s="346">
        <v>20.233333333333331</v>
      </c>
      <c r="G169" s="346">
        <v>19.766666666666662</v>
      </c>
      <c r="H169" s="346">
        <v>21.366666666666664</v>
      </c>
      <c r="I169" s="346">
        <v>21.833333333333332</v>
      </c>
      <c r="J169" s="346">
        <v>22.166666666666664</v>
      </c>
      <c r="K169" s="344">
        <v>21.5</v>
      </c>
      <c r="L169" s="344">
        <v>20.7</v>
      </c>
      <c r="M169" s="344">
        <v>72.30847</v>
      </c>
    </row>
    <row r="170" spans="1:13">
      <c r="A170" s="331">
        <v>160</v>
      </c>
      <c r="B170" s="344" t="s">
        <v>385</v>
      </c>
      <c r="C170" s="345">
        <v>1415.85</v>
      </c>
      <c r="D170" s="346">
        <v>1421.6166666666668</v>
      </c>
      <c r="E170" s="346">
        <v>1408.2333333333336</v>
      </c>
      <c r="F170" s="346">
        <v>1400.6166666666668</v>
      </c>
      <c r="G170" s="346">
        <v>1387.2333333333336</v>
      </c>
      <c r="H170" s="346">
        <v>1429.2333333333336</v>
      </c>
      <c r="I170" s="346">
        <v>1442.6166666666668</v>
      </c>
      <c r="J170" s="346">
        <v>1450.2333333333336</v>
      </c>
      <c r="K170" s="344">
        <v>1435</v>
      </c>
      <c r="L170" s="344">
        <v>1414</v>
      </c>
      <c r="M170" s="344">
        <v>0.34597</v>
      </c>
    </row>
    <row r="171" spans="1:13">
      <c r="A171" s="331">
        <v>161</v>
      </c>
      <c r="B171" s="344" t="s">
        <v>386</v>
      </c>
      <c r="C171" s="345">
        <v>1207.9000000000001</v>
      </c>
      <c r="D171" s="346">
        <v>1203.6000000000001</v>
      </c>
      <c r="E171" s="346">
        <v>1192.3000000000002</v>
      </c>
      <c r="F171" s="346">
        <v>1176.7</v>
      </c>
      <c r="G171" s="346">
        <v>1165.4000000000001</v>
      </c>
      <c r="H171" s="346">
        <v>1219.2000000000003</v>
      </c>
      <c r="I171" s="346">
        <v>1230.5</v>
      </c>
      <c r="J171" s="346">
        <v>1246.1000000000004</v>
      </c>
      <c r="K171" s="344">
        <v>1214.9000000000001</v>
      </c>
      <c r="L171" s="344">
        <v>1188</v>
      </c>
      <c r="M171" s="344">
        <v>1.2370000000000001E-2</v>
      </c>
    </row>
    <row r="172" spans="1:13">
      <c r="A172" s="331">
        <v>162</v>
      </c>
      <c r="B172" s="344" t="s">
        <v>387</v>
      </c>
      <c r="C172" s="345">
        <v>71.150000000000006</v>
      </c>
      <c r="D172" s="346">
        <v>71.466666666666654</v>
      </c>
      <c r="E172" s="346">
        <v>69.633333333333312</v>
      </c>
      <c r="F172" s="346">
        <v>68.11666666666666</v>
      </c>
      <c r="G172" s="346">
        <v>66.283333333333317</v>
      </c>
      <c r="H172" s="346">
        <v>72.983333333333306</v>
      </c>
      <c r="I172" s="346">
        <v>74.816666666666649</v>
      </c>
      <c r="J172" s="346">
        <v>76.3333333333333</v>
      </c>
      <c r="K172" s="344">
        <v>73.3</v>
      </c>
      <c r="L172" s="344">
        <v>69.95</v>
      </c>
      <c r="M172" s="344">
        <v>7.0522799999999997</v>
      </c>
    </row>
    <row r="173" spans="1:13">
      <c r="A173" s="331">
        <v>163</v>
      </c>
      <c r="B173" s="344" t="s">
        <v>248</v>
      </c>
      <c r="C173" s="345">
        <v>256.05</v>
      </c>
      <c r="D173" s="346">
        <v>258.95</v>
      </c>
      <c r="E173" s="346">
        <v>251.2</v>
      </c>
      <c r="F173" s="346">
        <v>246.35</v>
      </c>
      <c r="G173" s="346">
        <v>238.6</v>
      </c>
      <c r="H173" s="346">
        <v>263.79999999999995</v>
      </c>
      <c r="I173" s="346">
        <v>271.54999999999995</v>
      </c>
      <c r="J173" s="346">
        <v>276.39999999999998</v>
      </c>
      <c r="K173" s="344">
        <v>266.7</v>
      </c>
      <c r="L173" s="344">
        <v>254.1</v>
      </c>
      <c r="M173" s="344">
        <v>3.6486299999999998</v>
      </c>
    </row>
    <row r="174" spans="1:13">
      <c r="A174" s="331">
        <v>164</v>
      </c>
      <c r="B174" s="344" t="s">
        <v>388</v>
      </c>
      <c r="C174" s="345">
        <v>6860.8</v>
      </c>
      <c r="D174" s="346">
        <v>6822.0999999999995</v>
      </c>
      <c r="E174" s="346">
        <v>6744.6999999999989</v>
      </c>
      <c r="F174" s="346">
        <v>6628.5999999999995</v>
      </c>
      <c r="G174" s="346">
        <v>6551.1999999999989</v>
      </c>
      <c r="H174" s="346">
        <v>6938.1999999999989</v>
      </c>
      <c r="I174" s="346">
        <v>7015.5999999999985</v>
      </c>
      <c r="J174" s="346">
        <v>7131.6999999999989</v>
      </c>
      <c r="K174" s="344">
        <v>6899.5</v>
      </c>
      <c r="L174" s="344">
        <v>6706</v>
      </c>
      <c r="M174" s="344">
        <v>6.9559999999999997E-2</v>
      </c>
    </row>
    <row r="175" spans="1:13">
      <c r="A175" s="331">
        <v>165</v>
      </c>
      <c r="B175" s="344" t="s">
        <v>389</v>
      </c>
      <c r="C175" s="345">
        <v>1648.6</v>
      </c>
      <c r="D175" s="346">
        <v>1659.8666666666668</v>
      </c>
      <c r="E175" s="346">
        <v>1623.7333333333336</v>
      </c>
      <c r="F175" s="346">
        <v>1598.8666666666668</v>
      </c>
      <c r="G175" s="346">
        <v>1562.7333333333336</v>
      </c>
      <c r="H175" s="346">
        <v>1684.7333333333336</v>
      </c>
      <c r="I175" s="346">
        <v>1720.8666666666668</v>
      </c>
      <c r="J175" s="346">
        <v>1745.7333333333336</v>
      </c>
      <c r="K175" s="344">
        <v>1696</v>
      </c>
      <c r="L175" s="344">
        <v>1635</v>
      </c>
      <c r="M175" s="344">
        <v>0.27016000000000001</v>
      </c>
    </row>
    <row r="176" spans="1:13">
      <c r="A176" s="331">
        <v>166</v>
      </c>
      <c r="B176" s="344" t="s">
        <v>102</v>
      </c>
      <c r="C176" s="345">
        <v>327.8</v>
      </c>
      <c r="D176" s="346">
        <v>328.03333333333336</v>
      </c>
      <c r="E176" s="346">
        <v>324.91666666666674</v>
      </c>
      <c r="F176" s="346">
        <v>322.03333333333336</v>
      </c>
      <c r="G176" s="346">
        <v>318.91666666666674</v>
      </c>
      <c r="H176" s="346">
        <v>330.91666666666674</v>
      </c>
      <c r="I176" s="346">
        <v>334.03333333333342</v>
      </c>
      <c r="J176" s="346">
        <v>336.91666666666674</v>
      </c>
      <c r="K176" s="344">
        <v>331.15</v>
      </c>
      <c r="L176" s="344">
        <v>325.14999999999998</v>
      </c>
      <c r="M176" s="344">
        <v>18.699649999999998</v>
      </c>
    </row>
    <row r="177" spans="1:13">
      <c r="A177" s="331">
        <v>167</v>
      </c>
      <c r="B177" s="344" t="s">
        <v>390</v>
      </c>
      <c r="C177" s="345">
        <v>1339.3</v>
      </c>
      <c r="D177" s="346">
        <v>1349.1166666666668</v>
      </c>
      <c r="E177" s="346">
        <v>1321.2333333333336</v>
      </c>
      <c r="F177" s="346">
        <v>1303.1666666666667</v>
      </c>
      <c r="G177" s="346">
        <v>1275.2833333333335</v>
      </c>
      <c r="H177" s="346">
        <v>1367.1833333333336</v>
      </c>
      <c r="I177" s="346">
        <v>1395.0666666666668</v>
      </c>
      <c r="J177" s="346">
        <v>1413.1333333333337</v>
      </c>
      <c r="K177" s="344">
        <v>1377</v>
      </c>
      <c r="L177" s="344">
        <v>1331.05</v>
      </c>
      <c r="M177" s="344">
        <v>1.0169699999999999</v>
      </c>
    </row>
    <row r="178" spans="1:13">
      <c r="A178" s="331">
        <v>168</v>
      </c>
      <c r="B178" s="344" t="s">
        <v>249</v>
      </c>
      <c r="C178" s="345">
        <v>504.8</v>
      </c>
      <c r="D178" s="346">
        <v>501.90000000000003</v>
      </c>
      <c r="E178" s="346">
        <v>497.85000000000008</v>
      </c>
      <c r="F178" s="346">
        <v>490.90000000000003</v>
      </c>
      <c r="G178" s="346">
        <v>486.85000000000008</v>
      </c>
      <c r="H178" s="346">
        <v>508.85000000000008</v>
      </c>
      <c r="I178" s="346">
        <v>512.90000000000009</v>
      </c>
      <c r="J178" s="346">
        <v>519.85000000000014</v>
      </c>
      <c r="K178" s="344">
        <v>505.95</v>
      </c>
      <c r="L178" s="344">
        <v>494.95</v>
      </c>
      <c r="M178" s="344">
        <v>0.66195000000000004</v>
      </c>
    </row>
    <row r="179" spans="1:13">
      <c r="A179" s="331">
        <v>169</v>
      </c>
      <c r="B179" s="344" t="s">
        <v>105</v>
      </c>
      <c r="C179" s="345">
        <v>671.8</v>
      </c>
      <c r="D179" s="346">
        <v>679.08333333333337</v>
      </c>
      <c r="E179" s="346">
        <v>661.2166666666667</v>
      </c>
      <c r="F179" s="346">
        <v>650.63333333333333</v>
      </c>
      <c r="G179" s="346">
        <v>632.76666666666665</v>
      </c>
      <c r="H179" s="346">
        <v>689.66666666666674</v>
      </c>
      <c r="I179" s="346">
        <v>707.5333333333333</v>
      </c>
      <c r="J179" s="346">
        <v>718.11666666666679</v>
      </c>
      <c r="K179" s="344">
        <v>696.95</v>
      </c>
      <c r="L179" s="344">
        <v>668.5</v>
      </c>
      <c r="M179" s="344">
        <v>15.08422</v>
      </c>
    </row>
    <row r="180" spans="1:13">
      <c r="A180" s="331">
        <v>170</v>
      </c>
      <c r="B180" s="344" t="s">
        <v>250</v>
      </c>
      <c r="C180" s="345">
        <v>435.05</v>
      </c>
      <c r="D180" s="346">
        <v>434.40000000000003</v>
      </c>
      <c r="E180" s="346">
        <v>431.75000000000006</v>
      </c>
      <c r="F180" s="346">
        <v>428.45000000000005</v>
      </c>
      <c r="G180" s="346">
        <v>425.80000000000007</v>
      </c>
      <c r="H180" s="346">
        <v>437.70000000000005</v>
      </c>
      <c r="I180" s="346">
        <v>440.35</v>
      </c>
      <c r="J180" s="346">
        <v>443.65000000000003</v>
      </c>
      <c r="K180" s="344">
        <v>437.05</v>
      </c>
      <c r="L180" s="344">
        <v>431.1</v>
      </c>
      <c r="M180" s="344">
        <v>0.57155999999999996</v>
      </c>
    </row>
    <row r="181" spans="1:13">
      <c r="A181" s="331">
        <v>171</v>
      </c>
      <c r="B181" s="344" t="s">
        <v>251</v>
      </c>
      <c r="C181" s="345">
        <v>896.8</v>
      </c>
      <c r="D181" s="346">
        <v>900.73333333333323</v>
      </c>
      <c r="E181" s="346">
        <v>888.46666666666647</v>
      </c>
      <c r="F181" s="346">
        <v>880.13333333333321</v>
      </c>
      <c r="G181" s="346">
        <v>867.86666666666645</v>
      </c>
      <c r="H181" s="346">
        <v>909.06666666666649</v>
      </c>
      <c r="I181" s="346">
        <v>921.33333333333314</v>
      </c>
      <c r="J181" s="346">
        <v>929.66666666666652</v>
      </c>
      <c r="K181" s="344">
        <v>913</v>
      </c>
      <c r="L181" s="344">
        <v>892.4</v>
      </c>
      <c r="M181" s="344">
        <v>0.72318000000000005</v>
      </c>
    </row>
    <row r="182" spans="1:13">
      <c r="A182" s="331">
        <v>172</v>
      </c>
      <c r="B182" s="344" t="s">
        <v>391</v>
      </c>
      <c r="C182" s="345">
        <v>127.15</v>
      </c>
      <c r="D182" s="346">
        <v>127.06666666666666</v>
      </c>
      <c r="E182" s="346">
        <v>125.93333333333334</v>
      </c>
      <c r="F182" s="346">
        <v>124.71666666666667</v>
      </c>
      <c r="G182" s="346">
        <v>123.58333333333334</v>
      </c>
      <c r="H182" s="346">
        <v>128.28333333333333</v>
      </c>
      <c r="I182" s="346">
        <v>129.41666666666666</v>
      </c>
      <c r="J182" s="346">
        <v>130.63333333333333</v>
      </c>
      <c r="K182" s="344">
        <v>128.19999999999999</v>
      </c>
      <c r="L182" s="344">
        <v>125.85</v>
      </c>
      <c r="M182" s="344">
        <v>10.202249999999999</v>
      </c>
    </row>
    <row r="183" spans="1:13">
      <c r="A183" s="331">
        <v>173</v>
      </c>
      <c r="B183" s="344" t="s">
        <v>252</v>
      </c>
      <c r="C183" s="345">
        <v>313.35000000000002</v>
      </c>
      <c r="D183" s="346">
        <v>309.63333333333333</v>
      </c>
      <c r="E183" s="346">
        <v>304.36666666666667</v>
      </c>
      <c r="F183" s="346">
        <v>295.38333333333333</v>
      </c>
      <c r="G183" s="346">
        <v>290.11666666666667</v>
      </c>
      <c r="H183" s="346">
        <v>318.61666666666667</v>
      </c>
      <c r="I183" s="346">
        <v>323.88333333333333</v>
      </c>
      <c r="J183" s="346">
        <v>332.86666666666667</v>
      </c>
      <c r="K183" s="344">
        <v>314.89999999999998</v>
      </c>
      <c r="L183" s="344">
        <v>300.64999999999998</v>
      </c>
      <c r="M183" s="344">
        <v>22.729980000000001</v>
      </c>
    </row>
    <row r="184" spans="1:13">
      <c r="A184" s="331">
        <v>174</v>
      </c>
      <c r="B184" s="344" t="s">
        <v>106</v>
      </c>
      <c r="C184" s="345">
        <v>769.3</v>
      </c>
      <c r="D184" s="346">
        <v>775.35</v>
      </c>
      <c r="E184" s="346">
        <v>760.85</v>
      </c>
      <c r="F184" s="346">
        <v>752.4</v>
      </c>
      <c r="G184" s="346">
        <v>737.9</v>
      </c>
      <c r="H184" s="346">
        <v>783.80000000000007</v>
      </c>
      <c r="I184" s="346">
        <v>798.30000000000007</v>
      </c>
      <c r="J184" s="346">
        <v>806.75000000000011</v>
      </c>
      <c r="K184" s="344">
        <v>789.85</v>
      </c>
      <c r="L184" s="344">
        <v>766.9</v>
      </c>
      <c r="M184" s="344">
        <v>17.50196</v>
      </c>
    </row>
    <row r="185" spans="1:13">
      <c r="A185" s="331">
        <v>175</v>
      </c>
      <c r="B185" s="344" t="s">
        <v>392</v>
      </c>
      <c r="C185" s="345">
        <v>306.89999999999998</v>
      </c>
      <c r="D185" s="346">
        <v>309.06666666666666</v>
      </c>
      <c r="E185" s="346">
        <v>301.33333333333331</v>
      </c>
      <c r="F185" s="346">
        <v>295.76666666666665</v>
      </c>
      <c r="G185" s="346">
        <v>288.0333333333333</v>
      </c>
      <c r="H185" s="346">
        <v>314.63333333333333</v>
      </c>
      <c r="I185" s="346">
        <v>322.36666666666667</v>
      </c>
      <c r="J185" s="346">
        <v>327.93333333333334</v>
      </c>
      <c r="K185" s="344">
        <v>316.8</v>
      </c>
      <c r="L185" s="344">
        <v>303.5</v>
      </c>
      <c r="M185" s="344">
        <v>4.0824100000000003</v>
      </c>
    </row>
    <row r="186" spans="1:13">
      <c r="A186" s="331">
        <v>176</v>
      </c>
      <c r="B186" s="344" t="s">
        <v>393</v>
      </c>
      <c r="C186" s="345">
        <v>132.19999999999999</v>
      </c>
      <c r="D186" s="346">
        <v>133.25</v>
      </c>
      <c r="E186" s="346">
        <v>131</v>
      </c>
      <c r="F186" s="346">
        <v>129.80000000000001</v>
      </c>
      <c r="G186" s="346">
        <v>127.55000000000001</v>
      </c>
      <c r="H186" s="346">
        <v>134.44999999999999</v>
      </c>
      <c r="I186" s="346">
        <v>136.69999999999999</v>
      </c>
      <c r="J186" s="346">
        <v>137.89999999999998</v>
      </c>
      <c r="K186" s="344">
        <v>135.5</v>
      </c>
      <c r="L186" s="344">
        <v>132.05000000000001</v>
      </c>
      <c r="M186" s="344">
        <v>1.07988</v>
      </c>
    </row>
    <row r="187" spans="1:13">
      <c r="A187" s="331">
        <v>177</v>
      </c>
      <c r="B187" s="344" t="s">
        <v>394</v>
      </c>
      <c r="C187" s="345">
        <v>585.9</v>
      </c>
      <c r="D187" s="346">
        <v>582.73333333333335</v>
      </c>
      <c r="E187" s="346">
        <v>576.4666666666667</v>
      </c>
      <c r="F187" s="346">
        <v>567.0333333333333</v>
      </c>
      <c r="G187" s="346">
        <v>560.76666666666665</v>
      </c>
      <c r="H187" s="346">
        <v>592.16666666666674</v>
      </c>
      <c r="I187" s="346">
        <v>598.43333333333339</v>
      </c>
      <c r="J187" s="346">
        <v>607.86666666666679</v>
      </c>
      <c r="K187" s="344">
        <v>589</v>
      </c>
      <c r="L187" s="344">
        <v>573.29999999999995</v>
      </c>
      <c r="M187" s="344">
        <v>2.639E-2</v>
      </c>
    </row>
    <row r="188" spans="1:13">
      <c r="A188" s="331">
        <v>178</v>
      </c>
      <c r="B188" s="344" t="s">
        <v>395</v>
      </c>
      <c r="C188" s="345">
        <v>396.55</v>
      </c>
      <c r="D188" s="346">
        <v>397.85000000000008</v>
      </c>
      <c r="E188" s="346">
        <v>394.10000000000014</v>
      </c>
      <c r="F188" s="346">
        <v>391.65000000000003</v>
      </c>
      <c r="G188" s="346">
        <v>387.90000000000009</v>
      </c>
      <c r="H188" s="346">
        <v>400.30000000000018</v>
      </c>
      <c r="I188" s="346">
        <v>404.05000000000007</v>
      </c>
      <c r="J188" s="346">
        <v>406.50000000000023</v>
      </c>
      <c r="K188" s="344">
        <v>401.6</v>
      </c>
      <c r="L188" s="344">
        <v>395.4</v>
      </c>
      <c r="M188" s="344">
        <v>0.14349999999999999</v>
      </c>
    </row>
    <row r="189" spans="1:13">
      <c r="A189" s="331">
        <v>179</v>
      </c>
      <c r="B189" s="344" t="s">
        <v>396</v>
      </c>
      <c r="C189" s="345">
        <v>223.3</v>
      </c>
      <c r="D189" s="346">
        <v>223.04999999999998</v>
      </c>
      <c r="E189" s="346">
        <v>218.24999999999997</v>
      </c>
      <c r="F189" s="346">
        <v>213.2</v>
      </c>
      <c r="G189" s="346">
        <v>208.39999999999998</v>
      </c>
      <c r="H189" s="346">
        <v>228.09999999999997</v>
      </c>
      <c r="I189" s="346">
        <v>232.89999999999998</v>
      </c>
      <c r="J189" s="346">
        <v>237.94999999999996</v>
      </c>
      <c r="K189" s="344">
        <v>227.85</v>
      </c>
      <c r="L189" s="344">
        <v>218</v>
      </c>
      <c r="M189" s="344">
        <v>18.728660000000001</v>
      </c>
    </row>
    <row r="190" spans="1:13">
      <c r="A190" s="331">
        <v>180</v>
      </c>
      <c r="B190" s="344" t="s">
        <v>397</v>
      </c>
      <c r="C190" s="345">
        <v>56.95</v>
      </c>
      <c r="D190" s="346">
        <v>56.816666666666663</v>
      </c>
      <c r="E190" s="346">
        <v>56.233333333333327</v>
      </c>
      <c r="F190" s="346">
        <v>55.516666666666666</v>
      </c>
      <c r="G190" s="346">
        <v>54.93333333333333</v>
      </c>
      <c r="H190" s="346">
        <v>57.533333333333324</v>
      </c>
      <c r="I190" s="346">
        <v>58.116666666666667</v>
      </c>
      <c r="J190" s="346">
        <v>58.833333333333321</v>
      </c>
      <c r="K190" s="344">
        <v>57.4</v>
      </c>
      <c r="L190" s="344">
        <v>56.1</v>
      </c>
      <c r="M190" s="344">
        <v>0.57857999999999998</v>
      </c>
    </row>
    <row r="191" spans="1:13">
      <c r="A191" s="331">
        <v>181</v>
      </c>
      <c r="B191" s="344" t="s">
        <v>398</v>
      </c>
      <c r="C191" s="345">
        <v>181.05</v>
      </c>
      <c r="D191" s="346">
        <v>182.65</v>
      </c>
      <c r="E191" s="346">
        <v>178.60000000000002</v>
      </c>
      <c r="F191" s="346">
        <v>176.15</v>
      </c>
      <c r="G191" s="346">
        <v>172.10000000000002</v>
      </c>
      <c r="H191" s="346">
        <v>185.10000000000002</v>
      </c>
      <c r="I191" s="346">
        <v>189.15000000000003</v>
      </c>
      <c r="J191" s="346">
        <v>191.60000000000002</v>
      </c>
      <c r="K191" s="344">
        <v>186.7</v>
      </c>
      <c r="L191" s="344">
        <v>180.2</v>
      </c>
      <c r="M191" s="344">
        <v>2.8185600000000002</v>
      </c>
    </row>
    <row r="192" spans="1:13">
      <c r="A192" s="331">
        <v>182</v>
      </c>
      <c r="B192" s="344" t="s">
        <v>399</v>
      </c>
      <c r="C192" s="345">
        <v>86.35</v>
      </c>
      <c r="D192" s="346">
        <v>86.666666666666671</v>
      </c>
      <c r="E192" s="346">
        <v>85.63333333333334</v>
      </c>
      <c r="F192" s="346">
        <v>84.916666666666671</v>
      </c>
      <c r="G192" s="346">
        <v>83.88333333333334</v>
      </c>
      <c r="H192" s="346">
        <v>87.38333333333334</v>
      </c>
      <c r="I192" s="346">
        <v>88.416666666666671</v>
      </c>
      <c r="J192" s="346">
        <v>89.13333333333334</v>
      </c>
      <c r="K192" s="344">
        <v>87.7</v>
      </c>
      <c r="L192" s="344">
        <v>85.95</v>
      </c>
      <c r="M192" s="344">
        <v>0.97811000000000003</v>
      </c>
    </row>
    <row r="193" spans="1:13">
      <c r="A193" s="331">
        <v>183</v>
      </c>
      <c r="B193" s="344" t="s">
        <v>400</v>
      </c>
      <c r="C193" s="345">
        <v>69.05</v>
      </c>
      <c r="D193" s="346">
        <v>69.366666666666674</v>
      </c>
      <c r="E193" s="346">
        <v>68.483333333333348</v>
      </c>
      <c r="F193" s="346">
        <v>67.916666666666671</v>
      </c>
      <c r="G193" s="346">
        <v>67.033333333333346</v>
      </c>
      <c r="H193" s="346">
        <v>69.933333333333351</v>
      </c>
      <c r="I193" s="346">
        <v>70.816666666666677</v>
      </c>
      <c r="J193" s="346">
        <v>71.383333333333354</v>
      </c>
      <c r="K193" s="344">
        <v>70.25</v>
      </c>
      <c r="L193" s="344">
        <v>68.8</v>
      </c>
      <c r="M193" s="344">
        <v>2.4876499999999999</v>
      </c>
    </row>
    <row r="194" spans="1:13">
      <c r="A194" s="331">
        <v>184</v>
      </c>
      <c r="B194" s="344" t="s">
        <v>253</v>
      </c>
      <c r="C194" s="345">
        <v>215.8</v>
      </c>
      <c r="D194" s="346">
        <v>217.1</v>
      </c>
      <c r="E194" s="346">
        <v>214.2</v>
      </c>
      <c r="F194" s="346">
        <v>212.6</v>
      </c>
      <c r="G194" s="346">
        <v>209.7</v>
      </c>
      <c r="H194" s="346">
        <v>218.7</v>
      </c>
      <c r="I194" s="346">
        <v>221.60000000000002</v>
      </c>
      <c r="J194" s="346">
        <v>223.2</v>
      </c>
      <c r="K194" s="344">
        <v>220</v>
      </c>
      <c r="L194" s="344">
        <v>215.5</v>
      </c>
      <c r="M194" s="344">
        <v>2.0998000000000001</v>
      </c>
    </row>
    <row r="195" spans="1:13">
      <c r="A195" s="331">
        <v>185</v>
      </c>
      <c r="B195" s="344" t="s">
        <v>401</v>
      </c>
      <c r="C195" s="345">
        <v>789.9</v>
      </c>
      <c r="D195" s="346">
        <v>791.33333333333337</v>
      </c>
      <c r="E195" s="346">
        <v>785.16666666666674</v>
      </c>
      <c r="F195" s="346">
        <v>780.43333333333339</v>
      </c>
      <c r="G195" s="346">
        <v>774.26666666666677</v>
      </c>
      <c r="H195" s="346">
        <v>796.06666666666672</v>
      </c>
      <c r="I195" s="346">
        <v>802.23333333333346</v>
      </c>
      <c r="J195" s="346">
        <v>806.9666666666667</v>
      </c>
      <c r="K195" s="344">
        <v>797.5</v>
      </c>
      <c r="L195" s="344">
        <v>786.6</v>
      </c>
      <c r="M195" s="344">
        <v>1.9609999999999999E-2</v>
      </c>
    </row>
    <row r="196" spans="1:13">
      <c r="A196" s="331">
        <v>186</v>
      </c>
      <c r="B196" s="344" t="s">
        <v>254</v>
      </c>
      <c r="C196" s="345">
        <v>1060.2</v>
      </c>
      <c r="D196" s="346">
        <v>1056.8</v>
      </c>
      <c r="E196" s="346">
        <v>1044.5999999999999</v>
      </c>
      <c r="F196" s="346">
        <v>1029</v>
      </c>
      <c r="G196" s="346">
        <v>1016.8</v>
      </c>
      <c r="H196" s="346">
        <v>1072.3999999999999</v>
      </c>
      <c r="I196" s="346">
        <v>1084.6000000000001</v>
      </c>
      <c r="J196" s="346">
        <v>1100.1999999999998</v>
      </c>
      <c r="K196" s="344">
        <v>1069</v>
      </c>
      <c r="L196" s="344">
        <v>1041.2</v>
      </c>
      <c r="M196" s="344">
        <v>4.1634700000000002</v>
      </c>
    </row>
    <row r="197" spans="1:13">
      <c r="A197" s="331">
        <v>187</v>
      </c>
      <c r="B197" s="344" t="s">
        <v>109</v>
      </c>
      <c r="C197" s="345">
        <v>560.9</v>
      </c>
      <c r="D197" s="346">
        <v>561.9</v>
      </c>
      <c r="E197" s="346">
        <v>556.15</v>
      </c>
      <c r="F197" s="346">
        <v>551.4</v>
      </c>
      <c r="G197" s="346">
        <v>545.65</v>
      </c>
      <c r="H197" s="346">
        <v>566.65</v>
      </c>
      <c r="I197" s="346">
        <v>572.4</v>
      </c>
      <c r="J197" s="346">
        <v>577.15</v>
      </c>
      <c r="K197" s="344">
        <v>567.65</v>
      </c>
      <c r="L197" s="344">
        <v>557.15</v>
      </c>
      <c r="M197" s="344">
        <v>26.838840000000001</v>
      </c>
    </row>
    <row r="198" spans="1:13">
      <c r="A198" s="331">
        <v>188</v>
      </c>
      <c r="B198" s="344" t="s">
        <v>255</v>
      </c>
      <c r="C198" s="345">
        <v>3201.2</v>
      </c>
      <c r="D198" s="346">
        <v>3206.65</v>
      </c>
      <c r="E198" s="346">
        <v>3165.6000000000004</v>
      </c>
      <c r="F198" s="346">
        <v>3130.0000000000005</v>
      </c>
      <c r="G198" s="346">
        <v>3088.9500000000007</v>
      </c>
      <c r="H198" s="346">
        <v>3242.25</v>
      </c>
      <c r="I198" s="346">
        <v>3283.3</v>
      </c>
      <c r="J198" s="346">
        <v>3318.8999999999996</v>
      </c>
      <c r="K198" s="344">
        <v>3247.7</v>
      </c>
      <c r="L198" s="344">
        <v>3171.05</v>
      </c>
      <c r="M198" s="344">
        <v>31.0688</v>
      </c>
    </row>
    <row r="199" spans="1:13">
      <c r="A199" s="331">
        <v>189</v>
      </c>
      <c r="B199" s="344" t="s">
        <v>111</v>
      </c>
      <c r="C199" s="345">
        <v>1245.5999999999999</v>
      </c>
      <c r="D199" s="346">
        <v>1248.3666666666666</v>
      </c>
      <c r="E199" s="346">
        <v>1237.9833333333331</v>
      </c>
      <c r="F199" s="346">
        <v>1230.3666666666666</v>
      </c>
      <c r="G199" s="346">
        <v>1219.9833333333331</v>
      </c>
      <c r="H199" s="346">
        <v>1255.9833333333331</v>
      </c>
      <c r="I199" s="346">
        <v>1266.3666666666668</v>
      </c>
      <c r="J199" s="346">
        <v>1273.9833333333331</v>
      </c>
      <c r="K199" s="344">
        <v>1258.75</v>
      </c>
      <c r="L199" s="344">
        <v>1240.75</v>
      </c>
      <c r="M199" s="344">
        <v>63.862470000000002</v>
      </c>
    </row>
    <row r="200" spans="1:13">
      <c r="A200" s="331">
        <v>190</v>
      </c>
      <c r="B200" s="344" t="s">
        <v>256</v>
      </c>
      <c r="C200" s="345">
        <v>575.9</v>
      </c>
      <c r="D200" s="346">
        <v>578.86666666666667</v>
      </c>
      <c r="E200" s="346">
        <v>572.0333333333333</v>
      </c>
      <c r="F200" s="346">
        <v>568.16666666666663</v>
      </c>
      <c r="G200" s="346">
        <v>561.33333333333326</v>
      </c>
      <c r="H200" s="346">
        <v>582.73333333333335</v>
      </c>
      <c r="I200" s="346">
        <v>589.56666666666661</v>
      </c>
      <c r="J200" s="346">
        <v>593.43333333333339</v>
      </c>
      <c r="K200" s="344">
        <v>585.70000000000005</v>
      </c>
      <c r="L200" s="344">
        <v>575</v>
      </c>
      <c r="M200" s="344">
        <v>19.291599999999999</v>
      </c>
    </row>
    <row r="201" spans="1:13">
      <c r="A201" s="331">
        <v>191</v>
      </c>
      <c r="B201" s="344" t="s">
        <v>402</v>
      </c>
      <c r="C201" s="345">
        <v>21.4</v>
      </c>
      <c r="D201" s="346">
        <v>21.066666666666666</v>
      </c>
      <c r="E201" s="346">
        <v>20.733333333333334</v>
      </c>
      <c r="F201" s="346">
        <v>20.066666666666666</v>
      </c>
      <c r="G201" s="346">
        <v>19.733333333333334</v>
      </c>
      <c r="H201" s="346">
        <v>21.733333333333334</v>
      </c>
      <c r="I201" s="346">
        <v>22.06666666666667</v>
      </c>
      <c r="J201" s="346">
        <v>22.733333333333334</v>
      </c>
      <c r="K201" s="344">
        <v>21.4</v>
      </c>
      <c r="L201" s="344">
        <v>20.399999999999999</v>
      </c>
      <c r="M201" s="344">
        <v>9.4986300000000004</v>
      </c>
    </row>
    <row r="202" spans="1:13">
      <c r="A202" s="331">
        <v>192</v>
      </c>
      <c r="B202" s="344" t="s">
        <v>403</v>
      </c>
      <c r="C202" s="345">
        <v>577.04999999999995</v>
      </c>
      <c r="D202" s="346">
        <v>579.2833333333333</v>
      </c>
      <c r="E202" s="346">
        <v>573.76666666666665</v>
      </c>
      <c r="F202" s="346">
        <v>570.48333333333335</v>
      </c>
      <c r="G202" s="346">
        <v>564.9666666666667</v>
      </c>
      <c r="H202" s="346">
        <v>582.56666666666661</v>
      </c>
      <c r="I202" s="346">
        <v>588.08333333333326</v>
      </c>
      <c r="J202" s="346">
        <v>591.36666666666656</v>
      </c>
      <c r="K202" s="344">
        <v>584.79999999999995</v>
      </c>
      <c r="L202" s="344">
        <v>576</v>
      </c>
      <c r="M202" s="344">
        <v>0.19694</v>
      </c>
    </row>
    <row r="203" spans="1:13">
      <c r="A203" s="331">
        <v>193</v>
      </c>
      <c r="B203" s="344" t="s">
        <v>107</v>
      </c>
      <c r="C203" s="345">
        <v>670.4</v>
      </c>
      <c r="D203" s="346">
        <v>671.0333333333333</v>
      </c>
      <c r="E203" s="346">
        <v>665.36666666666656</v>
      </c>
      <c r="F203" s="346">
        <v>660.33333333333326</v>
      </c>
      <c r="G203" s="346">
        <v>654.66666666666652</v>
      </c>
      <c r="H203" s="346">
        <v>676.06666666666661</v>
      </c>
      <c r="I203" s="346">
        <v>681.73333333333335</v>
      </c>
      <c r="J203" s="346">
        <v>686.76666666666665</v>
      </c>
      <c r="K203" s="344">
        <v>676.7</v>
      </c>
      <c r="L203" s="344">
        <v>666</v>
      </c>
      <c r="M203" s="344">
        <v>7.1726200000000002</v>
      </c>
    </row>
    <row r="204" spans="1:13">
      <c r="A204" s="331">
        <v>194</v>
      </c>
      <c r="B204" s="344" t="s">
        <v>404</v>
      </c>
      <c r="C204" s="345">
        <v>182.25</v>
      </c>
      <c r="D204" s="346">
        <v>182.56666666666669</v>
      </c>
      <c r="E204" s="346">
        <v>181.28333333333339</v>
      </c>
      <c r="F204" s="346">
        <v>180.31666666666669</v>
      </c>
      <c r="G204" s="346">
        <v>179.03333333333339</v>
      </c>
      <c r="H204" s="346">
        <v>183.53333333333339</v>
      </c>
      <c r="I204" s="346">
        <v>184.81666666666669</v>
      </c>
      <c r="J204" s="346">
        <v>185.78333333333339</v>
      </c>
      <c r="K204" s="344">
        <v>183.85</v>
      </c>
      <c r="L204" s="344">
        <v>181.6</v>
      </c>
      <c r="M204" s="344">
        <v>2.2021099999999998</v>
      </c>
    </row>
    <row r="205" spans="1:13">
      <c r="A205" s="331">
        <v>195</v>
      </c>
      <c r="B205" s="344" t="s">
        <v>405</v>
      </c>
      <c r="C205" s="345">
        <v>360.55</v>
      </c>
      <c r="D205" s="346">
        <v>358.2166666666667</v>
      </c>
      <c r="E205" s="346">
        <v>352.43333333333339</v>
      </c>
      <c r="F205" s="346">
        <v>344.31666666666672</v>
      </c>
      <c r="G205" s="346">
        <v>338.53333333333342</v>
      </c>
      <c r="H205" s="346">
        <v>366.33333333333337</v>
      </c>
      <c r="I205" s="346">
        <v>372.11666666666667</v>
      </c>
      <c r="J205" s="346">
        <v>380.23333333333335</v>
      </c>
      <c r="K205" s="344">
        <v>364</v>
      </c>
      <c r="L205" s="344">
        <v>350.1</v>
      </c>
      <c r="M205" s="344">
        <v>0.27850000000000003</v>
      </c>
    </row>
    <row r="206" spans="1:13">
      <c r="A206" s="331">
        <v>196</v>
      </c>
      <c r="B206" s="344" t="s">
        <v>112</v>
      </c>
      <c r="C206" s="345">
        <v>2396.6</v>
      </c>
      <c r="D206" s="346">
        <v>2420.8666666666668</v>
      </c>
      <c r="E206" s="346">
        <v>2366.7333333333336</v>
      </c>
      <c r="F206" s="346">
        <v>2336.8666666666668</v>
      </c>
      <c r="G206" s="346">
        <v>2282.7333333333336</v>
      </c>
      <c r="H206" s="346">
        <v>2450.7333333333336</v>
      </c>
      <c r="I206" s="346">
        <v>2504.8666666666668</v>
      </c>
      <c r="J206" s="346">
        <v>2534.7333333333336</v>
      </c>
      <c r="K206" s="344">
        <v>2475</v>
      </c>
      <c r="L206" s="344">
        <v>2391</v>
      </c>
      <c r="M206" s="344">
        <v>9.4802499999999998</v>
      </c>
    </row>
    <row r="207" spans="1:13">
      <c r="A207" s="331">
        <v>197</v>
      </c>
      <c r="B207" s="344" t="s">
        <v>113</v>
      </c>
      <c r="C207" s="345">
        <v>336.35</v>
      </c>
      <c r="D207" s="346">
        <v>336.16666666666669</v>
      </c>
      <c r="E207" s="346">
        <v>331.23333333333335</v>
      </c>
      <c r="F207" s="346">
        <v>326.11666666666667</v>
      </c>
      <c r="G207" s="346">
        <v>321.18333333333334</v>
      </c>
      <c r="H207" s="346">
        <v>341.28333333333336</v>
      </c>
      <c r="I207" s="346">
        <v>346.21666666666664</v>
      </c>
      <c r="J207" s="346">
        <v>351.33333333333337</v>
      </c>
      <c r="K207" s="344">
        <v>341.1</v>
      </c>
      <c r="L207" s="344">
        <v>331.05</v>
      </c>
      <c r="M207" s="344">
        <v>13.23779</v>
      </c>
    </row>
    <row r="208" spans="1:13">
      <c r="A208" s="331">
        <v>198</v>
      </c>
      <c r="B208" s="344" t="s">
        <v>406</v>
      </c>
      <c r="C208" s="345">
        <v>18.7</v>
      </c>
      <c r="D208" s="346">
        <v>18.983333333333331</v>
      </c>
      <c r="E208" s="346">
        <v>18.316666666666663</v>
      </c>
      <c r="F208" s="346">
        <v>17.933333333333334</v>
      </c>
      <c r="G208" s="346">
        <v>17.266666666666666</v>
      </c>
      <c r="H208" s="346">
        <v>19.36666666666666</v>
      </c>
      <c r="I208" s="346">
        <v>20.033333333333324</v>
      </c>
      <c r="J208" s="346">
        <v>20.416666666666657</v>
      </c>
      <c r="K208" s="344">
        <v>19.649999999999999</v>
      </c>
      <c r="L208" s="344">
        <v>18.600000000000001</v>
      </c>
      <c r="M208" s="344">
        <v>23.640799999999999</v>
      </c>
    </row>
    <row r="209" spans="1:13">
      <c r="A209" s="331">
        <v>199</v>
      </c>
      <c r="B209" s="344" t="s">
        <v>407</v>
      </c>
      <c r="C209" s="345">
        <v>60.9</v>
      </c>
      <c r="D209" s="346">
        <v>61.366666666666667</v>
      </c>
      <c r="E209" s="346">
        <v>59.933333333333337</v>
      </c>
      <c r="F209" s="346">
        <v>58.966666666666669</v>
      </c>
      <c r="G209" s="346">
        <v>57.533333333333339</v>
      </c>
      <c r="H209" s="346">
        <v>62.333333333333336</v>
      </c>
      <c r="I209" s="346">
        <v>63.766666666666659</v>
      </c>
      <c r="J209" s="346">
        <v>64.733333333333334</v>
      </c>
      <c r="K209" s="344">
        <v>62.8</v>
      </c>
      <c r="L209" s="344">
        <v>60.4</v>
      </c>
      <c r="M209" s="344">
        <v>5.2030900000000004</v>
      </c>
    </row>
    <row r="210" spans="1:13">
      <c r="A210" s="331">
        <v>200</v>
      </c>
      <c r="B210" s="344" t="s">
        <v>408</v>
      </c>
      <c r="C210" s="345">
        <v>129.1</v>
      </c>
      <c r="D210" s="346">
        <v>128.69999999999999</v>
      </c>
      <c r="E210" s="346">
        <v>127.44999999999999</v>
      </c>
      <c r="F210" s="346">
        <v>125.8</v>
      </c>
      <c r="G210" s="346">
        <v>124.55</v>
      </c>
      <c r="H210" s="346">
        <v>130.34999999999997</v>
      </c>
      <c r="I210" s="346">
        <v>131.59999999999997</v>
      </c>
      <c r="J210" s="346">
        <v>133.24999999999997</v>
      </c>
      <c r="K210" s="344">
        <v>129.94999999999999</v>
      </c>
      <c r="L210" s="344">
        <v>127.05</v>
      </c>
      <c r="M210" s="344">
        <v>0.40231</v>
      </c>
    </row>
    <row r="211" spans="1:13">
      <c r="A211" s="331">
        <v>201</v>
      </c>
      <c r="B211" s="344" t="s">
        <v>115</v>
      </c>
      <c r="C211" s="345">
        <v>198.55</v>
      </c>
      <c r="D211" s="346">
        <v>199.08333333333334</v>
      </c>
      <c r="E211" s="346">
        <v>196.7166666666667</v>
      </c>
      <c r="F211" s="346">
        <v>194.88333333333335</v>
      </c>
      <c r="G211" s="346">
        <v>192.51666666666671</v>
      </c>
      <c r="H211" s="346">
        <v>200.91666666666669</v>
      </c>
      <c r="I211" s="346">
        <v>203.2833333333333</v>
      </c>
      <c r="J211" s="346">
        <v>205.11666666666667</v>
      </c>
      <c r="K211" s="344">
        <v>201.45</v>
      </c>
      <c r="L211" s="344">
        <v>197.25</v>
      </c>
      <c r="M211" s="344">
        <v>44.432220000000001</v>
      </c>
    </row>
    <row r="212" spans="1:13">
      <c r="A212" s="331">
        <v>202</v>
      </c>
      <c r="B212" s="344" t="s">
        <v>409</v>
      </c>
      <c r="C212" s="345">
        <v>768.8</v>
      </c>
      <c r="D212" s="346">
        <v>771.06666666666661</v>
      </c>
      <c r="E212" s="346">
        <v>763.13333333333321</v>
      </c>
      <c r="F212" s="346">
        <v>757.46666666666658</v>
      </c>
      <c r="G212" s="346">
        <v>749.53333333333319</v>
      </c>
      <c r="H212" s="346">
        <v>776.73333333333323</v>
      </c>
      <c r="I212" s="346">
        <v>784.66666666666663</v>
      </c>
      <c r="J212" s="346">
        <v>790.33333333333326</v>
      </c>
      <c r="K212" s="344">
        <v>779</v>
      </c>
      <c r="L212" s="344">
        <v>765.4</v>
      </c>
      <c r="M212" s="344">
        <v>6.2210000000000001E-2</v>
      </c>
    </row>
    <row r="213" spans="1:13">
      <c r="A213" s="331">
        <v>203</v>
      </c>
      <c r="B213" s="344" t="s">
        <v>410</v>
      </c>
      <c r="C213" s="345">
        <v>39.049999999999997</v>
      </c>
      <c r="D213" s="346">
        <v>39.333333333333336</v>
      </c>
      <c r="E213" s="346">
        <v>38.466666666666669</v>
      </c>
      <c r="F213" s="346">
        <v>37.883333333333333</v>
      </c>
      <c r="G213" s="346">
        <v>37.016666666666666</v>
      </c>
      <c r="H213" s="346">
        <v>39.916666666666671</v>
      </c>
      <c r="I213" s="346">
        <v>40.783333333333331</v>
      </c>
      <c r="J213" s="346">
        <v>41.366666666666674</v>
      </c>
      <c r="K213" s="344">
        <v>40.200000000000003</v>
      </c>
      <c r="L213" s="344">
        <v>38.75</v>
      </c>
      <c r="M213" s="344">
        <v>5.8093599999999999</v>
      </c>
    </row>
    <row r="214" spans="1:13">
      <c r="A214" s="331">
        <v>204</v>
      </c>
      <c r="B214" s="344" t="s">
        <v>116</v>
      </c>
      <c r="C214" s="345">
        <v>265.89999999999998</v>
      </c>
      <c r="D214" s="346">
        <v>267.8</v>
      </c>
      <c r="E214" s="346">
        <v>263.10000000000002</v>
      </c>
      <c r="F214" s="346">
        <v>260.3</v>
      </c>
      <c r="G214" s="346">
        <v>255.60000000000002</v>
      </c>
      <c r="H214" s="346">
        <v>270.60000000000002</v>
      </c>
      <c r="I214" s="346">
        <v>275.29999999999995</v>
      </c>
      <c r="J214" s="346">
        <v>278.10000000000002</v>
      </c>
      <c r="K214" s="344">
        <v>272.5</v>
      </c>
      <c r="L214" s="344">
        <v>265</v>
      </c>
      <c r="M214" s="344">
        <v>39.619129999999998</v>
      </c>
    </row>
    <row r="215" spans="1:13">
      <c r="A215" s="331">
        <v>205</v>
      </c>
      <c r="B215" s="344" t="s">
        <v>117</v>
      </c>
      <c r="C215" s="345">
        <v>2037.45</v>
      </c>
      <c r="D215" s="346">
        <v>2037.5166666666667</v>
      </c>
      <c r="E215" s="346">
        <v>2027.2333333333333</v>
      </c>
      <c r="F215" s="346">
        <v>2017.0166666666667</v>
      </c>
      <c r="G215" s="346">
        <v>2006.7333333333333</v>
      </c>
      <c r="H215" s="346">
        <v>2047.7333333333333</v>
      </c>
      <c r="I215" s="346">
        <v>2058.0166666666664</v>
      </c>
      <c r="J215" s="346">
        <v>2068.2333333333336</v>
      </c>
      <c r="K215" s="344">
        <v>2047.8</v>
      </c>
      <c r="L215" s="344">
        <v>2027.3</v>
      </c>
      <c r="M215" s="344">
        <v>9.6108499999999992</v>
      </c>
    </row>
    <row r="216" spans="1:13">
      <c r="A216" s="331">
        <v>206</v>
      </c>
      <c r="B216" s="344" t="s">
        <v>257</v>
      </c>
      <c r="C216" s="345">
        <v>211.85</v>
      </c>
      <c r="D216" s="346">
        <v>212.26666666666665</v>
      </c>
      <c r="E216" s="346">
        <v>210.58333333333331</v>
      </c>
      <c r="F216" s="346">
        <v>209.31666666666666</v>
      </c>
      <c r="G216" s="346">
        <v>207.63333333333333</v>
      </c>
      <c r="H216" s="346">
        <v>213.5333333333333</v>
      </c>
      <c r="I216" s="346">
        <v>215.21666666666664</v>
      </c>
      <c r="J216" s="346">
        <v>216.48333333333329</v>
      </c>
      <c r="K216" s="344">
        <v>213.95</v>
      </c>
      <c r="L216" s="344">
        <v>211</v>
      </c>
      <c r="M216" s="344">
        <v>1.1909700000000001</v>
      </c>
    </row>
    <row r="217" spans="1:13">
      <c r="A217" s="331">
        <v>207</v>
      </c>
      <c r="B217" s="344" t="s">
        <v>411</v>
      </c>
      <c r="C217" s="345">
        <v>26721.9</v>
      </c>
      <c r="D217" s="346">
        <v>26903.966666666664</v>
      </c>
      <c r="E217" s="346">
        <v>26468.933333333327</v>
      </c>
      <c r="F217" s="346">
        <v>26215.966666666664</v>
      </c>
      <c r="G217" s="346">
        <v>25780.933333333327</v>
      </c>
      <c r="H217" s="346">
        <v>27156.933333333327</v>
      </c>
      <c r="I217" s="346">
        <v>27591.96666666666</v>
      </c>
      <c r="J217" s="346">
        <v>27844.933333333327</v>
      </c>
      <c r="K217" s="344">
        <v>27339</v>
      </c>
      <c r="L217" s="344">
        <v>26651</v>
      </c>
      <c r="M217" s="344">
        <v>2.7380000000000002E-2</v>
      </c>
    </row>
    <row r="218" spans="1:13">
      <c r="A218" s="331">
        <v>208</v>
      </c>
      <c r="B218" s="344" t="s">
        <v>258</v>
      </c>
      <c r="C218" s="345">
        <v>38.049999999999997</v>
      </c>
      <c r="D218" s="346">
        <v>37.783333333333331</v>
      </c>
      <c r="E218" s="346">
        <v>37.11666666666666</v>
      </c>
      <c r="F218" s="346">
        <v>36.18333333333333</v>
      </c>
      <c r="G218" s="346">
        <v>35.516666666666659</v>
      </c>
      <c r="H218" s="346">
        <v>38.716666666666661</v>
      </c>
      <c r="I218" s="346">
        <v>39.383333333333333</v>
      </c>
      <c r="J218" s="346">
        <v>40.316666666666663</v>
      </c>
      <c r="K218" s="344">
        <v>38.450000000000003</v>
      </c>
      <c r="L218" s="344">
        <v>36.85</v>
      </c>
      <c r="M218" s="344">
        <v>39.354649999999999</v>
      </c>
    </row>
    <row r="219" spans="1:13">
      <c r="A219" s="331">
        <v>209</v>
      </c>
      <c r="B219" s="344" t="s">
        <v>110</v>
      </c>
      <c r="C219" s="345">
        <v>2327.5500000000002</v>
      </c>
      <c r="D219" s="346">
        <v>2320.3666666666668</v>
      </c>
      <c r="E219" s="346">
        <v>2307.1833333333334</v>
      </c>
      <c r="F219" s="346">
        <v>2286.8166666666666</v>
      </c>
      <c r="G219" s="346">
        <v>2273.6333333333332</v>
      </c>
      <c r="H219" s="346">
        <v>2340.7333333333336</v>
      </c>
      <c r="I219" s="346">
        <v>2353.916666666667</v>
      </c>
      <c r="J219" s="346">
        <v>2374.2833333333338</v>
      </c>
      <c r="K219" s="344">
        <v>2333.5500000000002</v>
      </c>
      <c r="L219" s="344">
        <v>2300</v>
      </c>
      <c r="M219" s="344">
        <v>26.23207</v>
      </c>
    </row>
    <row r="220" spans="1:13">
      <c r="A220" s="331">
        <v>210</v>
      </c>
      <c r="B220" s="344" t="s">
        <v>119</v>
      </c>
      <c r="C220" s="345">
        <v>528.1</v>
      </c>
      <c r="D220" s="346">
        <v>530.54999999999995</v>
      </c>
      <c r="E220" s="346">
        <v>523.59999999999991</v>
      </c>
      <c r="F220" s="346">
        <v>519.09999999999991</v>
      </c>
      <c r="G220" s="346">
        <v>512.14999999999986</v>
      </c>
      <c r="H220" s="346">
        <v>535.04999999999995</v>
      </c>
      <c r="I220" s="346">
        <v>542</v>
      </c>
      <c r="J220" s="346">
        <v>546.5</v>
      </c>
      <c r="K220" s="344">
        <v>537.5</v>
      </c>
      <c r="L220" s="344">
        <v>526.04999999999995</v>
      </c>
      <c r="M220" s="344">
        <v>323.54118</v>
      </c>
    </row>
    <row r="221" spans="1:13">
      <c r="A221" s="331">
        <v>211</v>
      </c>
      <c r="B221" s="344" t="s">
        <v>259</v>
      </c>
      <c r="C221" s="345">
        <v>1366.2</v>
      </c>
      <c r="D221" s="346">
        <v>1370.4000000000003</v>
      </c>
      <c r="E221" s="346">
        <v>1355.9000000000005</v>
      </c>
      <c r="F221" s="346">
        <v>1345.6000000000001</v>
      </c>
      <c r="G221" s="346">
        <v>1331.1000000000004</v>
      </c>
      <c r="H221" s="346">
        <v>1380.7000000000007</v>
      </c>
      <c r="I221" s="346">
        <v>1395.2000000000003</v>
      </c>
      <c r="J221" s="346">
        <v>1405.5000000000009</v>
      </c>
      <c r="K221" s="344">
        <v>1384.9</v>
      </c>
      <c r="L221" s="344">
        <v>1360.1</v>
      </c>
      <c r="M221" s="344">
        <v>4.2348600000000003</v>
      </c>
    </row>
    <row r="222" spans="1:13">
      <c r="A222" s="331">
        <v>212</v>
      </c>
      <c r="B222" s="344" t="s">
        <v>120</v>
      </c>
      <c r="C222" s="345">
        <v>494.9</v>
      </c>
      <c r="D222" s="346">
        <v>495.89999999999992</v>
      </c>
      <c r="E222" s="346">
        <v>489.34999999999985</v>
      </c>
      <c r="F222" s="346">
        <v>483.79999999999995</v>
      </c>
      <c r="G222" s="346">
        <v>477.24999999999989</v>
      </c>
      <c r="H222" s="346">
        <v>501.44999999999982</v>
      </c>
      <c r="I222" s="346">
        <v>507.99999999999989</v>
      </c>
      <c r="J222" s="346">
        <v>513.54999999999973</v>
      </c>
      <c r="K222" s="344">
        <v>502.45</v>
      </c>
      <c r="L222" s="344">
        <v>490.35</v>
      </c>
      <c r="M222" s="344">
        <v>10.768980000000001</v>
      </c>
    </row>
    <row r="223" spans="1:13">
      <c r="A223" s="331">
        <v>213</v>
      </c>
      <c r="B223" s="344" t="s">
        <v>412</v>
      </c>
      <c r="C223" s="345">
        <v>345.3</v>
      </c>
      <c r="D223" s="346">
        <v>345.09999999999997</v>
      </c>
      <c r="E223" s="346">
        <v>340.19999999999993</v>
      </c>
      <c r="F223" s="346">
        <v>335.09999999999997</v>
      </c>
      <c r="G223" s="346">
        <v>330.19999999999993</v>
      </c>
      <c r="H223" s="346">
        <v>350.19999999999993</v>
      </c>
      <c r="I223" s="346">
        <v>355.09999999999991</v>
      </c>
      <c r="J223" s="346">
        <v>360.19999999999993</v>
      </c>
      <c r="K223" s="344">
        <v>350</v>
      </c>
      <c r="L223" s="344">
        <v>340</v>
      </c>
      <c r="M223" s="344">
        <v>1.2466699999999999</v>
      </c>
    </row>
    <row r="224" spans="1:13">
      <c r="A224" s="331">
        <v>214</v>
      </c>
      <c r="B224" s="344" t="s">
        <v>413</v>
      </c>
      <c r="C224" s="345">
        <v>2805.55</v>
      </c>
      <c r="D224" s="346">
        <v>2817.1666666666665</v>
      </c>
      <c r="E224" s="346">
        <v>2780.583333333333</v>
      </c>
      <c r="F224" s="346">
        <v>2755.6166666666663</v>
      </c>
      <c r="G224" s="346">
        <v>2719.0333333333328</v>
      </c>
      <c r="H224" s="346">
        <v>2842.1333333333332</v>
      </c>
      <c r="I224" s="346">
        <v>2878.7166666666662</v>
      </c>
      <c r="J224" s="346">
        <v>2903.6833333333334</v>
      </c>
      <c r="K224" s="344">
        <v>2853.75</v>
      </c>
      <c r="L224" s="344">
        <v>2792.2</v>
      </c>
      <c r="M224" s="344">
        <v>9.6100000000000005E-3</v>
      </c>
    </row>
    <row r="225" spans="1:13">
      <c r="A225" s="331">
        <v>215</v>
      </c>
      <c r="B225" s="344" t="s">
        <v>260</v>
      </c>
      <c r="C225" s="345">
        <v>35.85</v>
      </c>
      <c r="D225" s="346">
        <v>36.033333333333331</v>
      </c>
      <c r="E225" s="346">
        <v>35.416666666666664</v>
      </c>
      <c r="F225" s="346">
        <v>34.983333333333334</v>
      </c>
      <c r="G225" s="346">
        <v>34.366666666666667</v>
      </c>
      <c r="H225" s="346">
        <v>36.466666666666661</v>
      </c>
      <c r="I225" s="346">
        <v>37.083333333333336</v>
      </c>
      <c r="J225" s="346">
        <v>37.516666666666659</v>
      </c>
      <c r="K225" s="344">
        <v>36.65</v>
      </c>
      <c r="L225" s="344">
        <v>35.6</v>
      </c>
      <c r="M225" s="344">
        <v>25.685739999999999</v>
      </c>
    </row>
    <row r="226" spans="1:13">
      <c r="A226" s="331">
        <v>216</v>
      </c>
      <c r="B226" s="344" t="s">
        <v>122</v>
      </c>
      <c r="C226" s="345">
        <v>44.6</v>
      </c>
      <c r="D226" s="346">
        <v>45.033333333333331</v>
      </c>
      <c r="E226" s="346">
        <v>44.066666666666663</v>
      </c>
      <c r="F226" s="346">
        <v>43.533333333333331</v>
      </c>
      <c r="G226" s="346">
        <v>42.566666666666663</v>
      </c>
      <c r="H226" s="346">
        <v>45.566666666666663</v>
      </c>
      <c r="I226" s="346">
        <v>46.533333333333331</v>
      </c>
      <c r="J226" s="346">
        <v>47.066666666666663</v>
      </c>
      <c r="K226" s="344">
        <v>46</v>
      </c>
      <c r="L226" s="344">
        <v>44.5</v>
      </c>
      <c r="M226" s="344">
        <v>158.69947999999999</v>
      </c>
    </row>
    <row r="227" spans="1:13">
      <c r="A227" s="331">
        <v>217</v>
      </c>
      <c r="B227" s="344" t="s">
        <v>414</v>
      </c>
      <c r="C227" s="345">
        <v>34.35</v>
      </c>
      <c r="D227" s="346">
        <v>34.516666666666673</v>
      </c>
      <c r="E227" s="346">
        <v>33.983333333333348</v>
      </c>
      <c r="F227" s="346">
        <v>33.616666666666674</v>
      </c>
      <c r="G227" s="346">
        <v>33.08333333333335</v>
      </c>
      <c r="H227" s="346">
        <v>34.883333333333347</v>
      </c>
      <c r="I227" s="346">
        <v>35.416666666666664</v>
      </c>
      <c r="J227" s="346">
        <v>35.783333333333346</v>
      </c>
      <c r="K227" s="344">
        <v>35.049999999999997</v>
      </c>
      <c r="L227" s="344">
        <v>34.15</v>
      </c>
      <c r="M227" s="344">
        <v>9.4903600000000008</v>
      </c>
    </row>
    <row r="228" spans="1:13">
      <c r="A228" s="331">
        <v>218</v>
      </c>
      <c r="B228" s="344" t="s">
        <v>415</v>
      </c>
      <c r="C228" s="345">
        <v>613.65</v>
      </c>
      <c r="D228" s="346">
        <v>613.88333333333333</v>
      </c>
      <c r="E228" s="346">
        <v>599.76666666666665</v>
      </c>
      <c r="F228" s="346">
        <v>585.88333333333333</v>
      </c>
      <c r="G228" s="346">
        <v>571.76666666666665</v>
      </c>
      <c r="H228" s="346">
        <v>627.76666666666665</v>
      </c>
      <c r="I228" s="346">
        <v>641.88333333333321</v>
      </c>
      <c r="J228" s="346">
        <v>655.76666666666665</v>
      </c>
      <c r="K228" s="344">
        <v>628</v>
      </c>
      <c r="L228" s="344">
        <v>600</v>
      </c>
      <c r="M228" s="344">
        <v>0.10746</v>
      </c>
    </row>
    <row r="229" spans="1:13">
      <c r="A229" s="331">
        <v>219</v>
      </c>
      <c r="B229" s="344" t="s">
        <v>416</v>
      </c>
      <c r="C229" s="345">
        <v>6.9</v>
      </c>
      <c r="D229" s="346">
        <v>6.9666666666666659</v>
      </c>
      <c r="E229" s="346">
        <v>6.8333333333333321</v>
      </c>
      <c r="F229" s="346">
        <v>6.7666666666666666</v>
      </c>
      <c r="G229" s="346">
        <v>6.6333333333333329</v>
      </c>
      <c r="H229" s="346">
        <v>7.0333333333333314</v>
      </c>
      <c r="I229" s="346">
        <v>7.1666666666666661</v>
      </c>
      <c r="J229" s="346">
        <v>7.2333333333333307</v>
      </c>
      <c r="K229" s="344">
        <v>7.1</v>
      </c>
      <c r="L229" s="344">
        <v>6.9</v>
      </c>
      <c r="M229" s="344">
        <v>22.900459999999999</v>
      </c>
    </row>
    <row r="230" spans="1:13">
      <c r="A230" s="331">
        <v>220</v>
      </c>
      <c r="B230" s="344" t="s">
        <v>417</v>
      </c>
      <c r="C230" s="345">
        <v>157.9</v>
      </c>
      <c r="D230" s="346">
        <v>159.35</v>
      </c>
      <c r="E230" s="346">
        <v>154.69999999999999</v>
      </c>
      <c r="F230" s="346">
        <v>151.5</v>
      </c>
      <c r="G230" s="346">
        <v>146.85</v>
      </c>
      <c r="H230" s="346">
        <v>162.54999999999998</v>
      </c>
      <c r="I230" s="346">
        <v>167.20000000000002</v>
      </c>
      <c r="J230" s="346">
        <v>170.39999999999998</v>
      </c>
      <c r="K230" s="344">
        <v>164</v>
      </c>
      <c r="L230" s="344">
        <v>156.15</v>
      </c>
      <c r="M230" s="344">
        <v>2.4148499999999999</v>
      </c>
    </row>
    <row r="231" spans="1:13">
      <c r="A231" s="331">
        <v>221</v>
      </c>
      <c r="B231" s="344" t="s">
        <v>418</v>
      </c>
      <c r="C231" s="345">
        <v>70.95</v>
      </c>
      <c r="D231" s="346">
        <v>71.316666666666663</v>
      </c>
      <c r="E231" s="346">
        <v>69.933333333333323</v>
      </c>
      <c r="F231" s="346">
        <v>68.916666666666657</v>
      </c>
      <c r="G231" s="346">
        <v>67.533333333333317</v>
      </c>
      <c r="H231" s="346">
        <v>72.333333333333329</v>
      </c>
      <c r="I231" s="346">
        <v>73.716666666666654</v>
      </c>
      <c r="J231" s="346">
        <v>74.733333333333334</v>
      </c>
      <c r="K231" s="344">
        <v>72.7</v>
      </c>
      <c r="L231" s="344">
        <v>70.3</v>
      </c>
      <c r="M231" s="344">
        <v>7.9611700000000001</v>
      </c>
    </row>
    <row r="232" spans="1:13">
      <c r="A232" s="331">
        <v>222</v>
      </c>
      <c r="B232" s="344" t="s">
        <v>419</v>
      </c>
      <c r="C232" s="345">
        <v>402.95</v>
      </c>
      <c r="D232" s="346">
        <v>404.98333333333335</v>
      </c>
      <c r="E232" s="346">
        <v>399.9666666666667</v>
      </c>
      <c r="F232" s="346">
        <v>396.98333333333335</v>
      </c>
      <c r="G232" s="346">
        <v>391.9666666666667</v>
      </c>
      <c r="H232" s="346">
        <v>407.9666666666667</v>
      </c>
      <c r="I232" s="346">
        <v>412.98333333333335</v>
      </c>
      <c r="J232" s="346">
        <v>415.9666666666667</v>
      </c>
      <c r="K232" s="344">
        <v>410</v>
      </c>
      <c r="L232" s="344">
        <v>402</v>
      </c>
      <c r="M232" s="344">
        <v>0.57113999999999998</v>
      </c>
    </row>
    <row r="233" spans="1:13">
      <c r="A233" s="331">
        <v>223</v>
      </c>
      <c r="B233" s="344" t="s">
        <v>129</v>
      </c>
      <c r="C233" s="345">
        <v>246.95</v>
      </c>
      <c r="D233" s="346">
        <v>245.85</v>
      </c>
      <c r="E233" s="346">
        <v>244.2</v>
      </c>
      <c r="F233" s="346">
        <v>241.45</v>
      </c>
      <c r="G233" s="346">
        <v>239.79999999999998</v>
      </c>
      <c r="H233" s="346">
        <v>248.6</v>
      </c>
      <c r="I233" s="346">
        <v>250.25000000000003</v>
      </c>
      <c r="J233" s="346">
        <v>253</v>
      </c>
      <c r="K233" s="344">
        <v>247.5</v>
      </c>
      <c r="L233" s="344">
        <v>243.1</v>
      </c>
      <c r="M233" s="344">
        <v>112.65857</v>
      </c>
    </row>
    <row r="234" spans="1:13">
      <c r="A234" s="331">
        <v>224</v>
      </c>
      <c r="B234" s="344" t="s">
        <v>420</v>
      </c>
      <c r="C234" s="345">
        <v>57.6</v>
      </c>
      <c r="D234" s="346">
        <v>57.366666666666667</v>
      </c>
      <c r="E234" s="346">
        <v>56.333333333333336</v>
      </c>
      <c r="F234" s="346">
        <v>55.06666666666667</v>
      </c>
      <c r="G234" s="346">
        <v>54.033333333333339</v>
      </c>
      <c r="H234" s="346">
        <v>58.633333333333333</v>
      </c>
      <c r="I234" s="346">
        <v>59.666666666666664</v>
      </c>
      <c r="J234" s="346">
        <v>60.93333333333333</v>
      </c>
      <c r="K234" s="344">
        <v>58.4</v>
      </c>
      <c r="L234" s="344">
        <v>56.1</v>
      </c>
      <c r="M234" s="344">
        <v>0.90578000000000003</v>
      </c>
    </row>
    <row r="235" spans="1:13">
      <c r="A235" s="331">
        <v>225</v>
      </c>
      <c r="B235" s="344" t="s">
        <v>421</v>
      </c>
      <c r="C235" s="345">
        <v>89.1</v>
      </c>
      <c r="D235" s="346">
        <v>89.416666666666671</v>
      </c>
      <c r="E235" s="346">
        <v>88.13333333333334</v>
      </c>
      <c r="F235" s="346">
        <v>87.166666666666671</v>
      </c>
      <c r="G235" s="346">
        <v>85.88333333333334</v>
      </c>
      <c r="H235" s="346">
        <v>90.38333333333334</v>
      </c>
      <c r="I235" s="346">
        <v>91.666666666666671</v>
      </c>
      <c r="J235" s="346">
        <v>92.63333333333334</v>
      </c>
      <c r="K235" s="344">
        <v>90.7</v>
      </c>
      <c r="L235" s="344">
        <v>88.45</v>
      </c>
      <c r="M235" s="344">
        <v>3.5372300000000001</v>
      </c>
    </row>
    <row r="236" spans="1:13">
      <c r="A236" s="331">
        <v>226</v>
      </c>
      <c r="B236" s="344" t="s">
        <v>422</v>
      </c>
      <c r="C236" s="345">
        <v>76.25</v>
      </c>
      <c r="D236" s="346">
        <v>76.666666666666671</v>
      </c>
      <c r="E236" s="346">
        <v>75.433333333333337</v>
      </c>
      <c r="F236" s="346">
        <v>74.61666666666666</v>
      </c>
      <c r="G236" s="346">
        <v>73.383333333333326</v>
      </c>
      <c r="H236" s="346">
        <v>77.483333333333348</v>
      </c>
      <c r="I236" s="346">
        <v>78.716666666666669</v>
      </c>
      <c r="J236" s="346">
        <v>79.53333333333336</v>
      </c>
      <c r="K236" s="344">
        <v>77.900000000000006</v>
      </c>
      <c r="L236" s="344">
        <v>75.849999999999994</v>
      </c>
      <c r="M236" s="344">
        <v>8.2519500000000008</v>
      </c>
    </row>
    <row r="237" spans="1:13">
      <c r="A237" s="331">
        <v>227</v>
      </c>
      <c r="B237" s="344" t="s">
        <v>423</v>
      </c>
      <c r="C237" s="345">
        <v>351.1</v>
      </c>
      <c r="D237" s="346">
        <v>354.0333333333333</v>
      </c>
      <c r="E237" s="346">
        <v>344.06666666666661</v>
      </c>
      <c r="F237" s="346">
        <v>337.0333333333333</v>
      </c>
      <c r="G237" s="346">
        <v>327.06666666666661</v>
      </c>
      <c r="H237" s="346">
        <v>361.06666666666661</v>
      </c>
      <c r="I237" s="346">
        <v>371.0333333333333</v>
      </c>
      <c r="J237" s="346">
        <v>378.06666666666661</v>
      </c>
      <c r="K237" s="344">
        <v>364</v>
      </c>
      <c r="L237" s="344">
        <v>347</v>
      </c>
      <c r="M237" s="344">
        <v>3.22567</v>
      </c>
    </row>
    <row r="238" spans="1:13">
      <c r="A238" s="331">
        <v>228</v>
      </c>
      <c r="B238" s="344" t="s">
        <v>118</v>
      </c>
      <c r="C238" s="345">
        <v>285.10000000000002</v>
      </c>
      <c r="D238" s="346">
        <v>287.45</v>
      </c>
      <c r="E238" s="346">
        <v>280.64999999999998</v>
      </c>
      <c r="F238" s="346">
        <v>276.2</v>
      </c>
      <c r="G238" s="346">
        <v>269.39999999999998</v>
      </c>
      <c r="H238" s="346">
        <v>291.89999999999998</v>
      </c>
      <c r="I238" s="346">
        <v>298.70000000000005</v>
      </c>
      <c r="J238" s="346">
        <v>303.14999999999998</v>
      </c>
      <c r="K238" s="344">
        <v>294.25</v>
      </c>
      <c r="L238" s="344">
        <v>283</v>
      </c>
      <c r="M238" s="344">
        <v>225.87701999999999</v>
      </c>
    </row>
    <row r="239" spans="1:13">
      <c r="A239" s="331">
        <v>229</v>
      </c>
      <c r="B239" s="344" t="s">
        <v>424</v>
      </c>
      <c r="C239" s="345">
        <v>87.15</v>
      </c>
      <c r="D239" s="346">
        <v>86.433333333333337</v>
      </c>
      <c r="E239" s="346">
        <v>85.716666666666669</v>
      </c>
      <c r="F239" s="346">
        <v>84.283333333333331</v>
      </c>
      <c r="G239" s="346">
        <v>83.566666666666663</v>
      </c>
      <c r="H239" s="346">
        <v>87.866666666666674</v>
      </c>
      <c r="I239" s="346">
        <v>88.583333333333343</v>
      </c>
      <c r="J239" s="346">
        <v>90.01666666666668</v>
      </c>
      <c r="K239" s="344">
        <v>87.15</v>
      </c>
      <c r="L239" s="344">
        <v>85</v>
      </c>
      <c r="M239" s="344">
        <v>1.7837000000000001</v>
      </c>
    </row>
    <row r="240" spans="1:13">
      <c r="A240" s="331">
        <v>230</v>
      </c>
      <c r="B240" s="344" t="s">
        <v>425</v>
      </c>
      <c r="C240" s="345">
        <v>63.05</v>
      </c>
      <c r="D240" s="346">
        <v>63.699999999999996</v>
      </c>
      <c r="E240" s="346">
        <v>61.099999999999994</v>
      </c>
      <c r="F240" s="346">
        <v>59.15</v>
      </c>
      <c r="G240" s="346">
        <v>56.55</v>
      </c>
      <c r="H240" s="346">
        <v>65.649999999999991</v>
      </c>
      <c r="I240" s="346">
        <v>68.25</v>
      </c>
      <c r="J240" s="346">
        <v>70.199999999999989</v>
      </c>
      <c r="K240" s="344">
        <v>66.3</v>
      </c>
      <c r="L240" s="344">
        <v>61.75</v>
      </c>
      <c r="M240" s="344">
        <v>29.840979999999998</v>
      </c>
    </row>
    <row r="241" spans="1:13">
      <c r="A241" s="331">
        <v>231</v>
      </c>
      <c r="B241" s="344" t="s">
        <v>261</v>
      </c>
      <c r="C241" s="345">
        <v>164.35</v>
      </c>
      <c r="D241" s="346">
        <v>165.79999999999998</v>
      </c>
      <c r="E241" s="346">
        <v>161.69999999999996</v>
      </c>
      <c r="F241" s="346">
        <v>159.04999999999998</v>
      </c>
      <c r="G241" s="346">
        <v>154.94999999999996</v>
      </c>
      <c r="H241" s="346">
        <v>168.44999999999996</v>
      </c>
      <c r="I241" s="346">
        <v>172.54999999999998</v>
      </c>
      <c r="J241" s="346">
        <v>175.19999999999996</v>
      </c>
      <c r="K241" s="344">
        <v>169.9</v>
      </c>
      <c r="L241" s="344">
        <v>163.15</v>
      </c>
      <c r="M241" s="344">
        <v>3.59849</v>
      </c>
    </row>
    <row r="242" spans="1:13">
      <c r="A242" s="331">
        <v>232</v>
      </c>
      <c r="B242" s="344" t="s">
        <v>262</v>
      </c>
      <c r="C242" s="345">
        <v>123.2</v>
      </c>
      <c r="D242" s="346">
        <v>124.13333333333333</v>
      </c>
      <c r="E242" s="346">
        <v>121.46666666666665</v>
      </c>
      <c r="F242" s="346">
        <v>119.73333333333333</v>
      </c>
      <c r="G242" s="346">
        <v>117.06666666666666</v>
      </c>
      <c r="H242" s="346">
        <v>125.86666666666665</v>
      </c>
      <c r="I242" s="346">
        <v>128.53333333333333</v>
      </c>
      <c r="J242" s="346">
        <v>130.26666666666665</v>
      </c>
      <c r="K242" s="344">
        <v>126.8</v>
      </c>
      <c r="L242" s="344">
        <v>122.4</v>
      </c>
      <c r="M242" s="344">
        <v>8.5822199999999995</v>
      </c>
    </row>
    <row r="243" spans="1:13">
      <c r="A243" s="331">
        <v>233</v>
      </c>
      <c r="B243" s="344" t="s">
        <v>426</v>
      </c>
      <c r="C243" s="345">
        <v>140.30000000000001</v>
      </c>
      <c r="D243" s="346">
        <v>141.4</v>
      </c>
      <c r="E243" s="346">
        <v>138.9</v>
      </c>
      <c r="F243" s="346">
        <v>137.5</v>
      </c>
      <c r="G243" s="346">
        <v>135</v>
      </c>
      <c r="H243" s="346">
        <v>142.80000000000001</v>
      </c>
      <c r="I243" s="346">
        <v>145.30000000000001</v>
      </c>
      <c r="J243" s="346">
        <v>146.70000000000002</v>
      </c>
      <c r="K243" s="344">
        <v>143.9</v>
      </c>
      <c r="L243" s="344">
        <v>140</v>
      </c>
      <c r="M243" s="344">
        <v>0.44601000000000002</v>
      </c>
    </row>
    <row r="244" spans="1:13">
      <c r="A244" s="331">
        <v>234</v>
      </c>
      <c r="B244" s="344" t="s">
        <v>263</v>
      </c>
      <c r="C244" s="345">
        <v>148.15</v>
      </c>
      <c r="D244" s="346">
        <v>148.78333333333333</v>
      </c>
      <c r="E244" s="346">
        <v>146.56666666666666</v>
      </c>
      <c r="F244" s="346">
        <v>144.98333333333332</v>
      </c>
      <c r="G244" s="346">
        <v>142.76666666666665</v>
      </c>
      <c r="H244" s="346">
        <v>150.36666666666667</v>
      </c>
      <c r="I244" s="346">
        <v>152.58333333333331</v>
      </c>
      <c r="J244" s="346">
        <v>154.16666666666669</v>
      </c>
      <c r="K244" s="344">
        <v>151</v>
      </c>
      <c r="L244" s="344">
        <v>147.19999999999999</v>
      </c>
      <c r="M244" s="344">
        <v>5.6782000000000004</v>
      </c>
    </row>
    <row r="245" spans="1:13">
      <c r="A245" s="331">
        <v>235</v>
      </c>
      <c r="B245" s="344" t="s">
        <v>128</v>
      </c>
      <c r="C245" s="345">
        <v>125.95</v>
      </c>
      <c r="D245" s="346">
        <v>126.89999999999999</v>
      </c>
      <c r="E245" s="346">
        <v>124.85</v>
      </c>
      <c r="F245" s="346">
        <v>123.75</v>
      </c>
      <c r="G245" s="346">
        <v>121.7</v>
      </c>
      <c r="H245" s="346">
        <v>127.99999999999999</v>
      </c>
      <c r="I245" s="346">
        <v>130.04999999999995</v>
      </c>
      <c r="J245" s="346">
        <v>131.14999999999998</v>
      </c>
      <c r="K245" s="344">
        <v>128.94999999999999</v>
      </c>
      <c r="L245" s="344">
        <v>125.8</v>
      </c>
      <c r="M245" s="344">
        <v>87.071190000000001</v>
      </c>
    </row>
    <row r="246" spans="1:13">
      <c r="A246" s="331">
        <v>236</v>
      </c>
      <c r="B246" s="344" t="s">
        <v>427</v>
      </c>
      <c r="C246" s="345">
        <v>10.35</v>
      </c>
      <c r="D246" s="346">
        <v>10.4</v>
      </c>
      <c r="E246" s="346">
        <v>10.25</v>
      </c>
      <c r="F246" s="346">
        <v>10.15</v>
      </c>
      <c r="G246" s="346">
        <v>10</v>
      </c>
      <c r="H246" s="346">
        <v>10.5</v>
      </c>
      <c r="I246" s="346">
        <v>10.650000000000002</v>
      </c>
      <c r="J246" s="346">
        <v>10.75</v>
      </c>
      <c r="K246" s="344">
        <v>10.55</v>
      </c>
      <c r="L246" s="344">
        <v>10.3</v>
      </c>
      <c r="M246" s="344">
        <v>5.2033699999999996</v>
      </c>
    </row>
    <row r="247" spans="1:13">
      <c r="A247" s="331">
        <v>237</v>
      </c>
      <c r="B247" s="344" t="s">
        <v>428</v>
      </c>
      <c r="C247" s="345">
        <v>179.95</v>
      </c>
      <c r="D247" s="346">
        <v>181.15</v>
      </c>
      <c r="E247" s="346">
        <v>178.35000000000002</v>
      </c>
      <c r="F247" s="346">
        <v>176.75000000000003</v>
      </c>
      <c r="G247" s="346">
        <v>173.95000000000005</v>
      </c>
      <c r="H247" s="346">
        <v>182.75</v>
      </c>
      <c r="I247" s="346">
        <v>185.55</v>
      </c>
      <c r="J247" s="346">
        <v>187.14999999999998</v>
      </c>
      <c r="K247" s="344">
        <v>183.95</v>
      </c>
      <c r="L247" s="344">
        <v>179.55</v>
      </c>
      <c r="M247" s="344">
        <v>0.65551000000000004</v>
      </c>
    </row>
    <row r="248" spans="1:13">
      <c r="A248" s="331">
        <v>238</v>
      </c>
      <c r="B248" s="344" t="s">
        <v>123</v>
      </c>
      <c r="C248" s="345">
        <v>402.9</v>
      </c>
      <c r="D248" s="346">
        <v>404.98333333333335</v>
      </c>
      <c r="E248" s="346">
        <v>396.41666666666669</v>
      </c>
      <c r="F248" s="346">
        <v>389.93333333333334</v>
      </c>
      <c r="G248" s="346">
        <v>381.36666666666667</v>
      </c>
      <c r="H248" s="346">
        <v>411.4666666666667</v>
      </c>
      <c r="I248" s="346">
        <v>420.0333333333333</v>
      </c>
      <c r="J248" s="346">
        <v>426.51666666666671</v>
      </c>
      <c r="K248" s="344">
        <v>413.55</v>
      </c>
      <c r="L248" s="344">
        <v>398.5</v>
      </c>
      <c r="M248" s="344">
        <v>20.908339999999999</v>
      </c>
    </row>
    <row r="249" spans="1:13">
      <c r="A249" s="331">
        <v>239</v>
      </c>
      <c r="B249" s="344" t="s">
        <v>125</v>
      </c>
      <c r="C249" s="345">
        <v>1509.75</v>
      </c>
      <c r="D249" s="346">
        <v>1521.8500000000001</v>
      </c>
      <c r="E249" s="346">
        <v>1494.8000000000002</v>
      </c>
      <c r="F249" s="346">
        <v>1479.8500000000001</v>
      </c>
      <c r="G249" s="346">
        <v>1452.8000000000002</v>
      </c>
      <c r="H249" s="346">
        <v>1536.8000000000002</v>
      </c>
      <c r="I249" s="346">
        <v>1563.85</v>
      </c>
      <c r="J249" s="346">
        <v>1578.8000000000002</v>
      </c>
      <c r="K249" s="344">
        <v>1548.9</v>
      </c>
      <c r="L249" s="344">
        <v>1506.9</v>
      </c>
      <c r="M249" s="344">
        <v>32.223970000000001</v>
      </c>
    </row>
    <row r="250" spans="1:13">
      <c r="A250" s="331">
        <v>240</v>
      </c>
      <c r="B250" s="344" t="s">
        <v>429</v>
      </c>
      <c r="C250" s="345">
        <v>50</v>
      </c>
      <c r="D250" s="346">
        <v>50.266666666666673</v>
      </c>
      <c r="E250" s="346">
        <v>49.033333333333346</v>
      </c>
      <c r="F250" s="346">
        <v>48.06666666666667</v>
      </c>
      <c r="G250" s="346">
        <v>46.833333333333343</v>
      </c>
      <c r="H250" s="346">
        <v>51.233333333333348</v>
      </c>
      <c r="I250" s="346">
        <v>52.466666666666683</v>
      </c>
      <c r="J250" s="346">
        <v>53.433333333333351</v>
      </c>
      <c r="K250" s="344">
        <v>51.5</v>
      </c>
      <c r="L250" s="344">
        <v>49.3</v>
      </c>
      <c r="M250" s="344">
        <v>45.026470000000003</v>
      </c>
    </row>
    <row r="251" spans="1:13">
      <c r="A251" s="331">
        <v>241</v>
      </c>
      <c r="B251" s="344" t="s">
        <v>264</v>
      </c>
      <c r="C251" s="345">
        <v>2449.4</v>
      </c>
      <c r="D251" s="346">
        <v>2460.3166666666666</v>
      </c>
      <c r="E251" s="346">
        <v>2424.6333333333332</v>
      </c>
      <c r="F251" s="346">
        <v>2399.8666666666668</v>
      </c>
      <c r="G251" s="346">
        <v>2364.1833333333334</v>
      </c>
      <c r="H251" s="346">
        <v>2485.083333333333</v>
      </c>
      <c r="I251" s="346">
        <v>2520.7666666666664</v>
      </c>
      <c r="J251" s="346">
        <v>2545.5333333333328</v>
      </c>
      <c r="K251" s="344">
        <v>2496</v>
      </c>
      <c r="L251" s="344">
        <v>2435.5500000000002</v>
      </c>
      <c r="M251" s="344">
        <v>1.78654</v>
      </c>
    </row>
    <row r="252" spans="1:13">
      <c r="A252" s="331">
        <v>242</v>
      </c>
      <c r="B252" s="344" t="s">
        <v>127</v>
      </c>
      <c r="C252" s="345">
        <v>714.85</v>
      </c>
      <c r="D252" s="346">
        <v>711.51666666666677</v>
      </c>
      <c r="E252" s="346">
        <v>707.13333333333355</v>
      </c>
      <c r="F252" s="346">
        <v>699.41666666666674</v>
      </c>
      <c r="G252" s="346">
        <v>695.03333333333353</v>
      </c>
      <c r="H252" s="346">
        <v>719.23333333333358</v>
      </c>
      <c r="I252" s="346">
        <v>723.61666666666679</v>
      </c>
      <c r="J252" s="346">
        <v>731.3333333333336</v>
      </c>
      <c r="K252" s="344">
        <v>715.9</v>
      </c>
      <c r="L252" s="344">
        <v>703.8</v>
      </c>
      <c r="M252" s="344">
        <v>48.144219999999997</v>
      </c>
    </row>
    <row r="253" spans="1:13">
      <c r="A253" s="331">
        <v>243</v>
      </c>
      <c r="B253" s="344" t="s">
        <v>430</v>
      </c>
      <c r="C253" s="345">
        <v>372.75</v>
      </c>
      <c r="D253" s="346">
        <v>370.13333333333338</v>
      </c>
      <c r="E253" s="346">
        <v>362.76666666666677</v>
      </c>
      <c r="F253" s="346">
        <v>352.78333333333336</v>
      </c>
      <c r="G253" s="346">
        <v>345.41666666666674</v>
      </c>
      <c r="H253" s="346">
        <v>380.11666666666679</v>
      </c>
      <c r="I253" s="346">
        <v>387.48333333333346</v>
      </c>
      <c r="J253" s="346">
        <v>397.46666666666681</v>
      </c>
      <c r="K253" s="344">
        <v>377.5</v>
      </c>
      <c r="L253" s="344">
        <v>360.15</v>
      </c>
      <c r="M253" s="344">
        <v>2.4384100000000002</v>
      </c>
    </row>
    <row r="254" spans="1:13">
      <c r="A254" s="331">
        <v>244</v>
      </c>
      <c r="B254" s="344" t="s">
        <v>431</v>
      </c>
      <c r="C254" s="345">
        <v>152.1</v>
      </c>
      <c r="D254" s="346">
        <v>151.91666666666666</v>
      </c>
      <c r="E254" s="346">
        <v>150.43333333333331</v>
      </c>
      <c r="F254" s="346">
        <v>148.76666666666665</v>
      </c>
      <c r="G254" s="346">
        <v>147.2833333333333</v>
      </c>
      <c r="H254" s="346">
        <v>153.58333333333331</v>
      </c>
      <c r="I254" s="346">
        <v>155.06666666666666</v>
      </c>
      <c r="J254" s="346">
        <v>156.73333333333332</v>
      </c>
      <c r="K254" s="344">
        <v>153.4</v>
      </c>
      <c r="L254" s="344">
        <v>150.25</v>
      </c>
      <c r="M254" s="344">
        <v>0.99697000000000002</v>
      </c>
    </row>
    <row r="255" spans="1:13">
      <c r="A255" s="331">
        <v>245</v>
      </c>
      <c r="B255" s="344" t="s">
        <v>124</v>
      </c>
      <c r="C255" s="345">
        <v>1321.25</v>
      </c>
      <c r="D255" s="346">
        <v>1344</v>
      </c>
      <c r="E255" s="346">
        <v>1294.5</v>
      </c>
      <c r="F255" s="346">
        <v>1267.75</v>
      </c>
      <c r="G255" s="346">
        <v>1218.25</v>
      </c>
      <c r="H255" s="346">
        <v>1370.75</v>
      </c>
      <c r="I255" s="346">
        <v>1420.25</v>
      </c>
      <c r="J255" s="346">
        <v>1447</v>
      </c>
      <c r="K255" s="344">
        <v>1393.5</v>
      </c>
      <c r="L255" s="344">
        <v>1317.25</v>
      </c>
      <c r="M255" s="344">
        <v>32.71613</v>
      </c>
    </row>
    <row r="256" spans="1:13">
      <c r="A256" s="331">
        <v>246</v>
      </c>
      <c r="B256" s="344" t="s">
        <v>265</v>
      </c>
      <c r="C256" s="345">
        <v>1105.25</v>
      </c>
      <c r="D256" s="346">
        <v>1113.3</v>
      </c>
      <c r="E256" s="346">
        <v>1087.8499999999999</v>
      </c>
      <c r="F256" s="346">
        <v>1070.45</v>
      </c>
      <c r="G256" s="346">
        <v>1045</v>
      </c>
      <c r="H256" s="346">
        <v>1130.6999999999998</v>
      </c>
      <c r="I256" s="346">
        <v>1156.1500000000001</v>
      </c>
      <c r="J256" s="346">
        <v>1173.5499999999997</v>
      </c>
      <c r="K256" s="344">
        <v>1138.75</v>
      </c>
      <c r="L256" s="344">
        <v>1095.9000000000001</v>
      </c>
      <c r="M256" s="344">
        <v>0.77303999999999995</v>
      </c>
    </row>
    <row r="257" spans="1:13">
      <c r="A257" s="331">
        <v>247</v>
      </c>
      <c r="B257" s="344" t="s">
        <v>432</v>
      </c>
      <c r="C257" s="345">
        <v>401.6</v>
      </c>
      <c r="D257" s="346">
        <v>403.5333333333333</v>
      </c>
      <c r="E257" s="346">
        <v>398.06666666666661</v>
      </c>
      <c r="F257" s="346">
        <v>394.5333333333333</v>
      </c>
      <c r="G257" s="346">
        <v>389.06666666666661</v>
      </c>
      <c r="H257" s="346">
        <v>407.06666666666661</v>
      </c>
      <c r="I257" s="346">
        <v>412.5333333333333</v>
      </c>
      <c r="J257" s="346">
        <v>416.06666666666661</v>
      </c>
      <c r="K257" s="344">
        <v>409</v>
      </c>
      <c r="L257" s="344">
        <v>400</v>
      </c>
      <c r="M257" s="344">
        <v>0.74765999999999999</v>
      </c>
    </row>
    <row r="258" spans="1:13">
      <c r="A258" s="331">
        <v>248</v>
      </c>
      <c r="B258" s="344" t="s">
        <v>433</v>
      </c>
      <c r="C258" s="345">
        <v>1153.0999999999999</v>
      </c>
      <c r="D258" s="346">
        <v>1164.6499999999999</v>
      </c>
      <c r="E258" s="346">
        <v>1133.4499999999998</v>
      </c>
      <c r="F258" s="346">
        <v>1113.8</v>
      </c>
      <c r="G258" s="346">
        <v>1082.5999999999999</v>
      </c>
      <c r="H258" s="346">
        <v>1184.2999999999997</v>
      </c>
      <c r="I258" s="346">
        <v>1215.5</v>
      </c>
      <c r="J258" s="346">
        <v>1235.1499999999996</v>
      </c>
      <c r="K258" s="344">
        <v>1195.8499999999999</v>
      </c>
      <c r="L258" s="344">
        <v>1145</v>
      </c>
      <c r="M258" s="344">
        <v>0.53942999999999997</v>
      </c>
    </row>
    <row r="259" spans="1:13">
      <c r="A259" s="331">
        <v>249</v>
      </c>
      <c r="B259" s="344" t="s">
        <v>434</v>
      </c>
      <c r="C259" s="345">
        <v>281.85000000000002</v>
      </c>
      <c r="D259" s="346">
        <v>282.73333333333335</v>
      </c>
      <c r="E259" s="346">
        <v>279.06666666666672</v>
      </c>
      <c r="F259" s="346">
        <v>276.28333333333336</v>
      </c>
      <c r="G259" s="346">
        <v>272.61666666666673</v>
      </c>
      <c r="H259" s="346">
        <v>285.51666666666671</v>
      </c>
      <c r="I259" s="346">
        <v>289.18333333333334</v>
      </c>
      <c r="J259" s="346">
        <v>291.9666666666667</v>
      </c>
      <c r="K259" s="344">
        <v>286.39999999999998</v>
      </c>
      <c r="L259" s="344">
        <v>279.95</v>
      </c>
      <c r="M259" s="344">
        <v>2.0257399999999999</v>
      </c>
    </row>
    <row r="260" spans="1:13">
      <c r="A260" s="331">
        <v>250</v>
      </c>
      <c r="B260" s="344" t="s">
        <v>435</v>
      </c>
      <c r="C260" s="345">
        <v>123.9</v>
      </c>
      <c r="D260" s="346">
        <v>122.75</v>
      </c>
      <c r="E260" s="346">
        <v>120.85</v>
      </c>
      <c r="F260" s="346">
        <v>117.8</v>
      </c>
      <c r="G260" s="346">
        <v>115.89999999999999</v>
      </c>
      <c r="H260" s="346">
        <v>125.8</v>
      </c>
      <c r="I260" s="346">
        <v>127.7</v>
      </c>
      <c r="J260" s="346">
        <v>130.75</v>
      </c>
      <c r="K260" s="344">
        <v>124.65</v>
      </c>
      <c r="L260" s="344">
        <v>119.7</v>
      </c>
      <c r="M260" s="344">
        <v>12.96129</v>
      </c>
    </row>
    <row r="261" spans="1:13">
      <c r="A261" s="331">
        <v>251</v>
      </c>
      <c r="B261" s="344" t="s">
        <v>436</v>
      </c>
      <c r="C261" s="345">
        <v>77.05</v>
      </c>
      <c r="D261" s="346">
        <v>75.75</v>
      </c>
      <c r="E261" s="346">
        <v>73.5</v>
      </c>
      <c r="F261" s="346">
        <v>69.95</v>
      </c>
      <c r="G261" s="346">
        <v>67.7</v>
      </c>
      <c r="H261" s="346">
        <v>79.3</v>
      </c>
      <c r="I261" s="346">
        <v>81.55</v>
      </c>
      <c r="J261" s="346">
        <v>85.1</v>
      </c>
      <c r="K261" s="344">
        <v>78</v>
      </c>
      <c r="L261" s="344">
        <v>72.2</v>
      </c>
      <c r="M261" s="344">
        <v>34.887180000000001</v>
      </c>
    </row>
    <row r="262" spans="1:13">
      <c r="A262" s="331">
        <v>252</v>
      </c>
      <c r="B262" s="344" t="s">
        <v>437</v>
      </c>
      <c r="C262" s="345">
        <v>86.2</v>
      </c>
      <c r="D262" s="346">
        <v>86.533333333333346</v>
      </c>
      <c r="E262" s="346">
        <v>84.666666666666686</v>
      </c>
      <c r="F262" s="346">
        <v>83.13333333333334</v>
      </c>
      <c r="G262" s="346">
        <v>81.26666666666668</v>
      </c>
      <c r="H262" s="346">
        <v>88.066666666666691</v>
      </c>
      <c r="I262" s="346">
        <v>89.933333333333337</v>
      </c>
      <c r="J262" s="346">
        <v>91.466666666666697</v>
      </c>
      <c r="K262" s="344">
        <v>88.4</v>
      </c>
      <c r="L262" s="344">
        <v>85</v>
      </c>
      <c r="M262" s="344">
        <v>2.9225400000000001</v>
      </c>
    </row>
    <row r="263" spans="1:13">
      <c r="A263" s="331">
        <v>253</v>
      </c>
      <c r="B263" s="344" t="s">
        <v>266</v>
      </c>
      <c r="C263" s="345">
        <v>76.8</v>
      </c>
      <c r="D263" s="346">
        <v>77.316666666666663</v>
      </c>
      <c r="E263" s="346">
        <v>75.583333333333329</v>
      </c>
      <c r="F263" s="346">
        <v>74.36666666666666</v>
      </c>
      <c r="G263" s="346">
        <v>72.633333333333326</v>
      </c>
      <c r="H263" s="346">
        <v>78.533333333333331</v>
      </c>
      <c r="I263" s="346">
        <v>80.26666666666668</v>
      </c>
      <c r="J263" s="346">
        <v>81.483333333333334</v>
      </c>
      <c r="K263" s="344">
        <v>79.05</v>
      </c>
      <c r="L263" s="344">
        <v>76.099999999999994</v>
      </c>
      <c r="M263" s="344">
        <v>4.7506899999999996</v>
      </c>
    </row>
    <row r="264" spans="1:13">
      <c r="A264" s="331">
        <v>254</v>
      </c>
      <c r="B264" s="344" t="s">
        <v>131</v>
      </c>
      <c r="C264" s="345">
        <v>251.45</v>
      </c>
      <c r="D264" s="346">
        <v>254.45000000000002</v>
      </c>
      <c r="E264" s="346">
        <v>247.10000000000002</v>
      </c>
      <c r="F264" s="346">
        <v>242.75</v>
      </c>
      <c r="G264" s="346">
        <v>235.4</v>
      </c>
      <c r="H264" s="346">
        <v>258.80000000000007</v>
      </c>
      <c r="I264" s="346">
        <v>266.14999999999998</v>
      </c>
      <c r="J264" s="346">
        <v>270.50000000000006</v>
      </c>
      <c r="K264" s="344">
        <v>261.8</v>
      </c>
      <c r="L264" s="344">
        <v>250.1</v>
      </c>
      <c r="M264" s="344">
        <v>69.626949999999994</v>
      </c>
    </row>
    <row r="265" spans="1:13">
      <c r="A265" s="331">
        <v>255</v>
      </c>
      <c r="B265" s="344" t="s">
        <v>438</v>
      </c>
      <c r="C265" s="345">
        <v>61.85</v>
      </c>
      <c r="D265" s="346">
        <v>61.666666666666664</v>
      </c>
      <c r="E265" s="346">
        <v>60.43333333333333</v>
      </c>
      <c r="F265" s="346">
        <v>59.016666666666666</v>
      </c>
      <c r="G265" s="346">
        <v>57.783333333333331</v>
      </c>
      <c r="H265" s="346">
        <v>63.083333333333329</v>
      </c>
      <c r="I265" s="346">
        <v>64.316666666666663</v>
      </c>
      <c r="J265" s="346">
        <v>65.73333333333332</v>
      </c>
      <c r="K265" s="344">
        <v>62.9</v>
      </c>
      <c r="L265" s="344">
        <v>60.25</v>
      </c>
      <c r="M265" s="344">
        <v>8.0900499999999997</v>
      </c>
    </row>
    <row r="266" spans="1:13">
      <c r="A266" s="331">
        <v>256</v>
      </c>
      <c r="B266" s="344" t="s">
        <v>439</v>
      </c>
      <c r="C266" s="345">
        <v>95.55</v>
      </c>
      <c r="D266" s="346">
        <v>96.100000000000009</v>
      </c>
      <c r="E266" s="346">
        <v>94.000000000000014</v>
      </c>
      <c r="F266" s="346">
        <v>92.45</v>
      </c>
      <c r="G266" s="346">
        <v>90.350000000000009</v>
      </c>
      <c r="H266" s="346">
        <v>97.65000000000002</v>
      </c>
      <c r="I266" s="346">
        <v>99.750000000000014</v>
      </c>
      <c r="J266" s="346">
        <v>101.30000000000003</v>
      </c>
      <c r="K266" s="344">
        <v>98.2</v>
      </c>
      <c r="L266" s="344">
        <v>94.55</v>
      </c>
      <c r="M266" s="344">
        <v>27.151859999999999</v>
      </c>
    </row>
    <row r="267" spans="1:13">
      <c r="A267" s="331">
        <v>257</v>
      </c>
      <c r="B267" s="344" t="s">
        <v>440</v>
      </c>
      <c r="C267" s="345">
        <v>9.5</v>
      </c>
      <c r="D267" s="346">
        <v>9.2000000000000011</v>
      </c>
      <c r="E267" s="346">
        <v>8.9000000000000021</v>
      </c>
      <c r="F267" s="346">
        <v>8.3000000000000007</v>
      </c>
      <c r="G267" s="346">
        <v>8.0000000000000018</v>
      </c>
      <c r="H267" s="346">
        <v>9.8000000000000025</v>
      </c>
      <c r="I267" s="346">
        <v>10.100000000000003</v>
      </c>
      <c r="J267" s="346">
        <v>10.700000000000003</v>
      </c>
      <c r="K267" s="344">
        <v>9.5</v>
      </c>
      <c r="L267" s="344">
        <v>8.6</v>
      </c>
      <c r="M267" s="344">
        <v>76.25676</v>
      </c>
    </row>
    <row r="268" spans="1:13">
      <c r="A268" s="331">
        <v>258</v>
      </c>
      <c r="B268" s="344" t="s">
        <v>441</v>
      </c>
      <c r="C268" s="345">
        <v>31.65</v>
      </c>
      <c r="D268" s="346">
        <v>32</v>
      </c>
      <c r="E268" s="346">
        <v>31.25</v>
      </c>
      <c r="F268" s="346">
        <v>30.85</v>
      </c>
      <c r="G268" s="346">
        <v>30.1</v>
      </c>
      <c r="H268" s="346">
        <v>32.4</v>
      </c>
      <c r="I268" s="346">
        <v>33.15</v>
      </c>
      <c r="J268" s="346">
        <v>33.549999999999997</v>
      </c>
      <c r="K268" s="344">
        <v>32.75</v>
      </c>
      <c r="L268" s="344">
        <v>31.6</v>
      </c>
      <c r="M268" s="344">
        <v>5.9205100000000002</v>
      </c>
    </row>
    <row r="269" spans="1:13">
      <c r="A269" s="331">
        <v>259</v>
      </c>
      <c r="B269" s="344" t="s">
        <v>442</v>
      </c>
      <c r="C269" s="345">
        <v>43</v>
      </c>
      <c r="D269" s="346">
        <v>43.283333333333339</v>
      </c>
      <c r="E269" s="346">
        <v>42.416666666666679</v>
      </c>
      <c r="F269" s="346">
        <v>41.833333333333343</v>
      </c>
      <c r="G269" s="346">
        <v>40.966666666666683</v>
      </c>
      <c r="H269" s="346">
        <v>43.866666666666674</v>
      </c>
      <c r="I269" s="346">
        <v>44.733333333333334</v>
      </c>
      <c r="J269" s="346">
        <v>45.31666666666667</v>
      </c>
      <c r="K269" s="344">
        <v>44.15</v>
      </c>
      <c r="L269" s="344">
        <v>42.7</v>
      </c>
      <c r="M269" s="344">
        <v>4.3300599999999996</v>
      </c>
    </row>
    <row r="270" spans="1:13">
      <c r="A270" s="331">
        <v>260</v>
      </c>
      <c r="B270" s="344" t="s">
        <v>443</v>
      </c>
      <c r="C270" s="345">
        <v>75.349999999999994</v>
      </c>
      <c r="D270" s="346">
        <v>75.849999999999994</v>
      </c>
      <c r="E270" s="346">
        <v>74.599999999999994</v>
      </c>
      <c r="F270" s="346">
        <v>73.849999999999994</v>
      </c>
      <c r="G270" s="346">
        <v>72.599999999999994</v>
      </c>
      <c r="H270" s="346">
        <v>76.599999999999994</v>
      </c>
      <c r="I270" s="346">
        <v>77.849999999999994</v>
      </c>
      <c r="J270" s="346">
        <v>78.599999999999994</v>
      </c>
      <c r="K270" s="344">
        <v>77.099999999999994</v>
      </c>
      <c r="L270" s="344">
        <v>75.099999999999994</v>
      </c>
      <c r="M270" s="344">
        <v>2.4960800000000001</v>
      </c>
    </row>
    <row r="271" spans="1:13">
      <c r="A271" s="331">
        <v>261</v>
      </c>
      <c r="B271" s="344" t="s">
        <v>444</v>
      </c>
      <c r="C271" s="345">
        <v>68.2</v>
      </c>
      <c r="D271" s="346">
        <v>68.583333333333343</v>
      </c>
      <c r="E271" s="346">
        <v>67.26666666666668</v>
      </c>
      <c r="F271" s="346">
        <v>66.333333333333343</v>
      </c>
      <c r="G271" s="346">
        <v>65.01666666666668</v>
      </c>
      <c r="H271" s="346">
        <v>69.51666666666668</v>
      </c>
      <c r="I271" s="346">
        <v>70.833333333333343</v>
      </c>
      <c r="J271" s="346">
        <v>71.76666666666668</v>
      </c>
      <c r="K271" s="344">
        <v>69.900000000000006</v>
      </c>
      <c r="L271" s="344">
        <v>67.650000000000006</v>
      </c>
      <c r="M271" s="344">
        <v>0.71775999999999995</v>
      </c>
    </row>
    <row r="272" spans="1:13">
      <c r="A272" s="331">
        <v>262</v>
      </c>
      <c r="B272" s="344" t="s">
        <v>445</v>
      </c>
      <c r="C272" s="345">
        <v>37.35</v>
      </c>
      <c r="D272" s="346">
        <v>37.616666666666667</v>
      </c>
      <c r="E272" s="346">
        <v>36.833333333333336</v>
      </c>
      <c r="F272" s="346">
        <v>36.31666666666667</v>
      </c>
      <c r="G272" s="346">
        <v>35.533333333333339</v>
      </c>
      <c r="H272" s="346">
        <v>38.133333333333333</v>
      </c>
      <c r="I272" s="346">
        <v>38.916666666666664</v>
      </c>
      <c r="J272" s="346">
        <v>39.43333333333333</v>
      </c>
      <c r="K272" s="344">
        <v>38.4</v>
      </c>
      <c r="L272" s="344">
        <v>37.1</v>
      </c>
      <c r="M272" s="344">
        <v>2.64601</v>
      </c>
    </row>
    <row r="273" spans="1:13">
      <c r="A273" s="331">
        <v>263</v>
      </c>
      <c r="B273" s="344" t="s">
        <v>130</v>
      </c>
      <c r="C273" s="345">
        <v>141.1</v>
      </c>
      <c r="D273" s="346">
        <v>143.73333333333332</v>
      </c>
      <c r="E273" s="346">
        <v>133.01666666666665</v>
      </c>
      <c r="F273" s="346">
        <v>124.93333333333334</v>
      </c>
      <c r="G273" s="346">
        <v>114.21666666666667</v>
      </c>
      <c r="H273" s="346">
        <v>151.81666666666663</v>
      </c>
      <c r="I273" s="346">
        <v>162.53333333333327</v>
      </c>
      <c r="J273" s="346">
        <v>170.61666666666662</v>
      </c>
      <c r="K273" s="344">
        <v>154.44999999999999</v>
      </c>
      <c r="L273" s="344">
        <v>135.65</v>
      </c>
      <c r="M273" s="344">
        <v>233.27336</v>
      </c>
    </row>
    <row r="274" spans="1:13">
      <c r="A274" s="331">
        <v>264</v>
      </c>
      <c r="B274" s="344" t="s">
        <v>446</v>
      </c>
      <c r="C274" s="345">
        <v>2065.1999999999998</v>
      </c>
      <c r="D274" s="346">
        <v>2047.5333333333335</v>
      </c>
      <c r="E274" s="346">
        <v>1996.0666666666671</v>
      </c>
      <c r="F274" s="346">
        <v>1926.9333333333336</v>
      </c>
      <c r="G274" s="346">
        <v>1875.4666666666672</v>
      </c>
      <c r="H274" s="346">
        <v>2116.666666666667</v>
      </c>
      <c r="I274" s="346">
        <v>2168.1333333333337</v>
      </c>
      <c r="J274" s="346">
        <v>2237.2666666666669</v>
      </c>
      <c r="K274" s="344">
        <v>2099</v>
      </c>
      <c r="L274" s="344">
        <v>1978.4</v>
      </c>
      <c r="M274" s="344">
        <v>9.2869999999999994E-2</v>
      </c>
    </row>
    <row r="275" spans="1:13">
      <c r="A275" s="331">
        <v>265</v>
      </c>
      <c r="B275" s="344" t="s">
        <v>132</v>
      </c>
      <c r="C275" s="345">
        <v>1579.5</v>
      </c>
      <c r="D275" s="346">
        <v>1580.4666666666665</v>
      </c>
      <c r="E275" s="346">
        <v>1570.0333333333328</v>
      </c>
      <c r="F275" s="346">
        <v>1560.5666666666664</v>
      </c>
      <c r="G275" s="346">
        <v>1550.1333333333328</v>
      </c>
      <c r="H275" s="346">
        <v>1589.9333333333329</v>
      </c>
      <c r="I275" s="346">
        <v>1600.3666666666668</v>
      </c>
      <c r="J275" s="346">
        <v>1609.833333333333</v>
      </c>
      <c r="K275" s="344">
        <v>1590.9</v>
      </c>
      <c r="L275" s="344">
        <v>1571</v>
      </c>
      <c r="M275" s="344">
        <v>4.1684000000000001</v>
      </c>
    </row>
    <row r="276" spans="1:13">
      <c r="A276" s="331">
        <v>266</v>
      </c>
      <c r="B276" s="344" t="s">
        <v>267</v>
      </c>
      <c r="C276" s="345">
        <v>533</v>
      </c>
      <c r="D276" s="346">
        <v>524.75</v>
      </c>
      <c r="E276" s="346">
        <v>513.5</v>
      </c>
      <c r="F276" s="346">
        <v>494</v>
      </c>
      <c r="G276" s="346">
        <v>482.75</v>
      </c>
      <c r="H276" s="346">
        <v>544.25</v>
      </c>
      <c r="I276" s="346">
        <v>555.5</v>
      </c>
      <c r="J276" s="346">
        <v>575</v>
      </c>
      <c r="K276" s="344">
        <v>536</v>
      </c>
      <c r="L276" s="344">
        <v>505.25</v>
      </c>
      <c r="M276" s="344">
        <v>6.45343</v>
      </c>
    </row>
    <row r="277" spans="1:13">
      <c r="A277" s="331">
        <v>267</v>
      </c>
      <c r="B277" s="344" t="s">
        <v>133</v>
      </c>
      <c r="C277" s="345">
        <v>577.65</v>
      </c>
      <c r="D277" s="346">
        <v>572.30000000000007</v>
      </c>
      <c r="E277" s="346">
        <v>564.60000000000014</v>
      </c>
      <c r="F277" s="346">
        <v>551.55000000000007</v>
      </c>
      <c r="G277" s="346">
        <v>543.85000000000014</v>
      </c>
      <c r="H277" s="346">
        <v>585.35000000000014</v>
      </c>
      <c r="I277" s="346">
        <v>593.05000000000018</v>
      </c>
      <c r="J277" s="346">
        <v>606.10000000000014</v>
      </c>
      <c r="K277" s="344">
        <v>580</v>
      </c>
      <c r="L277" s="344">
        <v>559.25</v>
      </c>
      <c r="M277" s="344">
        <v>36.525950000000002</v>
      </c>
    </row>
    <row r="278" spans="1:13">
      <c r="A278" s="331">
        <v>268</v>
      </c>
      <c r="B278" s="344" t="s">
        <v>447</v>
      </c>
      <c r="C278" s="345">
        <v>165.85</v>
      </c>
      <c r="D278" s="346">
        <v>165.45000000000002</v>
      </c>
      <c r="E278" s="346">
        <v>163.65000000000003</v>
      </c>
      <c r="F278" s="346">
        <v>161.45000000000002</v>
      </c>
      <c r="G278" s="346">
        <v>159.65000000000003</v>
      </c>
      <c r="H278" s="346">
        <v>167.65000000000003</v>
      </c>
      <c r="I278" s="346">
        <v>169.45000000000005</v>
      </c>
      <c r="J278" s="346">
        <v>171.65000000000003</v>
      </c>
      <c r="K278" s="344">
        <v>167.25</v>
      </c>
      <c r="L278" s="344">
        <v>163.25</v>
      </c>
      <c r="M278" s="344">
        <v>1.03145</v>
      </c>
    </row>
    <row r="279" spans="1:13">
      <c r="A279" s="331">
        <v>269</v>
      </c>
      <c r="B279" s="344" t="s">
        <v>448</v>
      </c>
      <c r="C279" s="345">
        <v>660.35</v>
      </c>
      <c r="D279" s="346">
        <v>660.18333333333328</v>
      </c>
      <c r="E279" s="346">
        <v>655.36666666666656</v>
      </c>
      <c r="F279" s="346">
        <v>650.38333333333333</v>
      </c>
      <c r="G279" s="346">
        <v>645.56666666666661</v>
      </c>
      <c r="H279" s="346">
        <v>665.16666666666652</v>
      </c>
      <c r="I279" s="346">
        <v>669.98333333333335</v>
      </c>
      <c r="J279" s="346">
        <v>674.96666666666647</v>
      </c>
      <c r="K279" s="344">
        <v>665</v>
      </c>
      <c r="L279" s="344">
        <v>655.20000000000005</v>
      </c>
      <c r="M279" s="344">
        <v>4.2560000000000001E-2</v>
      </c>
    </row>
    <row r="280" spans="1:13">
      <c r="A280" s="331">
        <v>270</v>
      </c>
      <c r="B280" s="344" t="s">
        <v>449</v>
      </c>
      <c r="C280" s="345">
        <v>503.2</v>
      </c>
      <c r="D280" s="346">
        <v>506.7</v>
      </c>
      <c r="E280" s="346">
        <v>497.5</v>
      </c>
      <c r="F280" s="346">
        <v>491.8</v>
      </c>
      <c r="G280" s="346">
        <v>482.6</v>
      </c>
      <c r="H280" s="346">
        <v>512.4</v>
      </c>
      <c r="I280" s="346">
        <v>521.59999999999991</v>
      </c>
      <c r="J280" s="346">
        <v>527.29999999999995</v>
      </c>
      <c r="K280" s="344">
        <v>515.9</v>
      </c>
      <c r="L280" s="344">
        <v>501</v>
      </c>
      <c r="M280" s="344">
        <v>1.3182400000000001</v>
      </c>
    </row>
    <row r="281" spans="1:13">
      <c r="A281" s="331">
        <v>271</v>
      </c>
      <c r="B281" s="344" t="s">
        <v>450</v>
      </c>
      <c r="C281" s="345">
        <v>228</v>
      </c>
      <c r="D281" s="346">
        <v>228.31666666666669</v>
      </c>
      <c r="E281" s="346">
        <v>225.23333333333338</v>
      </c>
      <c r="F281" s="346">
        <v>222.4666666666667</v>
      </c>
      <c r="G281" s="346">
        <v>219.38333333333338</v>
      </c>
      <c r="H281" s="346">
        <v>231.08333333333337</v>
      </c>
      <c r="I281" s="346">
        <v>234.16666666666669</v>
      </c>
      <c r="J281" s="346">
        <v>236.93333333333337</v>
      </c>
      <c r="K281" s="344">
        <v>231.4</v>
      </c>
      <c r="L281" s="344">
        <v>225.55</v>
      </c>
      <c r="M281" s="344">
        <v>0.99716000000000005</v>
      </c>
    </row>
    <row r="282" spans="1:13">
      <c r="A282" s="331">
        <v>272</v>
      </c>
      <c r="B282" s="344" t="s">
        <v>451</v>
      </c>
      <c r="C282" s="345">
        <v>89.2</v>
      </c>
      <c r="D282" s="346">
        <v>90.116666666666674</v>
      </c>
      <c r="E282" s="346">
        <v>87.383333333333354</v>
      </c>
      <c r="F282" s="346">
        <v>85.566666666666677</v>
      </c>
      <c r="G282" s="346">
        <v>82.833333333333357</v>
      </c>
      <c r="H282" s="346">
        <v>91.933333333333351</v>
      </c>
      <c r="I282" s="346">
        <v>94.666666666666671</v>
      </c>
      <c r="J282" s="346">
        <v>96.483333333333348</v>
      </c>
      <c r="K282" s="344">
        <v>92.85</v>
      </c>
      <c r="L282" s="344">
        <v>88.3</v>
      </c>
      <c r="M282" s="344">
        <v>2.4034499999999999</v>
      </c>
    </row>
    <row r="283" spans="1:13">
      <c r="A283" s="331">
        <v>273</v>
      </c>
      <c r="B283" s="344" t="s">
        <v>452</v>
      </c>
      <c r="C283" s="345">
        <v>207.45</v>
      </c>
      <c r="D283" s="346">
        <v>206.1</v>
      </c>
      <c r="E283" s="346">
        <v>202.7</v>
      </c>
      <c r="F283" s="346">
        <v>197.95</v>
      </c>
      <c r="G283" s="346">
        <v>194.54999999999998</v>
      </c>
      <c r="H283" s="346">
        <v>210.85</v>
      </c>
      <c r="I283" s="346">
        <v>214.25000000000003</v>
      </c>
      <c r="J283" s="346">
        <v>219</v>
      </c>
      <c r="K283" s="344">
        <v>209.5</v>
      </c>
      <c r="L283" s="344">
        <v>201.35</v>
      </c>
      <c r="M283" s="344">
        <v>1.27203</v>
      </c>
    </row>
    <row r="284" spans="1:13">
      <c r="A284" s="331">
        <v>274</v>
      </c>
      <c r="B284" s="344" t="s">
        <v>453</v>
      </c>
      <c r="C284" s="345">
        <v>516.6</v>
      </c>
      <c r="D284" s="346">
        <v>517.66666666666663</v>
      </c>
      <c r="E284" s="346">
        <v>513.7833333333333</v>
      </c>
      <c r="F284" s="346">
        <v>510.9666666666667</v>
      </c>
      <c r="G284" s="346">
        <v>507.08333333333337</v>
      </c>
      <c r="H284" s="346">
        <v>520.48333333333323</v>
      </c>
      <c r="I284" s="346">
        <v>524.36666666666667</v>
      </c>
      <c r="J284" s="346">
        <v>527.18333333333317</v>
      </c>
      <c r="K284" s="344">
        <v>521.54999999999995</v>
      </c>
      <c r="L284" s="344">
        <v>514.85</v>
      </c>
      <c r="M284" s="344">
        <v>0.63607999999999998</v>
      </c>
    </row>
    <row r="285" spans="1:13">
      <c r="A285" s="331">
        <v>275</v>
      </c>
      <c r="B285" s="344" t="s">
        <v>454</v>
      </c>
      <c r="C285" s="345">
        <v>439.45</v>
      </c>
      <c r="D285" s="346">
        <v>441.75</v>
      </c>
      <c r="E285" s="346">
        <v>435.8</v>
      </c>
      <c r="F285" s="346">
        <v>432.15000000000003</v>
      </c>
      <c r="G285" s="346">
        <v>426.20000000000005</v>
      </c>
      <c r="H285" s="346">
        <v>445.4</v>
      </c>
      <c r="I285" s="346">
        <v>451.35</v>
      </c>
      <c r="J285" s="346">
        <v>454.99999999999994</v>
      </c>
      <c r="K285" s="344">
        <v>447.7</v>
      </c>
      <c r="L285" s="344">
        <v>438.1</v>
      </c>
      <c r="M285" s="344">
        <v>0.23480000000000001</v>
      </c>
    </row>
    <row r="286" spans="1:13">
      <c r="A286" s="331">
        <v>276</v>
      </c>
      <c r="B286" s="344" t="s">
        <v>455</v>
      </c>
      <c r="C286" s="345">
        <v>523.35</v>
      </c>
      <c r="D286" s="346">
        <v>520.6</v>
      </c>
      <c r="E286" s="346">
        <v>512.75</v>
      </c>
      <c r="F286" s="346">
        <v>502.15</v>
      </c>
      <c r="G286" s="346">
        <v>494.29999999999995</v>
      </c>
      <c r="H286" s="346">
        <v>531.20000000000005</v>
      </c>
      <c r="I286" s="346">
        <v>539.05000000000018</v>
      </c>
      <c r="J286" s="346">
        <v>549.65000000000009</v>
      </c>
      <c r="K286" s="344">
        <v>528.45000000000005</v>
      </c>
      <c r="L286" s="344">
        <v>510</v>
      </c>
      <c r="M286" s="344">
        <v>2.3955500000000001</v>
      </c>
    </row>
    <row r="287" spans="1:13">
      <c r="A287" s="331">
        <v>277</v>
      </c>
      <c r="B287" s="344" t="s">
        <v>456</v>
      </c>
      <c r="C287" s="345">
        <v>74.55</v>
      </c>
      <c r="D287" s="346">
        <v>74.766666666666666</v>
      </c>
      <c r="E287" s="346">
        <v>73.933333333333337</v>
      </c>
      <c r="F287" s="346">
        <v>73.316666666666677</v>
      </c>
      <c r="G287" s="346">
        <v>72.483333333333348</v>
      </c>
      <c r="H287" s="346">
        <v>75.383333333333326</v>
      </c>
      <c r="I287" s="346">
        <v>76.216666666666669</v>
      </c>
      <c r="J287" s="346">
        <v>76.833333333333314</v>
      </c>
      <c r="K287" s="344">
        <v>75.599999999999994</v>
      </c>
      <c r="L287" s="344">
        <v>74.150000000000006</v>
      </c>
      <c r="M287" s="344">
        <v>7.2901199999999999</v>
      </c>
    </row>
    <row r="288" spans="1:13">
      <c r="A288" s="331">
        <v>278</v>
      </c>
      <c r="B288" s="344" t="s">
        <v>457</v>
      </c>
      <c r="C288" s="345">
        <v>62.5</v>
      </c>
      <c r="D288" s="346">
        <v>62.766666666666673</v>
      </c>
      <c r="E288" s="346">
        <v>61.533333333333346</v>
      </c>
      <c r="F288" s="346">
        <v>60.56666666666667</v>
      </c>
      <c r="G288" s="346">
        <v>59.333333333333343</v>
      </c>
      <c r="H288" s="346">
        <v>63.733333333333348</v>
      </c>
      <c r="I288" s="346">
        <v>64.966666666666683</v>
      </c>
      <c r="J288" s="346">
        <v>65.933333333333351</v>
      </c>
      <c r="K288" s="344">
        <v>64</v>
      </c>
      <c r="L288" s="344">
        <v>61.8</v>
      </c>
      <c r="M288" s="344">
        <v>6.4569200000000002</v>
      </c>
    </row>
    <row r="289" spans="1:13">
      <c r="A289" s="331">
        <v>279</v>
      </c>
      <c r="B289" s="344" t="s">
        <v>458</v>
      </c>
      <c r="C289" s="345">
        <v>494.95</v>
      </c>
      <c r="D289" s="346">
        <v>493.98333333333329</v>
      </c>
      <c r="E289" s="346">
        <v>490.31666666666661</v>
      </c>
      <c r="F289" s="346">
        <v>485.68333333333334</v>
      </c>
      <c r="G289" s="346">
        <v>482.01666666666665</v>
      </c>
      <c r="H289" s="346">
        <v>498.61666666666656</v>
      </c>
      <c r="I289" s="346">
        <v>502.28333333333319</v>
      </c>
      <c r="J289" s="346">
        <v>506.91666666666652</v>
      </c>
      <c r="K289" s="344">
        <v>497.65</v>
      </c>
      <c r="L289" s="344">
        <v>489.35</v>
      </c>
      <c r="M289" s="344">
        <v>0.78063000000000005</v>
      </c>
    </row>
    <row r="290" spans="1:13">
      <c r="A290" s="331">
        <v>280</v>
      </c>
      <c r="B290" s="344" t="s">
        <v>459</v>
      </c>
      <c r="C290" s="345">
        <v>269.64999999999998</v>
      </c>
      <c r="D290" s="346">
        <v>269.11666666666662</v>
      </c>
      <c r="E290" s="346">
        <v>266.23333333333323</v>
      </c>
      <c r="F290" s="346">
        <v>262.81666666666661</v>
      </c>
      <c r="G290" s="346">
        <v>259.93333333333322</v>
      </c>
      <c r="H290" s="346">
        <v>272.53333333333325</v>
      </c>
      <c r="I290" s="346">
        <v>275.41666666666657</v>
      </c>
      <c r="J290" s="346">
        <v>278.83333333333326</v>
      </c>
      <c r="K290" s="344">
        <v>272</v>
      </c>
      <c r="L290" s="344">
        <v>265.7</v>
      </c>
      <c r="M290" s="344">
        <v>1.6318699999999999</v>
      </c>
    </row>
    <row r="291" spans="1:13">
      <c r="A291" s="331">
        <v>281</v>
      </c>
      <c r="B291" s="344" t="s">
        <v>460</v>
      </c>
      <c r="C291" s="345">
        <v>158</v>
      </c>
      <c r="D291" s="346">
        <v>157.04999999999998</v>
      </c>
      <c r="E291" s="346">
        <v>154.19999999999996</v>
      </c>
      <c r="F291" s="346">
        <v>150.39999999999998</v>
      </c>
      <c r="G291" s="346">
        <v>147.54999999999995</v>
      </c>
      <c r="H291" s="346">
        <v>160.84999999999997</v>
      </c>
      <c r="I291" s="346">
        <v>163.69999999999999</v>
      </c>
      <c r="J291" s="346">
        <v>167.49999999999997</v>
      </c>
      <c r="K291" s="344">
        <v>159.9</v>
      </c>
      <c r="L291" s="344">
        <v>153.25</v>
      </c>
      <c r="M291" s="344">
        <v>9.3049999999999994E-2</v>
      </c>
    </row>
    <row r="292" spans="1:13">
      <c r="A292" s="331">
        <v>282</v>
      </c>
      <c r="B292" s="344" t="s">
        <v>461</v>
      </c>
      <c r="C292" s="345">
        <v>224.2</v>
      </c>
      <c r="D292" s="346">
        <v>225.33333333333334</v>
      </c>
      <c r="E292" s="346">
        <v>220.06666666666669</v>
      </c>
      <c r="F292" s="346">
        <v>215.93333333333334</v>
      </c>
      <c r="G292" s="346">
        <v>210.66666666666669</v>
      </c>
      <c r="H292" s="346">
        <v>229.4666666666667</v>
      </c>
      <c r="I292" s="346">
        <v>234.73333333333335</v>
      </c>
      <c r="J292" s="346">
        <v>238.8666666666667</v>
      </c>
      <c r="K292" s="344">
        <v>230.6</v>
      </c>
      <c r="L292" s="344">
        <v>221.2</v>
      </c>
      <c r="M292" s="344">
        <v>0.22972000000000001</v>
      </c>
    </row>
    <row r="293" spans="1:13">
      <c r="A293" s="331">
        <v>283</v>
      </c>
      <c r="B293" s="344" t="s">
        <v>134</v>
      </c>
      <c r="C293" s="345">
        <v>1649.3</v>
      </c>
      <c r="D293" s="346">
        <v>1649.9000000000003</v>
      </c>
      <c r="E293" s="346">
        <v>1639.8000000000006</v>
      </c>
      <c r="F293" s="346">
        <v>1630.3000000000004</v>
      </c>
      <c r="G293" s="346">
        <v>1620.2000000000007</v>
      </c>
      <c r="H293" s="346">
        <v>1659.4000000000005</v>
      </c>
      <c r="I293" s="346">
        <v>1669.5000000000005</v>
      </c>
      <c r="J293" s="346">
        <v>1679.0000000000005</v>
      </c>
      <c r="K293" s="344">
        <v>1660</v>
      </c>
      <c r="L293" s="344">
        <v>1640.4</v>
      </c>
      <c r="M293" s="344">
        <v>29.3689</v>
      </c>
    </row>
    <row r="294" spans="1:13">
      <c r="A294" s="331">
        <v>284</v>
      </c>
      <c r="B294" s="344" t="s">
        <v>135</v>
      </c>
      <c r="C294" s="345">
        <v>115.55</v>
      </c>
      <c r="D294" s="346">
        <v>117.39999999999999</v>
      </c>
      <c r="E294" s="346">
        <v>113.24999999999999</v>
      </c>
      <c r="F294" s="346">
        <v>110.94999999999999</v>
      </c>
      <c r="G294" s="346">
        <v>106.79999999999998</v>
      </c>
      <c r="H294" s="346">
        <v>119.69999999999999</v>
      </c>
      <c r="I294" s="346">
        <v>123.85</v>
      </c>
      <c r="J294" s="346">
        <v>126.14999999999999</v>
      </c>
      <c r="K294" s="344">
        <v>121.55</v>
      </c>
      <c r="L294" s="344">
        <v>115.1</v>
      </c>
      <c r="M294" s="344">
        <v>140.81909999999999</v>
      </c>
    </row>
    <row r="295" spans="1:13">
      <c r="A295" s="331">
        <v>285</v>
      </c>
      <c r="B295" s="344" t="s">
        <v>268</v>
      </c>
      <c r="C295" s="345">
        <v>1488.2</v>
      </c>
      <c r="D295" s="346">
        <v>1489.3166666666666</v>
      </c>
      <c r="E295" s="346">
        <v>1468.6333333333332</v>
      </c>
      <c r="F295" s="346">
        <v>1449.0666666666666</v>
      </c>
      <c r="G295" s="346">
        <v>1428.3833333333332</v>
      </c>
      <c r="H295" s="346">
        <v>1508.8833333333332</v>
      </c>
      <c r="I295" s="346">
        <v>1529.5666666666666</v>
      </c>
      <c r="J295" s="346">
        <v>1549.1333333333332</v>
      </c>
      <c r="K295" s="344">
        <v>1510</v>
      </c>
      <c r="L295" s="344">
        <v>1469.75</v>
      </c>
      <c r="M295" s="344">
        <v>4.2894800000000002</v>
      </c>
    </row>
    <row r="296" spans="1:13">
      <c r="A296" s="331">
        <v>286</v>
      </c>
      <c r="B296" s="344" t="s">
        <v>136</v>
      </c>
      <c r="C296" s="345">
        <v>451.35</v>
      </c>
      <c r="D296" s="346">
        <v>452.4666666666667</v>
      </c>
      <c r="E296" s="346">
        <v>445.08333333333337</v>
      </c>
      <c r="F296" s="346">
        <v>438.81666666666666</v>
      </c>
      <c r="G296" s="346">
        <v>431.43333333333334</v>
      </c>
      <c r="H296" s="346">
        <v>458.73333333333341</v>
      </c>
      <c r="I296" s="346">
        <v>466.11666666666673</v>
      </c>
      <c r="J296" s="346">
        <v>472.38333333333344</v>
      </c>
      <c r="K296" s="344">
        <v>459.85</v>
      </c>
      <c r="L296" s="344">
        <v>446.2</v>
      </c>
      <c r="M296" s="344">
        <v>19.487819999999999</v>
      </c>
    </row>
    <row r="297" spans="1:13">
      <c r="A297" s="331">
        <v>287</v>
      </c>
      <c r="B297" s="344" t="s">
        <v>462</v>
      </c>
      <c r="C297" s="345">
        <v>3299.4</v>
      </c>
      <c r="D297" s="346">
        <v>3313.1333333333332</v>
      </c>
      <c r="E297" s="346">
        <v>3261.2666666666664</v>
      </c>
      <c r="F297" s="346">
        <v>3223.1333333333332</v>
      </c>
      <c r="G297" s="346">
        <v>3171.2666666666664</v>
      </c>
      <c r="H297" s="346">
        <v>3351.2666666666664</v>
      </c>
      <c r="I297" s="346">
        <v>3403.1333333333332</v>
      </c>
      <c r="J297" s="346">
        <v>3441.2666666666664</v>
      </c>
      <c r="K297" s="344">
        <v>3365</v>
      </c>
      <c r="L297" s="344">
        <v>3275</v>
      </c>
      <c r="M297" s="344">
        <v>4.1149999999999999E-2</v>
      </c>
    </row>
    <row r="298" spans="1:13">
      <c r="A298" s="331">
        <v>288</v>
      </c>
      <c r="B298" s="344" t="s">
        <v>463</v>
      </c>
      <c r="C298" s="345">
        <v>20.75</v>
      </c>
      <c r="D298" s="346">
        <v>20.716666666666665</v>
      </c>
      <c r="E298" s="346">
        <v>20.133333333333329</v>
      </c>
      <c r="F298" s="346">
        <v>19.516666666666666</v>
      </c>
      <c r="G298" s="346">
        <v>18.93333333333333</v>
      </c>
      <c r="H298" s="346">
        <v>21.333333333333329</v>
      </c>
      <c r="I298" s="346">
        <v>21.916666666666664</v>
      </c>
      <c r="J298" s="346">
        <v>22.533333333333328</v>
      </c>
      <c r="K298" s="344">
        <v>21.3</v>
      </c>
      <c r="L298" s="344">
        <v>20.100000000000001</v>
      </c>
      <c r="M298" s="344">
        <v>12.137040000000001</v>
      </c>
    </row>
    <row r="299" spans="1:13">
      <c r="A299" s="331">
        <v>289</v>
      </c>
      <c r="B299" s="344" t="s">
        <v>269</v>
      </c>
      <c r="C299" s="345">
        <v>1643.55</v>
      </c>
      <c r="D299" s="346">
        <v>1642.5333333333335</v>
      </c>
      <c r="E299" s="346">
        <v>1613.0166666666671</v>
      </c>
      <c r="F299" s="346">
        <v>1582.4833333333336</v>
      </c>
      <c r="G299" s="346">
        <v>1552.9666666666672</v>
      </c>
      <c r="H299" s="346">
        <v>1673.0666666666671</v>
      </c>
      <c r="I299" s="346">
        <v>1702.5833333333335</v>
      </c>
      <c r="J299" s="346">
        <v>1733.116666666667</v>
      </c>
      <c r="K299" s="344">
        <v>1672.05</v>
      </c>
      <c r="L299" s="344">
        <v>1612</v>
      </c>
      <c r="M299" s="344">
        <v>8.8328000000000007</v>
      </c>
    </row>
    <row r="300" spans="1:13">
      <c r="A300" s="331">
        <v>290</v>
      </c>
      <c r="B300" s="344" t="s">
        <v>137</v>
      </c>
      <c r="C300" s="345">
        <v>1302.2</v>
      </c>
      <c r="D300" s="346">
        <v>1300.1166666666666</v>
      </c>
      <c r="E300" s="346">
        <v>1287.2333333333331</v>
      </c>
      <c r="F300" s="346">
        <v>1272.2666666666667</v>
      </c>
      <c r="G300" s="346">
        <v>1259.3833333333332</v>
      </c>
      <c r="H300" s="346">
        <v>1315.083333333333</v>
      </c>
      <c r="I300" s="346">
        <v>1327.9666666666667</v>
      </c>
      <c r="J300" s="346">
        <v>1342.9333333333329</v>
      </c>
      <c r="K300" s="344">
        <v>1313</v>
      </c>
      <c r="L300" s="344">
        <v>1285.1500000000001</v>
      </c>
      <c r="M300" s="344">
        <v>66.443240000000003</v>
      </c>
    </row>
    <row r="301" spans="1:13">
      <c r="A301" s="331">
        <v>291</v>
      </c>
      <c r="B301" s="344" t="s">
        <v>464</v>
      </c>
      <c r="C301" s="345">
        <v>343.8</v>
      </c>
      <c r="D301" s="346">
        <v>342.90000000000003</v>
      </c>
      <c r="E301" s="346">
        <v>337.90000000000009</v>
      </c>
      <c r="F301" s="346">
        <v>332.00000000000006</v>
      </c>
      <c r="G301" s="346">
        <v>327.00000000000011</v>
      </c>
      <c r="H301" s="346">
        <v>348.80000000000007</v>
      </c>
      <c r="I301" s="346">
        <v>353.79999999999995</v>
      </c>
      <c r="J301" s="346">
        <v>359.70000000000005</v>
      </c>
      <c r="K301" s="344">
        <v>347.9</v>
      </c>
      <c r="L301" s="344">
        <v>337</v>
      </c>
      <c r="M301" s="344">
        <v>3.62229</v>
      </c>
    </row>
    <row r="302" spans="1:13">
      <c r="A302" s="331">
        <v>292</v>
      </c>
      <c r="B302" s="344" t="s">
        <v>465</v>
      </c>
      <c r="C302" s="345">
        <v>63.1</v>
      </c>
      <c r="D302" s="346">
        <v>63.550000000000004</v>
      </c>
      <c r="E302" s="346">
        <v>62.300000000000011</v>
      </c>
      <c r="F302" s="346">
        <v>61.500000000000007</v>
      </c>
      <c r="G302" s="346">
        <v>60.250000000000014</v>
      </c>
      <c r="H302" s="346">
        <v>64.350000000000009</v>
      </c>
      <c r="I302" s="346">
        <v>65.599999999999994</v>
      </c>
      <c r="J302" s="346">
        <v>66.400000000000006</v>
      </c>
      <c r="K302" s="344">
        <v>64.8</v>
      </c>
      <c r="L302" s="344">
        <v>62.75</v>
      </c>
      <c r="M302" s="344">
        <v>9.0777300000000007</v>
      </c>
    </row>
    <row r="303" spans="1:13">
      <c r="A303" s="331">
        <v>293</v>
      </c>
      <c r="B303" s="344" t="s">
        <v>466</v>
      </c>
      <c r="C303" s="345">
        <v>626.65</v>
      </c>
      <c r="D303" s="346">
        <v>631.7166666666667</v>
      </c>
      <c r="E303" s="346">
        <v>619.43333333333339</v>
      </c>
      <c r="F303" s="346">
        <v>612.2166666666667</v>
      </c>
      <c r="G303" s="346">
        <v>599.93333333333339</v>
      </c>
      <c r="H303" s="346">
        <v>638.93333333333339</v>
      </c>
      <c r="I303" s="346">
        <v>651.2166666666667</v>
      </c>
      <c r="J303" s="346">
        <v>658.43333333333339</v>
      </c>
      <c r="K303" s="344">
        <v>644</v>
      </c>
      <c r="L303" s="344">
        <v>624.5</v>
      </c>
      <c r="M303" s="344">
        <v>0.15845000000000001</v>
      </c>
    </row>
    <row r="304" spans="1:13">
      <c r="A304" s="331">
        <v>294</v>
      </c>
      <c r="B304" s="344" t="s">
        <v>138</v>
      </c>
      <c r="C304" s="345">
        <v>779.65</v>
      </c>
      <c r="D304" s="346">
        <v>783.11666666666667</v>
      </c>
      <c r="E304" s="346">
        <v>774.58333333333337</v>
      </c>
      <c r="F304" s="346">
        <v>769.51666666666665</v>
      </c>
      <c r="G304" s="346">
        <v>760.98333333333335</v>
      </c>
      <c r="H304" s="346">
        <v>788.18333333333339</v>
      </c>
      <c r="I304" s="346">
        <v>796.7166666666667</v>
      </c>
      <c r="J304" s="346">
        <v>801.78333333333342</v>
      </c>
      <c r="K304" s="344">
        <v>791.65</v>
      </c>
      <c r="L304" s="344">
        <v>778.05</v>
      </c>
      <c r="M304" s="344">
        <v>8.2979199999999995</v>
      </c>
    </row>
    <row r="305" spans="1:13">
      <c r="A305" s="331">
        <v>295</v>
      </c>
      <c r="B305" s="344" t="s">
        <v>467</v>
      </c>
      <c r="C305" s="345">
        <v>1382.3</v>
      </c>
      <c r="D305" s="346">
        <v>1381.25</v>
      </c>
      <c r="E305" s="346">
        <v>1325.5</v>
      </c>
      <c r="F305" s="346">
        <v>1268.7</v>
      </c>
      <c r="G305" s="346">
        <v>1212.95</v>
      </c>
      <c r="H305" s="346">
        <v>1438.05</v>
      </c>
      <c r="I305" s="346">
        <v>1493.8</v>
      </c>
      <c r="J305" s="346">
        <v>1550.6</v>
      </c>
      <c r="K305" s="344">
        <v>1437</v>
      </c>
      <c r="L305" s="344">
        <v>1324.45</v>
      </c>
      <c r="M305" s="344">
        <v>1.9031400000000001</v>
      </c>
    </row>
    <row r="306" spans="1:13">
      <c r="A306" s="331">
        <v>296</v>
      </c>
      <c r="B306" s="344" t="s">
        <v>468</v>
      </c>
      <c r="C306" s="345">
        <v>755.95</v>
      </c>
      <c r="D306" s="346">
        <v>751.48333333333323</v>
      </c>
      <c r="E306" s="346">
        <v>717.96666666666647</v>
      </c>
      <c r="F306" s="346">
        <v>679.98333333333323</v>
      </c>
      <c r="G306" s="346">
        <v>646.46666666666647</v>
      </c>
      <c r="H306" s="346">
        <v>789.46666666666647</v>
      </c>
      <c r="I306" s="346">
        <v>822.98333333333312</v>
      </c>
      <c r="J306" s="346">
        <v>860.96666666666647</v>
      </c>
      <c r="K306" s="344">
        <v>785</v>
      </c>
      <c r="L306" s="344">
        <v>713.5</v>
      </c>
      <c r="M306" s="344">
        <v>2.1509499999999999</v>
      </c>
    </row>
    <row r="307" spans="1:13">
      <c r="A307" s="331">
        <v>297</v>
      </c>
      <c r="B307" s="344" t="s">
        <v>469</v>
      </c>
      <c r="C307" s="345">
        <v>17.95</v>
      </c>
      <c r="D307" s="346">
        <v>17.883333333333333</v>
      </c>
      <c r="E307" s="346">
        <v>17.666666666666664</v>
      </c>
      <c r="F307" s="346">
        <v>17.383333333333333</v>
      </c>
      <c r="G307" s="346">
        <v>17.166666666666664</v>
      </c>
      <c r="H307" s="346">
        <v>18.166666666666664</v>
      </c>
      <c r="I307" s="346">
        <v>18.383333333333333</v>
      </c>
      <c r="J307" s="346">
        <v>18.666666666666664</v>
      </c>
      <c r="K307" s="344">
        <v>18.100000000000001</v>
      </c>
      <c r="L307" s="344">
        <v>17.600000000000001</v>
      </c>
      <c r="M307" s="344">
        <v>4.32118</v>
      </c>
    </row>
    <row r="308" spans="1:13">
      <c r="A308" s="331">
        <v>298</v>
      </c>
      <c r="B308" s="344" t="s">
        <v>470</v>
      </c>
      <c r="C308" s="345">
        <v>135.55000000000001</v>
      </c>
      <c r="D308" s="346">
        <v>135.63333333333335</v>
      </c>
      <c r="E308" s="346">
        <v>134.6166666666667</v>
      </c>
      <c r="F308" s="346">
        <v>133.68333333333334</v>
      </c>
      <c r="G308" s="346">
        <v>132.66666666666669</v>
      </c>
      <c r="H308" s="346">
        <v>136.56666666666672</v>
      </c>
      <c r="I308" s="346">
        <v>137.58333333333337</v>
      </c>
      <c r="J308" s="346">
        <v>138.51666666666674</v>
      </c>
      <c r="K308" s="344">
        <v>136.65</v>
      </c>
      <c r="L308" s="344">
        <v>134.69999999999999</v>
      </c>
      <c r="M308" s="344">
        <v>0.88356000000000001</v>
      </c>
    </row>
    <row r="309" spans="1:13">
      <c r="A309" s="331">
        <v>299</v>
      </c>
      <c r="B309" s="344" t="s">
        <v>149</v>
      </c>
      <c r="C309" s="345">
        <v>61760.25</v>
      </c>
      <c r="D309" s="346">
        <v>61977.716666666674</v>
      </c>
      <c r="E309" s="346">
        <v>61357.58333333335</v>
      </c>
      <c r="F309" s="346">
        <v>60954.916666666679</v>
      </c>
      <c r="G309" s="346">
        <v>60334.783333333355</v>
      </c>
      <c r="H309" s="346">
        <v>62380.383333333346</v>
      </c>
      <c r="I309" s="346">
        <v>63000.516666666677</v>
      </c>
      <c r="J309" s="346">
        <v>63403.183333333342</v>
      </c>
      <c r="K309" s="344">
        <v>62597.85</v>
      </c>
      <c r="L309" s="344">
        <v>61575.05</v>
      </c>
      <c r="M309" s="344">
        <v>7.4389999999999998E-2</v>
      </c>
    </row>
    <row r="310" spans="1:13">
      <c r="A310" s="331">
        <v>300</v>
      </c>
      <c r="B310" s="344" t="s">
        <v>471</v>
      </c>
      <c r="C310" s="345">
        <v>50.95</v>
      </c>
      <c r="D310" s="346">
        <v>51.833333333333336</v>
      </c>
      <c r="E310" s="346">
        <v>49.666666666666671</v>
      </c>
      <c r="F310" s="346">
        <v>48.383333333333333</v>
      </c>
      <c r="G310" s="346">
        <v>46.216666666666669</v>
      </c>
      <c r="H310" s="346">
        <v>53.116666666666674</v>
      </c>
      <c r="I310" s="346">
        <v>55.283333333333346</v>
      </c>
      <c r="J310" s="346">
        <v>56.566666666666677</v>
      </c>
      <c r="K310" s="344">
        <v>54</v>
      </c>
      <c r="L310" s="344">
        <v>50.55</v>
      </c>
      <c r="M310" s="344">
        <v>1.9353100000000001</v>
      </c>
    </row>
    <row r="311" spans="1:13">
      <c r="A311" s="331">
        <v>301</v>
      </c>
      <c r="B311" s="344" t="s">
        <v>146</v>
      </c>
      <c r="C311" s="345">
        <v>1017.55</v>
      </c>
      <c r="D311" s="346">
        <v>1021.7499999999999</v>
      </c>
      <c r="E311" s="346">
        <v>1008.6499999999999</v>
      </c>
      <c r="F311" s="346">
        <v>999.75</v>
      </c>
      <c r="G311" s="346">
        <v>986.65</v>
      </c>
      <c r="H311" s="346">
        <v>1030.6499999999996</v>
      </c>
      <c r="I311" s="346">
        <v>1043.75</v>
      </c>
      <c r="J311" s="346">
        <v>1052.6499999999996</v>
      </c>
      <c r="K311" s="344">
        <v>1034.8499999999999</v>
      </c>
      <c r="L311" s="344">
        <v>1012.85</v>
      </c>
      <c r="M311" s="344">
        <v>5.2903799999999999</v>
      </c>
    </row>
    <row r="312" spans="1:13">
      <c r="A312" s="331">
        <v>302</v>
      </c>
      <c r="B312" s="344" t="s">
        <v>472</v>
      </c>
      <c r="C312" s="345">
        <v>4394.3500000000004</v>
      </c>
      <c r="D312" s="346">
        <v>4435.2333333333336</v>
      </c>
      <c r="E312" s="346">
        <v>4315.3166666666675</v>
      </c>
      <c r="F312" s="346">
        <v>4236.2833333333338</v>
      </c>
      <c r="G312" s="346">
        <v>4116.3666666666677</v>
      </c>
      <c r="H312" s="346">
        <v>4514.2666666666673</v>
      </c>
      <c r="I312" s="346">
        <v>4634.1833333333334</v>
      </c>
      <c r="J312" s="346">
        <v>4713.2166666666672</v>
      </c>
      <c r="K312" s="344">
        <v>4555.1499999999996</v>
      </c>
      <c r="L312" s="344">
        <v>4356.2</v>
      </c>
      <c r="M312" s="344">
        <v>0.12363</v>
      </c>
    </row>
    <row r="313" spans="1:13">
      <c r="A313" s="331">
        <v>303</v>
      </c>
      <c r="B313" s="344" t="s">
        <v>473</v>
      </c>
      <c r="C313" s="345">
        <v>368.3</v>
      </c>
      <c r="D313" s="346">
        <v>372.0333333333333</v>
      </c>
      <c r="E313" s="346">
        <v>362.26666666666659</v>
      </c>
      <c r="F313" s="346">
        <v>356.23333333333329</v>
      </c>
      <c r="G313" s="346">
        <v>346.46666666666658</v>
      </c>
      <c r="H313" s="346">
        <v>378.06666666666661</v>
      </c>
      <c r="I313" s="346">
        <v>387.83333333333326</v>
      </c>
      <c r="J313" s="346">
        <v>393.86666666666662</v>
      </c>
      <c r="K313" s="344">
        <v>381.8</v>
      </c>
      <c r="L313" s="344">
        <v>366</v>
      </c>
      <c r="M313" s="344">
        <v>0.15187999999999999</v>
      </c>
    </row>
    <row r="314" spans="1:13">
      <c r="A314" s="331">
        <v>304</v>
      </c>
      <c r="B314" s="344" t="s">
        <v>140</v>
      </c>
      <c r="C314" s="345">
        <v>340.65</v>
      </c>
      <c r="D314" s="346">
        <v>342.36666666666662</v>
      </c>
      <c r="E314" s="346">
        <v>335.43333333333322</v>
      </c>
      <c r="F314" s="346">
        <v>330.21666666666658</v>
      </c>
      <c r="G314" s="346">
        <v>323.28333333333319</v>
      </c>
      <c r="H314" s="346">
        <v>347.58333333333326</v>
      </c>
      <c r="I314" s="346">
        <v>354.51666666666665</v>
      </c>
      <c r="J314" s="346">
        <v>359.73333333333329</v>
      </c>
      <c r="K314" s="344">
        <v>349.3</v>
      </c>
      <c r="L314" s="344">
        <v>337.15</v>
      </c>
      <c r="M314" s="344">
        <v>16.675619999999999</v>
      </c>
    </row>
    <row r="315" spans="1:13">
      <c r="A315" s="331">
        <v>305</v>
      </c>
      <c r="B315" s="344" t="s">
        <v>139</v>
      </c>
      <c r="C315" s="345">
        <v>524.75</v>
      </c>
      <c r="D315" s="346">
        <v>525.9666666666667</v>
      </c>
      <c r="E315" s="346">
        <v>520.78333333333342</v>
      </c>
      <c r="F315" s="346">
        <v>516.81666666666672</v>
      </c>
      <c r="G315" s="346">
        <v>511.63333333333344</v>
      </c>
      <c r="H315" s="346">
        <v>529.93333333333339</v>
      </c>
      <c r="I315" s="346">
        <v>535.11666666666679</v>
      </c>
      <c r="J315" s="346">
        <v>539.08333333333337</v>
      </c>
      <c r="K315" s="344">
        <v>531.15</v>
      </c>
      <c r="L315" s="344">
        <v>522</v>
      </c>
      <c r="M315" s="344">
        <v>23.320440000000001</v>
      </c>
    </row>
    <row r="316" spans="1:13">
      <c r="A316" s="331">
        <v>306</v>
      </c>
      <c r="B316" s="344" t="s">
        <v>474</v>
      </c>
      <c r="C316" s="345">
        <v>150.85</v>
      </c>
      <c r="D316" s="346">
        <v>148.73333333333332</v>
      </c>
      <c r="E316" s="346">
        <v>145.66666666666663</v>
      </c>
      <c r="F316" s="346">
        <v>140.48333333333332</v>
      </c>
      <c r="G316" s="346">
        <v>137.41666666666663</v>
      </c>
      <c r="H316" s="346">
        <v>153.91666666666663</v>
      </c>
      <c r="I316" s="346">
        <v>156.98333333333329</v>
      </c>
      <c r="J316" s="346">
        <v>162.16666666666663</v>
      </c>
      <c r="K316" s="344">
        <v>151.80000000000001</v>
      </c>
      <c r="L316" s="344">
        <v>143.55000000000001</v>
      </c>
      <c r="M316" s="344">
        <v>4.3113200000000003</v>
      </c>
    </row>
    <row r="317" spans="1:13">
      <c r="A317" s="331">
        <v>307</v>
      </c>
      <c r="B317" s="344" t="s">
        <v>475</v>
      </c>
      <c r="C317" s="345">
        <v>215.15</v>
      </c>
      <c r="D317" s="346">
        <v>215.88333333333333</v>
      </c>
      <c r="E317" s="346">
        <v>213.76666666666665</v>
      </c>
      <c r="F317" s="346">
        <v>212.38333333333333</v>
      </c>
      <c r="G317" s="346">
        <v>210.26666666666665</v>
      </c>
      <c r="H317" s="346">
        <v>217.26666666666665</v>
      </c>
      <c r="I317" s="346">
        <v>219.38333333333333</v>
      </c>
      <c r="J317" s="346">
        <v>220.76666666666665</v>
      </c>
      <c r="K317" s="344">
        <v>218</v>
      </c>
      <c r="L317" s="344">
        <v>214.5</v>
      </c>
      <c r="M317" s="344">
        <v>0.15518000000000001</v>
      </c>
    </row>
    <row r="318" spans="1:13">
      <c r="A318" s="331">
        <v>308</v>
      </c>
      <c r="B318" s="344" t="s">
        <v>476</v>
      </c>
      <c r="C318" s="345">
        <v>399.45</v>
      </c>
      <c r="D318" s="346">
        <v>397.58333333333331</v>
      </c>
      <c r="E318" s="346">
        <v>394.26666666666665</v>
      </c>
      <c r="F318" s="346">
        <v>389.08333333333331</v>
      </c>
      <c r="G318" s="346">
        <v>385.76666666666665</v>
      </c>
      <c r="H318" s="346">
        <v>402.76666666666665</v>
      </c>
      <c r="I318" s="346">
        <v>406.08333333333337</v>
      </c>
      <c r="J318" s="346">
        <v>411.26666666666665</v>
      </c>
      <c r="K318" s="344">
        <v>400.9</v>
      </c>
      <c r="L318" s="344">
        <v>392.4</v>
      </c>
      <c r="M318" s="344">
        <v>0.21840999999999999</v>
      </c>
    </row>
    <row r="319" spans="1:13">
      <c r="A319" s="331">
        <v>309</v>
      </c>
      <c r="B319" s="344" t="s">
        <v>141</v>
      </c>
      <c r="C319" s="345">
        <v>159.75</v>
      </c>
      <c r="D319" s="346">
        <v>159.51666666666668</v>
      </c>
      <c r="E319" s="346">
        <v>157.03333333333336</v>
      </c>
      <c r="F319" s="346">
        <v>154.31666666666669</v>
      </c>
      <c r="G319" s="346">
        <v>151.83333333333337</v>
      </c>
      <c r="H319" s="346">
        <v>162.23333333333335</v>
      </c>
      <c r="I319" s="346">
        <v>164.71666666666664</v>
      </c>
      <c r="J319" s="346">
        <v>167.43333333333334</v>
      </c>
      <c r="K319" s="344">
        <v>162</v>
      </c>
      <c r="L319" s="344">
        <v>156.80000000000001</v>
      </c>
      <c r="M319" s="344">
        <v>73.831270000000004</v>
      </c>
    </row>
    <row r="320" spans="1:13">
      <c r="A320" s="331">
        <v>310</v>
      </c>
      <c r="B320" s="344" t="s">
        <v>270</v>
      </c>
      <c r="C320" s="345">
        <v>47.2</v>
      </c>
      <c r="D320" s="346">
        <v>47.15</v>
      </c>
      <c r="E320" s="346">
        <v>46.349999999999994</v>
      </c>
      <c r="F320" s="346">
        <v>45.499999999999993</v>
      </c>
      <c r="G320" s="346">
        <v>44.699999999999989</v>
      </c>
      <c r="H320" s="346">
        <v>48</v>
      </c>
      <c r="I320" s="346">
        <v>48.8</v>
      </c>
      <c r="J320" s="346">
        <v>49.650000000000006</v>
      </c>
      <c r="K320" s="344">
        <v>47.95</v>
      </c>
      <c r="L320" s="344">
        <v>46.3</v>
      </c>
      <c r="M320" s="344">
        <v>2.6894300000000002</v>
      </c>
    </row>
    <row r="321" spans="1:13">
      <c r="A321" s="331">
        <v>311</v>
      </c>
      <c r="B321" s="344" t="s">
        <v>142</v>
      </c>
      <c r="C321" s="345">
        <v>348</v>
      </c>
      <c r="D321" s="346">
        <v>349.7</v>
      </c>
      <c r="E321" s="346">
        <v>345.4</v>
      </c>
      <c r="F321" s="346">
        <v>342.8</v>
      </c>
      <c r="G321" s="346">
        <v>338.5</v>
      </c>
      <c r="H321" s="346">
        <v>352.29999999999995</v>
      </c>
      <c r="I321" s="346">
        <v>356.6</v>
      </c>
      <c r="J321" s="346">
        <v>359.19999999999993</v>
      </c>
      <c r="K321" s="344">
        <v>354</v>
      </c>
      <c r="L321" s="344">
        <v>347.1</v>
      </c>
      <c r="M321" s="344">
        <v>15.08053</v>
      </c>
    </row>
    <row r="322" spans="1:13">
      <c r="A322" s="331">
        <v>312</v>
      </c>
      <c r="B322" s="344" t="s">
        <v>143</v>
      </c>
      <c r="C322" s="345">
        <v>7012.85</v>
      </c>
      <c r="D322" s="346">
        <v>7042.8499999999995</v>
      </c>
      <c r="E322" s="346">
        <v>6960.5499999999993</v>
      </c>
      <c r="F322" s="346">
        <v>6908.25</v>
      </c>
      <c r="G322" s="346">
        <v>6825.95</v>
      </c>
      <c r="H322" s="346">
        <v>7095.1499999999987</v>
      </c>
      <c r="I322" s="346">
        <v>7177.45</v>
      </c>
      <c r="J322" s="346">
        <v>7229.7499999999982</v>
      </c>
      <c r="K322" s="344">
        <v>7125.15</v>
      </c>
      <c r="L322" s="344">
        <v>6990.55</v>
      </c>
      <c r="M322" s="344">
        <v>6.0289400000000004</v>
      </c>
    </row>
    <row r="323" spans="1:13">
      <c r="A323" s="331">
        <v>313</v>
      </c>
      <c r="B323" s="344" t="s">
        <v>145</v>
      </c>
      <c r="C323" s="345">
        <v>527.29999999999995</v>
      </c>
      <c r="D323" s="346">
        <v>518.88333333333333</v>
      </c>
      <c r="E323" s="346">
        <v>504.36666666666667</v>
      </c>
      <c r="F323" s="346">
        <v>481.43333333333334</v>
      </c>
      <c r="G323" s="346">
        <v>466.91666666666669</v>
      </c>
      <c r="H323" s="346">
        <v>541.81666666666661</v>
      </c>
      <c r="I323" s="346">
        <v>556.33333333333326</v>
      </c>
      <c r="J323" s="346">
        <v>579.26666666666665</v>
      </c>
      <c r="K323" s="344">
        <v>533.4</v>
      </c>
      <c r="L323" s="344">
        <v>495.95</v>
      </c>
      <c r="M323" s="344">
        <v>12.845140000000001</v>
      </c>
    </row>
    <row r="324" spans="1:13">
      <c r="A324" s="331">
        <v>314</v>
      </c>
      <c r="B324" s="344" t="s">
        <v>477</v>
      </c>
      <c r="C324" s="345">
        <v>78.400000000000006</v>
      </c>
      <c r="D324" s="346">
        <v>78.166666666666671</v>
      </c>
      <c r="E324" s="346">
        <v>77.033333333333346</v>
      </c>
      <c r="F324" s="346">
        <v>75.666666666666671</v>
      </c>
      <c r="G324" s="346">
        <v>74.533333333333346</v>
      </c>
      <c r="H324" s="346">
        <v>79.533333333333346</v>
      </c>
      <c r="I324" s="346">
        <v>80.666666666666671</v>
      </c>
      <c r="J324" s="346">
        <v>82.033333333333346</v>
      </c>
      <c r="K324" s="344">
        <v>79.3</v>
      </c>
      <c r="L324" s="344">
        <v>76.8</v>
      </c>
      <c r="M324" s="344">
        <v>1.4618</v>
      </c>
    </row>
    <row r="325" spans="1:13">
      <c r="A325" s="331">
        <v>315</v>
      </c>
      <c r="B325" s="344" t="s">
        <v>478</v>
      </c>
      <c r="C325" s="345">
        <v>1363.65</v>
      </c>
      <c r="D325" s="346">
        <v>1364.6499999999999</v>
      </c>
      <c r="E325" s="346">
        <v>1348.9999999999998</v>
      </c>
      <c r="F325" s="346">
        <v>1334.35</v>
      </c>
      <c r="G325" s="346">
        <v>1318.6999999999998</v>
      </c>
      <c r="H325" s="346">
        <v>1379.2999999999997</v>
      </c>
      <c r="I325" s="346">
        <v>1394.9499999999998</v>
      </c>
      <c r="J325" s="346">
        <v>1409.5999999999997</v>
      </c>
      <c r="K325" s="344">
        <v>1380.3</v>
      </c>
      <c r="L325" s="344">
        <v>1350</v>
      </c>
      <c r="M325" s="344">
        <v>0.20443</v>
      </c>
    </row>
    <row r="326" spans="1:13">
      <c r="A326" s="331">
        <v>316</v>
      </c>
      <c r="B326" s="344" t="s">
        <v>147</v>
      </c>
      <c r="C326" s="345">
        <v>763.5</v>
      </c>
      <c r="D326" s="346">
        <v>756.35</v>
      </c>
      <c r="E326" s="346">
        <v>744.7</v>
      </c>
      <c r="F326" s="346">
        <v>725.9</v>
      </c>
      <c r="G326" s="346">
        <v>714.25</v>
      </c>
      <c r="H326" s="346">
        <v>775.15000000000009</v>
      </c>
      <c r="I326" s="346">
        <v>786.8</v>
      </c>
      <c r="J326" s="346">
        <v>805.60000000000014</v>
      </c>
      <c r="K326" s="344">
        <v>768</v>
      </c>
      <c r="L326" s="344">
        <v>737.55</v>
      </c>
      <c r="M326" s="344">
        <v>18.30498</v>
      </c>
    </row>
    <row r="327" spans="1:13">
      <c r="A327" s="331">
        <v>317</v>
      </c>
      <c r="B327" s="344" t="s">
        <v>479</v>
      </c>
      <c r="C327" s="345">
        <v>93.75</v>
      </c>
      <c r="D327" s="346">
        <v>92.183333333333337</v>
      </c>
      <c r="E327" s="346">
        <v>87.866666666666674</v>
      </c>
      <c r="F327" s="346">
        <v>81.983333333333334</v>
      </c>
      <c r="G327" s="346">
        <v>77.666666666666671</v>
      </c>
      <c r="H327" s="346">
        <v>98.066666666666677</v>
      </c>
      <c r="I327" s="346">
        <v>102.38333333333334</v>
      </c>
      <c r="J327" s="346">
        <v>108.26666666666668</v>
      </c>
      <c r="K327" s="344">
        <v>96.5</v>
      </c>
      <c r="L327" s="344">
        <v>86.3</v>
      </c>
      <c r="M327" s="344">
        <v>3.5608399999999998</v>
      </c>
    </row>
    <row r="328" spans="1:13">
      <c r="A328" s="331">
        <v>318</v>
      </c>
      <c r="B328" s="344" t="s">
        <v>480</v>
      </c>
      <c r="C328" s="345">
        <v>341.35</v>
      </c>
      <c r="D328" s="346">
        <v>344.3</v>
      </c>
      <c r="E328" s="346">
        <v>337.05</v>
      </c>
      <c r="F328" s="346">
        <v>332.75</v>
      </c>
      <c r="G328" s="346">
        <v>325.5</v>
      </c>
      <c r="H328" s="346">
        <v>348.6</v>
      </c>
      <c r="I328" s="346">
        <v>355.85</v>
      </c>
      <c r="J328" s="346">
        <v>360.15000000000003</v>
      </c>
      <c r="K328" s="344">
        <v>351.55</v>
      </c>
      <c r="L328" s="344">
        <v>340</v>
      </c>
      <c r="M328" s="344">
        <v>0.60175999999999996</v>
      </c>
    </row>
    <row r="329" spans="1:13">
      <c r="A329" s="331">
        <v>319</v>
      </c>
      <c r="B329" s="344" t="s">
        <v>148</v>
      </c>
      <c r="C329" s="345">
        <v>131.69999999999999</v>
      </c>
      <c r="D329" s="346">
        <v>131.46666666666667</v>
      </c>
      <c r="E329" s="346">
        <v>129.93333333333334</v>
      </c>
      <c r="F329" s="346">
        <v>128.16666666666666</v>
      </c>
      <c r="G329" s="346">
        <v>126.63333333333333</v>
      </c>
      <c r="H329" s="346">
        <v>133.23333333333335</v>
      </c>
      <c r="I329" s="346">
        <v>134.76666666666671</v>
      </c>
      <c r="J329" s="346">
        <v>136.53333333333336</v>
      </c>
      <c r="K329" s="344">
        <v>133</v>
      </c>
      <c r="L329" s="344">
        <v>129.69999999999999</v>
      </c>
      <c r="M329" s="344">
        <v>38.319049999999997</v>
      </c>
    </row>
    <row r="330" spans="1:13">
      <c r="A330" s="331">
        <v>320</v>
      </c>
      <c r="B330" s="344" t="s">
        <v>481</v>
      </c>
      <c r="C330" s="345">
        <v>740.7</v>
      </c>
      <c r="D330" s="346">
        <v>742.6</v>
      </c>
      <c r="E330" s="346">
        <v>729.2</v>
      </c>
      <c r="F330" s="346">
        <v>717.7</v>
      </c>
      <c r="G330" s="346">
        <v>704.30000000000007</v>
      </c>
      <c r="H330" s="346">
        <v>754.1</v>
      </c>
      <c r="I330" s="346">
        <v>767.49999999999989</v>
      </c>
      <c r="J330" s="346">
        <v>779</v>
      </c>
      <c r="K330" s="344">
        <v>756</v>
      </c>
      <c r="L330" s="344">
        <v>731.1</v>
      </c>
      <c r="M330" s="344">
        <v>0.60560999999999998</v>
      </c>
    </row>
    <row r="331" spans="1:13">
      <c r="A331" s="331">
        <v>321</v>
      </c>
      <c r="B331" s="344" t="s">
        <v>271</v>
      </c>
      <c r="C331" s="345">
        <v>854.3</v>
      </c>
      <c r="D331" s="346">
        <v>858.61666666666667</v>
      </c>
      <c r="E331" s="346">
        <v>848.23333333333335</v>
      </c>
      <c r="F331" s="346">
        <v>842.16666666666663</v>
      </c>
      <c r="G331" s="346">
        <v>831.7833333333333</v>
      </c>
      <c r="H331" s="346">
        <v>864.68333333333339</v>
      </c>
      <c r="I331" s="346">
        <v>875.06666666666683</v>
      </c>
      <c r="J331" s="346">
        <v>881.13333333333344</v>
      </c>
      <c r="K331" s="344">
        <v>869</v>
      </c>
      <c r="L331" s="344">
        <v>852.55</v>
      </c>
      <c r="M331" s="344">
        <v>1.0446299999999999</v>
      </c>
    </row>
    <row r="332" spans="1:13">
      <c r="A332" s="331">
        <v>322</v>
      </c>
      <c r="B332" s="344" t="s">
        <v>482</v>
      </c>
      <c r="C332" s="345">
        <v>1145.3</v>
      </c>
      <c r="D332" s="346">
        <v>1150.5333333333335</v>
      </c>
      <c r="E332" s="346">
        <v>1136.0666666666671</v>
      </c>
      <c r="F332" s="346">
        <v>1126.8333333333335</v>
      </c>
      <c r="G332" s="346">
        <v>1112.366666666667</v>
      </c>
      <c r="H332" s="346">
        <v>1159.7666666666671</v>
      </c>
      <c r="I332" s="346">
        <v>1174.2333333333338</v>
      </c>
      <c r="J332" s="346">
        <v>1183.4666666666672</v>
      </c>
      <c r="K332" s="344">
        <v>1165</v>
      </c>
      <c r="L332" s="344">
        <v>1141.3</v>
      </c>
      <c r="M332" s="344">
        <v>1.97035</v>
      </c>
    </row>
    <row r="333" spans="1:13">
      <c r="A333" s="331">
        <v>323</v>
      </c>
      <c r="B333" s="344" t="s">
        <v>150</v>
      </c>
      <c r="C333" s="345">
        <v>695.2</v>
      </c>
      <c r="D333" s="346">
        <v>688.15</v>
      </c>
      <c r="E333" s="346">
        <v>678.25</v>
      </c>
      <c r="F333" s="346">
        <v>661.30000000000007</v>
      </c>
      <c r="G333" s="346">
        <v>651.40000000000009</v>
      </c>
      <c r="H333" s="346">
        <v>705.09999999999991</v>
      </c>
      <c r="I333" s="346">
        <v>714.99999999999977</v>
      </c>
      <c r="J333" s="346">
        <v>731.94999999999982</v>
      </c>
      <c r="K333" s="344">
        <v>698.05</v>
      </c>
      <c r="L333" s="344">
        <v>671.2</v>
      </c>
      <c r="M333" s="344">
        <v>19.22475</v>
      </c>
    </row>
    <row r="334" spans="1:13">
      <c r="A334" s="331">
        <v>324</v>
      </c>
      <c r="B334" s="344" t="s">
        <v>272</v>
      </c>
      <c r="C334" s="345">
        <v>587.20000000000005</v>
      </c>
      <c r="D334" s="346">
        <v>591.1</v>
      </c>
      <c r="E334" s="346">
        <v>580.20000000000005</v>
      </c>
      <c r="F334" s="346">
        <v>573.20000000000005</v>
      </c>
      <c r="G334" s="346">
        <v>562.30000000000007</v>
      </c>
      <c r="H334" s="346">
        <v>598.1</v>
      </c>
      <c r="I334" s="346">
        <v>608.99999999999989</v>
      </c>
      <c r="J334" s="346">
        <v>616</v>
      </c>
      <c r="K334" s="344">
        <v>602</v>
      </c>
      <c r="L334" s="344">
        <v>584.1</v>
      </c>
      <c r="M334" s="344">
        <v>0.59545999999999999</v>
      </c>
    </row>
    <row r="335" spans="1:13">
      <c r="A335" s="331">
        <v>325</v>
      </c>
      <c r="B335" s="344" t="s">
        <v>152</v>
      </c>
      <c r="C335" s="345">
        <v>35.85</v>
      </c>
      <c r="D335" s="346">
        <v>36.266666666666673</v>
      </c>
      <c r="E335" s="346">
        <v>35.333333333333343</v>
      </c>
      <c r="F335" s="346">
        <v>34.81666666666667</v>
      </c>
      <c r="G335" s="346">
        <v>33.88333333333334</v>
      </c>
      <c r="H335" s="346">
        <v>36.783333333333346</v>
      </c>
      <c r="I335" s="346">
        <v>37.716666666666669</v>
      </c>
      <c r="J335" s="346">
        <v>38.233333333333348</v>
      </c>
      <c r="K335" s="344">
        <v>37.200000000000003</v>
      </c>
      <c r="L335" s="344">
        <v>35.75</v>
      </c>
      <c r="M335" s="344">
        <v>117.26288</v>
      </c>
    </row>
    <row r="336" spans="1:13">
      <c r="A336" s="331">
        <v>326</v>
      </c>
      <c r="B336" s="344" t="s">
        <v>153</v>
      </c>
      <c r="C336" s="345">
        <v>55.65</v>
      </c>
      <c r="D336" s="346">
        <v>56.04999999999999</v>
      </c>
      <c r="E336" s="346">
        <v>54.899999999999977</v>
      </c>
      <c r="F336" s="346">
        <v>54.149999999999984</v>
      </c>
      <c r="G336" s="346">
        <v>52.999999999999972</v>
      </c>
      <c r="H336" s="346">
        <v>56.799999999999983</v>
      </c>
      <c r="I336" s="346">
        <v>57.95</v>
      </c>
      <c r="J336" s="346">
        <v>58.699999999999989</v>
      </c>
      <c r="K336" s="344">
        <v>57.2</v>
      </c>
      <c r="L336" s="344">
        <v>55.3</v>
      </c>
      <c r="M336" s="344">
        <v>115.52961999999999</v>
      </c>
    </row>
    <row r="337" spans="1:13">
      <c r="A337" s="331">
        <v>327</v>
      </c>
      <c r="B337" s="344" t="s">
        <v>483</v>
      </c>
      <c r="C337" s="345">
        <v>641.5</v>
      </c>
      <c r="D337" s="346">
        <v>639.16666666666663</v>
      </c>
      <c r="E337" s="346">
        <v>612.33333333333326</v>
      </c>
      <c r="F337" s="346">
        <v>583.16666666666663</v>
      </c>
      <c r="G337" s="346">
        <v>556.33333333333326</v>
      </c>
      <c r="H337" s="346">
        <v>668.33333333333326</v>
      </c>
      <c r="I337" s="346">
        <v>695.16666666666652</v>
      </c>
      <c r="J337" s="346">
        <v>724.33333333333326</v>
      </c>
      <c r="K337" s="344">
        <v>666</v>
      </c>
      <c r="L337" s="344">
        <v>610</v>
      </c>
      <c r="M337" s="344">
        <v>2.2230300000000001</v>
      </c>
    </row>
    <row r="338" spans="1:13">
      <c r="A338" s="331">
        <v>328</v>
      </c>
      <c r="B338" s="344" t="s">
        <v>273</v>
      </c>
      <c r="C338" s="345">
        <v>23.85</v>
      </c>
      <c r="D338" s="346">
        <v>23.916666666666668</v>
      </c>
      <c r="E338" s="346">
        <v>23.783333333333335</v>
      </c>
      <c r="F338" s="346">
        <v>23.716666666666669</v>
      </c>
      <c r="G338" s="346">
        <v>23.583333333333336</v>
      </c>
      <c r="H338" s="346">
        <v>23.983333333333334</v>
      </c>
      <c r="I338" s="346">
        <v>24.116666666666667</v>
      </c>
      <c r="J338" s="346">
        <v>24.183333333333334</v>
      </c>
      <c r="K338" s="344">
        <v>24.05</v>
      </c>
      <c r="L338" s="344">
        <v>23.85</v>
      </c>
      <c r="M338" s="344">
        <v>6.6090200000000001</v>
      </c>
    </row>
    <row r="339" spans="1:13">
      <c r="A339" s="331">
        <v>329</v>
      </c>
      <c r="B339" s="344" t="s">
        <v>155</v>
      </c>
      <c r="C339" s="345">
        <v>1485.2</v>
      </c>
      <c r="D339" s="346">
        <v>1487.95</v>
      </c>
      <c r="E339" s="346">
        <v>1460.25</v>
      </c>
      <c r="F339" s="346">
        <v>1435.3</v>
      </c>
      <c r="G339" s="346">
        <v>1407.6</v>
      </c>
      <c r="H339" s="346">
        <v>1512.9</v>
      </c>
      <c r="I339" s="346">
        <v>1540.6000000000004</v>
      </c>
      <c r="J339" s="346">
        <v>1565.5500000000002</v>
      </c>
      <c r="K339" s="344">
        <v>1515.65</v>
      </c>
      <c r="L339" s="344">
        <v>1463</v>
      </c>
      <c r="M339" s="344">
        <v>3.6775899999999999</v>
      </c>
    </row>
    <row r="340" spans="1:13">
      <c r="A340" s="331">
        <v>330</v>
      </c>
      <c r="B340" s="344" t="s">
        <v>484</v>
      </c>
      <c r="C340" s="345">
        <v>54.4</v>
      </c>
      <c r="D340" s="346">
        <v>54.383333333333333</v>
      </c>
      <c r="E340" s="346">
        <v>54.166666666666664</v>
      </c>
      <c r="F340" s="346">
        <v>53.93333333333333</v>
      </c>
      <c r="G340" s="346">
        <v>53.716666666666661</v>
      </c>
      <c r="H340" s="346">
        <v>54.616666666666667</v>
      </c>
      <c r="I340" s="346">
        <v>54.833333333333336</v>
      </c>
      <c r="J340" s="346">
        <v>55.06666666666667</v>
      </c>
      <c r="K340" s="344">
        <v>54.6</v>
      </c>
      <c r="L340" s="344">
        <v>54.15</v>
      </c>
      <c r="M340" s="344">
        <v>0.97087000000000001</v>
      </c>
    </row>
    <row r="341" spans="1:13">
      <c r="A341" s="331">
        <v>331</v>
      </c>
      <c r="B341" s="344" t="s">
        <v>156</v>
      </c>
      <c r="C341" s="345">
        <v>109.65</v>
      </c>
      <c r="D341" s="346">
        <v>110.68333333333334</v>
      </c>
      <c r="E341" s="346">
        <v>107.46666666666667</v>
      </c>
      <c r="F341" s="346">
        <v>105.28333333333333</v>
      </c>
      <c r="G341" s="346">
        <v>102.06666666666666</v>
      </c>
      <c r="H341" s="346">
        <v>112.86666666666667</v>
      </c>
      <c r="I341" s="346">
        <v>116.08333333333334</v>
      </c>
      <c r="J341" s="346">
        <v>118.26666666666668</v>
      </c>
      <c r="K341" s="344">
        <v>113.9</v>
      </c>
      <c r="L341" s="344">
        <v>108.5</v>
      </c>
      <c r="M341" s="344">
        <v>55.265810000000002</v>
      </c>
    </row>
    <row r="342" spans="1:13">
      <c r="A342" s="331">
        <v>332</v>
      </c>
      <c r="B342" s="344" t="s">
        <v>157</v>
      </c>
      <c r="C342" s="345">
        <v>114.1</v>
      </c>
      <c r="D342" s="346">
        <v>114.39999999999999</v>
      </c>
      <c r="E342" s="346">
        <v>113.54999999999998</v>
      </c>
      <c r="F342" s="346">
        <v>112.99999999999999</v>
      </c>
      <c r="G342" s="346">
        <v>112.14999999999998</v>
      </c>
      <c r="H342" s="346">
        <v>114.94999999999999</v>
      </c>
      <c r="I342" s="346">
        <v>115.79999999999998</v>
      </c>
      <c r="J342" s="346">
        <v>116.35</v>
      </c>
      <c r="K342" s="344">
        <v>115.25</v>
      </c>
      <c r="L342" s="344">
        <v>113.85</v>
      </c>
      <c r="M342" s="344">
        <v>25.37275</v>
      </c>
    </row>
    <row r="343" spans="1:13">
      <c r="A343" s="331">
        <v>333</v>
      </c>
      <c r="B343" s="344" t="s">
        <v>485</v>
      </c>
      <c r="C343" s="345">
        <v>296.85000000000002</v>
      </c>
      <c r="D343" s="346">
        <v>297.76666666666665</v>
      </c>
      <c r="E343" s="346">
        <v>294.13333333333333</v>
      </c>
      <c r="F343" s="346">
        <v>291.41666666666669</v>
      </c>
      <c r="G343" s="346">
        <v>287.78333333333336</v>
      </c>
      <c r="H343" s="346">
        <v>300.48333333333329</v>
      </c>
      <c r="I343" s="346">
        <v>304.11666666666662</v>
      </c>
      <c r="J343" s="346">
        <v>306.83333333333326</v>
      </c>
      <c r="K343" s="344">
        <v>301.39999999999998</v>
      </c>
      <c r="L343" s="344">
        <v>295.05</v>
      </c>
      <c r="M343" s="344">
        <v>0.43030000000000002</v>
      </c>
    </row>
    <row r="344" spans="1:13">
      <c r="A344" s="331">
        <v>334</v>
      </c>
      <c r="B344" s="344" t="s">
        <v>151</v>
      </c>
      <c r="C344" s="345">
        <v>43.75</v>
      </c>
      <c r="D344" s="346">
        <v>43.699999999999996</v>
      </c>
      <c r="E344" s="346">
        <v>43.199999999999989</v>
      </c>
      <c r="F344" s="346">
        <v>42.649999999999991</v>
      </c>
      <c r="G344" s="346">
        <v>42.149999999999984</v>
      </c>
      <c r="H344" s="346">
        <v>44.249999999999993</v>
      </c>
      <c r="I344" s="346">
        <v>44.750000000000007</v>
      </c>
      <c r="J344" s="346">
        <v>45.3</v>
      </c>
      <c r="K344" s="344">
        <v>44.2</v>
      </c>
      <c r="L344" s="344">
        <v>43.15</v>
      </c>
      <c r="M344" s="344">
        <v>37.23742</v>
      </c>
    </row>
    <row r="345" spans="1:13">
      <c r="A345" s="331">
        <v>335</v>
      </c>
      <c r="B345" s="344" t="s">
        <v>486</v>
      </c>
      <c r="C345" s="345">
        <v>25.8</v>
      </c>
      <c r="D345" s="346">
        <v>25.916666666666668</v>
      </c>
      <c r="E345" s="346">
        <v>25.633333333333336</v>
      </c>
      <c r="F345" s="346">
        <v>25.466666666666669</v>
      </c>
      <c r="G345" s="346">
        <v>25.183333333333337</v>
      </c>
      <c r="H345" s="346">
        <v>26.083333333333336</v>
      </c>
      <c r="I345" s="346">
        <v>26.366666666666667</v>
      </c>
      <c r="J345" s="346">
        <v>26.533333333333335</v>
      </c>
      <c r="K345" s="344">
        <v>26.2</v>
      </c>
      <c r="L345" s="344">
        <v>25.75</v>
      </c>
      <c r="M345" s="344">
        <v>1.1277200000000001</v>
      </c>
    </row>
    <row r="346" spans="1:13">
      <c r="A346" s="331">
        <v>336</v>
      </c>
      <c r="B346" s="344" t="s">
        <v>487</v>
      </c>
      <c r="C346" s="345">
        <v>73.7</v>
      </c>
      <c r="D346" s="346">
        <v>75.233333333333334</v>
      </c>
      <c r="E346" s="346">
        <v>68.666666666666671</v>
      </c>
      <c r="F346" s="346">
        <v>63.63333333333334</v>
      </c>
      <c r="G346" s="346">
        <v>57.066666666666677</v>
      </c>
      <c r="H346" s="346">
        <v>80.266666666666666</v>
      </c>
      <c r="I346" s="346">
        <v>86.833333333333329</v>
      </c>
      <c r="J346" s="346">
        <v>91.86666666666666</v>
      </c>
      <c r="K346" s="344">
        <v>81.8</v>
      </c>
      <c r="L346" s="344">
        <v>70.2</v>
      </c>
      <c r="M346" s="344">
        <v>10.138999999999999</v>
      </c>
    </row>
    <row r="347" spans="1:13">
      <c r="A347" s="331">
        <v>337</v>
      </c>
      <c r="B347" s="344" t="s">
        <v>488</v>
      </c>
      <c r="C347" s="345">
        <v>866.95</v>
      </c>
      <c r="D347" s="346">
        <v>870.65</v>
      </c>
      <c r="E347" s="346">
        <v>853.3</v>
      </c>
      <c r="F347" s="346">
        <v>839.65</v>
      </c>
      <c r="G347" s="346">
        <v>822.3</v>
      </c>
      <c r="H347" s="346">
        <v>884.3</v>
      </c>
      <c r="I347" s="346">
        <v>901.65000000000009</v>
      </c>
      <c r="J347" s="346">
        <v>915.3</v>
      </c>
      <c r="K347" s="344">
        <v>888</v>
      </c>
      <c r="L347" s="344">
        <v>857</v>
      </c>
      <c r="M347" s="344">
        <v>0.32857999999999998</v>
      </c>
    </row>
    <row r="348" spans="1:13">
      <c r="A348" s="331">
        <v>338</v>
      </c>
      <c r="B348" s="344" t="s">
        <v>154</v>
      </c>
      <c r="C348" s="345">
        <v>14289.65</v>
      </c>
      <c r="D348" s="346">
        <v>14301.766666666668</v>
      </c>
      <c r="E348" s="346">
        <v>14207.883333333337</v>
      </c>
      <c r="F348" s="346">
        <v>14126.116666666669</v>
      </c>
      <c r="G348" s="346">
        <v>14032.233333333337</v>
      </c>
      <c r="H348" s="346">
        <v>14383.533333333336</v>
      </c>
      <c r="I348" s="346">
        <v>14477.416666666668</v>
      </c>
      <c r="J348" s="346">
        <v>14559.183333333336</v>
      </c>
      <c r="K348" s="344">
        <v>14395.65</v>
      </c>
      <c r="L348" s="344">
        <v>14220</v>
      </c>
      <c r="M348" s="344">
        <v>0.79335</v>
      </c>
    </row>
    <row r="349" spans="1:13">
      <c r="A349" s="331">
        <v>339</v>
      </c>
      <c r="B349" s="344" t="s">
        <v>489</v>
      </c>
      <c r="C349" s="345">
        <v>28.8</v>
      </c>
      <c r="D349" s="346">
        <v>28.783333333333331</v>
      </c>
      <c r="E349" s="346">
        <v>28.066666666666663</v>
      </c>
      <c r="F349" s="346">
        <v>27.333333333333332</v>
      </c>
      <c r="G349" s="346">
        <v>26.616666666666664</v>
      </c>
      <c r="H349" s="346">
        <v>29.516666666666662</v>
      </c>
      <c r="I349" s="346">
        <v>30.233333333333331</v>
      </c>
      <c r="J349" s="346">
        <v>30.966666666666661</v>
      </c>
      <c r="K349" s="344">
        <v>29.5</v>
      </c>
      <c r="L349" s="344">
        <v>28.05</v>
      </c>
      <c r="M349" s="344">
        <v>7.0610900000000001</v>
      </c>
    </row>
    <row r="350" spans="1:13">
      <c r="A350" s="331">
        <v>340</v>
      </c>
      <c r="B350" s="344" t="s">
        <v>490</v>
      </c>
      <c r="C350" s="345">
        <v>1292.05</v>
      </c>
      <c r="D350" s="346">
        <v>1292.4333333333334</v>
      </c>
      <c r="E350" s="346">
        <v>1279.8666666666668</v>
      </c>
      <c r="F350" s="346">
        <v>1267.6833333333334</v>
      </c>
      <c r="G350" s="346">
        <v>1255.1166666666668</v>
      </c>
      <c r="H350" s="346">
        <v>1304.6166666666668</v>
      </c>
      <c r="I350" s="346">
        <v>1317.1833333333334</v>
      </c>
      <c r="J350" s="346">
        <v>1329.3666666666668</v>
      </c>
      <c r="K350" s="344">
        <v>1305</v>
      </c>
      <c r="L350" s="344">
        <v>1280.25</v>
      </c>
      <c r="M350" s="344">
        <v>4.9779999999999998E-2</v>
      </c>
    </row>
    <row r="351" spans="1:13">
      <c r="A351" s="331">
        <v>341</v>
      </c>
      <c r="B351" s="344" t="s">
        <v>274</v>
      </c>
      <c r="C351" s="345">
        <v>554.4</v>
      </c>
      <c r="D351" s="346">
        <v>550.9666666666667</v>
      </c>
      <c r="E351" s="346">
        <v>544.43333333333339</v>
      </c>
      <c r="F351" s="346">
        <v>534.4666666666667</v>
      </c>
      <c r="G351" s="346">
        <v>527.93333333333339</v>
      </c>
      <c r="H351" s="346">
        <v>560.93333333333339</v>
      </c>
      <c r="I351" s="346">
        <v>567.4666666666667</v>
      </c>
      <c r="J351" s="346">
        <v>577.43333333333339</v>
      </c>
      <c r="K351" s="344">
        <v>557.5</v>
      </c>
      <c r="L351" s="344">
        <v>541</v>
      </c>
      <c r="M351" s="344">
        <v>4.7264099999999996</v>
      </c>
    </row>
    <row r="352" spans="1:13">
      <c r="A352" s="331">
        <v>342</v>
      </c>
      <c r="B352" s="344" t="s">
        <v>159</v>
      </c>
      <c r="C352" s="345">
        <v>128.9</v>
      </c>
      <c r="D352" s="346">
        <v>129.25</v>
      </c>
      <c r="E352" s="346">
        <v>128.1</v>
      </c>
      <c r="F352" s="346">
        <v>127.29999999999998</v>
      </c>
      <c r="G352" s="346">
        <v>126.14999999999998</v>
      </c>
      <c r="H352" s="346">
        <v>130.05000000000001</v>
      </c>
      <c r="I352" s="346">
        <v>131.19999999999999</v>
      </c>
      <c r="J352" s="346">
        <v>132.00000000000003</v>
      </c>
      <c r="K352" s="344">
        <v>130.4</v>
      </c>
      <c r="L352" s="344">
        <v>128.44999999999999</v>
      </c>
      <c r="M352" s="344">
        <v>41.853999999999999</v>
      </c>
    </row>
    <row r="353" spans="1:13">
      <c r="A353" s="331">
        <v>343</v>
      </c>
      <c r="B353" s="344" t="s">
        <v>158</v>
      </c>
      <c r="C353" s="345">
        <v>159.25</v>
      </c>
      <c r="D353" s="346">
        <v>157.61666666666667</v>
      </c>
      <c r="E353" s="346">
        <v>155.23333333333335</v>
      </c>
      <c r="F353" s="346">
        <v>151.21666666666667</v>
      </c>
      <c r="G353" s="346">
        <v>148.83333333333334</v>
      </c>
      <c r="H353" s="346">
        <v>161.63333333333335</v>
      </c>
      <c r="I353" s="346">
        <v>164.01666666666668</v>
      </c>
      <c r="J353" s="346">
        <v>168.03333333333336</v>
      </c>
      <c r="K353" s="344">
        <v>160</v>
      </c>
      <c r="L353" s="344">
        <v>153.6</v>
      </c>
      <c r="M353" s="344">
        <v>13.120240000000001</v>
      </c>
    </row>
    <row r="354" spans="1:13">
      <c r="A354" s="331">
        <v>344</v>
      </c>
      <c r="B354" s="344" t="s">
        <v>491</v>
      </c>
      <c r="C354" s="345">
        <v>179.95</v>
      </c>
      <c r="D354" s="346">
        <v>179.61666666666667</v>
      </c>
      <c r="E354" s="346">
        <v>178.73333333333335</v>
      </c>
      <c r="F354" s="346">
        <v>177.51666666666668</v>
      </c>
      <c r="G354" s="346">
        <v>176.63333333333335</v>
      </c>
      <c r="H354" s="346">
        <v>180.83333333333334</v>
      </c>
      <c r="I354" s="346">
        <v>181.71666666666667</v>
      </c>
      <c r="J354" s="346">
        <v>182.93333333333334</v>
      </c>
      <c r="K354" s="344">
        <v>180.5</v>
      </c>
      <c r="L354" s="344">
        <v>178.4</v>
      </c>
      <c r="M354" s="344">
        <v>0.89349999999999996</v>
      </c>
    </row>
    <row r="355" spans="1:13">
      <c r="A355" s="331">
        <v>345</v>
      </c>
      <c r="B355" s="344" t="s">
        <v>275</v>
      </c>
      <c r="C355" s="345">
        <v>2951.05</v>
      </c>
      <c r="D355" s="346">
        <v>2960.35</v>
      </c>
      <c r="E355" s="346">
        <v>2931.7</v>
      </c>
      <c r="F355" s="346">
        <v>2912.35</v>
      </c>
      <c r="G355" s="346">
        <v>2883.7</v>
      </c>
      <c r="H355" s="346">
        <v>2979.7</v>
      </c>
      <c r="I355" s="346">
        <v>3008.3500000000004</v>
      </c>
      <c r="J355" s="346">
        <v>3027.7</v>
      </c>
      <c r="K355" s="344">
        <v>2989</v>
      </c>
      <c r="L355" s="344">
        <v>2941</v>
      </c>
      <c r="M355" s="344">
        <v>3.2640000000000002E-2</v>
      </c>
    </row>
    <row r="356" spans="1:13">
      <c r="A356" s="331">
        <v>346</v>
      </c>
      <c r="B356" s="344" t="s">
        <v>492</v>
      </c>
      <c r="C356" s="345">
        <v>74.099999999999994</v>
      </c>
      <c r="D356" s="346">
        <v>74.133333333333326</v>
      </c>
      <c r="E356" s="346">
        <v>73.216666666666654</v>
      </c>
      <c r="F356" s="346">
        <v>72.333333333333329</v>
      </c>
      <c r="G356" s="346">
        <v>71.416666666666657</v>
      </c>
      <c r="H356" s="346">
        <v>75.016666666666652</v>
      </c>
      <c r="I356" s="346">
        <v>75.933333333333337</v>
      </c>
      <c r="J356" s="346">
        <v>76.816666666666649</v>
      </c>
      <c r="K356" s="344">
        <v>75.05</v>
      </c>
      <c r="L356" s="344">
        <v>73.25</v>
      </c>
      <c r="M356" s="344">
        <v>1.1295200000000001</v>
      </c>
    </row>
    <row r="357" spans="1:13">
      <c r="A357" s="331">
        <v>347</v>
      </c>
      <c r="B357" s="344" t="s">
        <v>493</v>
      </c>
      <c r="C357" s="345">
        <v>197.8</v>
      </c>
      <c r="D357" s="346">
        <v>198.38333333333333</v>
      </c>
      <c r="E357" s="346">
        <v>196.06666666666666</v>
      </c>
      <c r="F357" s="346">
        <v>194.33333333333334</v>
      </c>
      <c r="G357" s="346">
        <v>192.01666666666668</v>
      </c>
      <c r="H357" s="346">
        <v>200.11666666666665</v>
      </c>
      <c r="I357" s="346">
        <v>202.43333333333331</v>
      </c>
      <c r="J357" s="346">
        <v>204.16666666666663</v>
      </c>
      <c r="K357" s="344">
        <v>200.7</v>
      </c>
      <c r="L357" s="344">
        <v>196.65</v>
      </c>
      <c r="M357" s="344">
        <v>1.15663</v>
      </c>
    </row>
    <row r="358" spans="1:13">
      <c r="A358" s="331">
        <v>348</v>
      </c>
      <c r="B358" s="344" t="s">
        <v>494</v>
      </c>
      <c r="C358" s="345">
        <v>229.9</v>
      </c>
      <c r="D358" s="346">
        <v>229.63333333333333</v>
      </c>
      <c r="E358" s="346">
        <v>225.26666666666665</v>
      </c>
      <c r="F358" s="346">
        <v>220.63333333333333</v>
      </c>
      <c r="G358" s="346">
        <v>216.26666666666665</v>
      </c>
      <c r="H358" s="346">
        <v>234.26666666666665</v>
      </c>
      <c r="I358" s="346">
        <v>238.63333333333333</v>
      </c>
      <c r="J358" s="346">
        <v>243.26666666666665</v>
      </c>
      <c r="K358" s="344">
        <v>234</v>
      </c>
      <c r="L358" s="344">
        <v>225</v>
      </c>
      <c r="M358" s="344">
        <v>0.33038000000000001</v>
      </c>
    </row>
    <row r="359" spans="1:13">
      <c r="A359" s="331">
        <v>349</v>
      </c>
      <c r="B359" s="344" t="s">
        <v>276</v>
      </c>
      <c r="C359" s="345">
        <v>56.6</v>
      </c>
      <c r="D359" s="346">
        <v>57.166666666666664</v>
      </c>
      <c r="E359" s="346">
        <v>55.533333333333331</v>
      </c>
      <c r="F359" s="346">
        <v>54.466666666666669</v>
      </c>
      <c r="G359" s="346">
        <v>52.833333333333336</v>
      </c>
      <c r="H359" s="346">
        <v>58.233333333333327</v>
      </c>
      <c r="I359" s="346">
        <v>59.866666666666667</v>
      </c>
      <c r="J359" s="346">
        <v>60.933333333333323</v>
      </c>
      <c r="K359" s="344">
        <v>58.8</v>
      </c>
      <c r="L359" s="344">
        <v>56.1</v>
      </c>
      <c r="M359" s="344">
        <v>12.711600000000001</v>
      </c>
    </row>
    <row r="360" spans="1:13">
      <c r="A360" s="331">
        <v>350</v>
      </c>
      <c r="B360" s="344" t="s">
        <v>495</v>
      </c>
      <c r="C360" s="345">
        <v>27.55</v>
      </c>
      <c r="D360" s="346">
        <v>27.716666666666669</v>
      </c>
      <c r="E360" s="346">
        <v>27.133333333333336</v>
      </c>
      <c r="F360" s="346">
        <v>26.716666666666669</v>
      </c>
      <c r="G360" s="346">
        <v>26.133333333333336</v>
      </c>
      <c r="H360" s="346">
        <v>28.133333333333336</v>
      </c>
      <c r="I360" s="346">
        <v>28.716666666666665</v>
      </c>
      <c r="J360" s="346">
        <v>29.133333333333336</v>
      </c>
      <c r="K360" s="344">
        <v>28.3</v>
      </c>
      <c r="L360" s="344">
        <v>27.3</v>
      </c>
      <c r="M360" s="344">
        <v>35.012560000000001</v>
      </c>
    </row>
    <row r="361" spans="1:13">
      <c r="A361" s="331">
        <v>351</v>
      </c>
      <c r="B361" s="344" t="s">
        <v>277</v>
      </c>
      <c r="C361" s="345">
        <v>1483.3</v>
      </c>
      <c r="D361" s="346">
        <v>1489.6499999999999</v>
      </c>
      <c r="E361" s="346">
        <v>1473.6499999999996</v>
      </c>
      <c r="F361" s="346">
        <v>1463.9999999999998</v>
      </c>
      <c r="G361" s="346">
        <v>1447.9999999999995</v>
      </c>
      <c r="H361" s="346">
        <v>1499.2999999999997</v>
      </c>
      <c r="I361" s="346">
        <v>1515.3000000000002</v>
      </c>
      <c r="J361" s="346">
        <v>1524.9499999999998</v>
      </c>
      <c r="K361" s="344">
        <v>1505.65</v>
      </c>
      <c r="L361" s="344">
        <v>1480</v>
      </c>
      <c r="M361" s="344">
        <v>0.51610999999999996</v>
      </c>
    </row>
    <row r="362" spans="1:13">
      <c r="A362" s="331">
        <v>352</v>
      </c>
      <c r="B362" s="344" t="s">
        <v>278</v>
      </c>
      <c r="C362" s="345">
        <v>501.85</v>
      </c>
      <c r="D362" s="346">
        <v>504.91666666666669</v>
      </c>
      <c r="E362" s="346">
        <v>496.83333333333337</v>
      </c>
      <c r="F362" s="346">
        <v>491.81666666666666</v>
      </c>
      <c r="G362" s="346">
        <v>483.73333333333335</v>
      </c>
      <c r="H362" s="346">
        <v>509.93333333333339</v>
      </c>
      <c r="I362" s="346">
        <v>518.01666666666677</v>
      </c>
      <c r="J362" s="346">
        <v>523.03333333333342</v>
      </c>
      <c r="K362" s="344">
        <v>513</v>
      </c>
      <c r="L362" s="344">
        <v>499.9</v>
      </c>
      <c r="M362" s="344">
        <v>2.02488</v>
      </c>
    </row>
    <row r="363" spans="1:13">
      <c r="A363" s="331">
        <v>353</v>
      </c>
      <c r="B363" s="344" t="s">
        <v>496</v>
      </c>
      <c r="C363" s="345">
        <v>199.05</v>
      </c>
      <c r="D363" s="346">
        <v>199.4</v>
      </c>
      <c r="E363" s="346">
        <v>195.15</v>
      </c>
      <c r="F363" s="346">
        <v>191.25</v>
      </c>
      <c r="G363" s="346">
        <v>187</v>
      </c>
      <c r="H363" s="346">
        <v>203.3</v>
      </c>
      <c r="I363" s="346">
        <v>207.55</v>
      </c>
      <c r="J363" s="346">
        <v>211.45000000000002</v>
      </c>
      <c r="K363" s="344">
        <v>203.65</v>
      </c>
      <c r="L363" s="344">
        <v>195.5</v>
      </c>
      <c r="M363" s="344">
        <v>2.6087799999999999</v>
      </c>
    </row>
    <row r="364" spans="1:13">
      <c r="A364" s="331">
        <v>354</v>
      </c>
      <c r="B364" s="344" t="s">
        <v>497</v>
      </c>
      <c r="C364" s="345">
        <v>54.4</v>
      </c>
      <c r="D364" s="346">
        <v>54.583333333333336</v>
      </c>
      <c r="E364" s="346">
        <v>54.016666666666673</v>
      </c>
      <c r="F364" s="346">
        <v>53.63333333333334</v>
      </c>
      <c r="G364" s="346">
        <v>53.066666666666677</v>
      </c>
      <c r="H364" s="346">
        <v>54.966666666666669</v>
      </c>
      <c r="I364" s="346">
        <v>55.533333333333331</v>
      </c>
      <c r="J364" s="346">
        <v>55.916666666666664</v>
      </c>
      <c r="K364" s="344">
        <v>55.15</v>
      </c>
      <c r="L364" s="344">
        <v>54.2</v>
      </c>
      <c r="M364" s="344">
        <v>4.4027599999999998</v>
      </c>
    </row>
    <row r="365" spans="1:13">
      <c r="A365" s="331">
        <v>355</v>
      </c>
      <c r="B365" s="344" t="s">
        <v>167</v>
      </c>
      <c r="C365" s="345">
        <v>1802.05</v>
      </c>
      <c r="D365" s="346">
        <v>1793.4666666666665</v>
      </c>
      <c r="E365" s="346">
        <v>1778.9333333333329</v>
      </c>
      <c r="F365" s="346">
        <v>1755.8166666666664</v>
      </c>
      <c r="G365" s="346">
        <v>1741.2833333333328</v>
      </c>
      <c r="H365" s="346">
        <v>1816.583333333333</v>
      </c>
      <c r="I365" s="346">
        <v>1831.1166666666663</v>
      </c>
      <c r="J365" s="346">
        <v>1854.2333333333331</v>
      </c>
      <c r="K365" s="344">
        <v>1808</v>
      </c>
      <c r="L365" s="344">
        <v>1770.35</v>
      </c>
      <c r="M365" s="344">
        <v>2.9883999999999999</v>
      </c>
    </row>
    <row r="366" spans="1:13">
      <c r="A366" s="331">
        <v>356</v>
      </c>
      <c r="B366" s="344" t="s">
        <v>160</v>
      </c>
      <c r="C366" s="345">
        <v>21954.400000000001</v>
      </c>
      <c r="D366" s="346">
        <v>22002.45</v>
      </c>
      <c r="E366" s="346">
        <v>21795.15</v>
      </c>
      <c r="F366" s="346">
        <v>21635.9</v>
      </c>
      <c r="G366" s="346">
        <v>21428.600000000002</v>
      </c>
      <c r="H366" s="346">
        <v>22161.7</v>
      </c>
      <c r="I366" s="346">
        <v>22368.999999999996</v>
      </c>
      <c r="J366" s="346">
        <v>22528.25</v>
      </c>
      <c r="K366" s="344">
        <v>22209.75</v>
      </c>
      <c r="L366" s="344">
        <v>21843.200000000001</v>
      </c>
      <c r="M366" s="344">
        <v>0.12676000000000001</v>
      </c>
    </row>
    <row r="367" spans="1:13">
      <c r="A367" s="331">
        <v>357</v>
      </c>
      <c r="B367" s="344" t="s">
        <v>498</v>
      </c>
      <c r="C367" s="345">
        <v>143.85</v>
      </c>
      <c r="D367" s="346">
        <v>143.68333333333331</v>
      </c>
      <c r="E367" s="346">
        <v>141.56666666666661</v>
      </c>
      <c r="F367" s="346">
        <v>139.2833333333333</v>
      </c>
      <c r="G367" s="346">
        <v>137.1666666666666</v>
      </c>
      <c r="H367" s="346">
        <v>145.96666666666661</v>
      </c>
      <c r="I367" s="346">
        <v>148.08333333333334</v>
      </c>
      <c r="J367" s="346">
        <v>150.36666666666662</v>
      </c>
      <c r="K367" s="344">
        <v>145.80000000000001</v>
      </c>
      <c r="L367" s="344">
        <v>141.4</v>
      </c>
      <c r="M367" s="344">
        <v>1.1858299999999999</v>
      </c>
    </row>
    <row r="368" spans="1:13">
      <c r="A368" s="331">
        <v>358</v>
      </c>
      <c r="B368" s="344" t="s">
        <v>499</v>
      </c>
      <c r="C368" s="345">
        <v>688.45</v>
      </c>
      <c r="D368" s="346">
        <v>684.43333333333339</v>
      </c>
      <c r="E368" s="346">
        <v>679.01666666666677</v>
      </c>
      <c r="F368" s="346">
        <v>669.58333333333337</v>
      </c>
      <c r="G368" s="346">
        <v>664.16666666666674</v>
      </c>
      <c r="H368" s="346">
        <v>693.86666666666679</v>
      </c>
      <c r="I368" s="346">
        <v>699.2833333333333</v>
      </c>
      <c r="J368" s="346">
        <v>708.71666666666681</v>
      </c>
      <c r="K368" s="344">
        <v>689.85</v>
      </c>
      <c r="L368" s="344">
        <v>675</v>
      </c>
      <c r="M368" s="344">
        <v>0.52673999999999999</v>
      </c>
    </row>
    <row r="369" spans="1:13">
      <c r="A369" s="331">
        <v>359</v>
      </c>
      <c r="B369" s="344" t="s">
        <v>162</v>
      </c>
      <c r="C369" s="345">
        <v>272.45</v>
      </c>
      <c r="D369" s="346">
        <v>273.83333333333331</v>
      </c>
      <c r="E369" s="346">
        <v>269.61666666666662</v>
      </c>
      <c r="F369" s="346">
        <v>266.7833333333333</v>
      </c>
      <c r="G369" s="346">
        <v>262.56666666666661</v>
      </c>
      <c r="H369" s="346">
        <v>276.66666666666663</v>
      </c>
      <c r="I369" s="346">
        <v>280.88333333333333</v>
      </c>
      <c r="J369" s="346">
        <v>283.71666666666664</v>
      </c>
      <c r="K369" s="344">
        <v>278.05</v>
      </c>
      <c r="L369" s="344">
        <v>271</v>
      </c>
      <c r="M369" s="344">
        <v>30.0185</v>
      </c>
    </row>
    <row r="370" spans="1:13">
      <c r="A370" s="331">
        <v>360</v>
      </c>
      <c r="B370" s="344" t="s">
        <v>279</v>
      </c>
      <c r="C370" s="345">
        <v>4308.1000000000004</v>
      </c>
      <c r="D370" s="346">
        <v>4346.1333333333341</v>
      </c>
      <c r="E370" s="346">
        <v>4242.2666666666682</v>
      </c>
      <c r="F370" s="346">
        <v>4176.4333333333343</v>
      </c>
      <c r="G370" s="346">
        <v>4072.5666666666684</v>
      </c>
      <c r="H370" s="346">
        <v>4411.9666666666681</v>
      </c>
      <c r="I370" s="346">
        <v>4515.8333333333348</v>
      </c>
      <c r="J370" s="346">
        <v>4581.6666666666679</v>
      </c>
      <c r="K370" s="344">
        <v>4450</v>
      </c>
      <c r="L370" s="344">
        <v>4280.3</v>
      </c>
      <c r="M370" s="344">
        <v>0.20433000000000001</v>
      </c>
    </row>
    <row r="371" spans="1:13">
      <c r="A371" s="331">
        <v>361</v>
      </c>
      <c r="B371" s="344" t="s">
        <v>500</v>
      </c>
      <c r="C371" s="345">
        <v>118.55</v>
      </c>
      <c r="D371" s="346">
        <v>119.2</v>
      </c>
      <c r="E371" s="346">
        <v>117.4</v>
      </c>
      <c r="F371" s="346">
        <v>116.25</v>
      </c>
      <c r="G371" s="346">
        <v>114.45</v>
      </c>
      <c r="H371" s="346">
        <v>120.35000000000001</v>
      </c>
      <c r="I371" s="346">
        <v>122.14999999999999</v>
      </c>
      <c r="J371" s="346">
        <v>123.30000000000001</v>
      </c>
      <c r="K371" s="344">
        <v>121</v>
      </c>
      <c r="L371" s="344">
        <v>118.05</v>
      </c>
      <c r="M371" s="344">
        <v>5.9315300000000004</v>
      </c>
    </row>
    <row r="372" spans="1:13">
      <c r="A372" s="331">
        <v>362</v>
      </c>
      <c r="B372" s="344" t="s">
        <v>501</v>
      </c>
      <c r="C372" s="345">
        <v>755.3</v>
      </c>
      <c r="D372" s="346">
        <v>759.16666666666663</v>
      </c>
      <c r="E372" s="346">
        <v>746.38333333333321</v>
      </c>
      <c r="F372" s="346">
        <v>737.46666666666658</v>
      </c>
      <c r="G372" s="346">
        <v>724.68333333333317</v>
      </c>
      <c r="H372" s="346">
        <v>768.08333333333326</v>
      </c>
      <c r="I372" s="346">
        <v>780.86666666666679</v>
      </c>
      <c r="J372" s="346">
        <v>789.7833333333333</v>
      </c>
      <c r="K372" s="344">
        <v>771.95</v>
      </c>
      <c r="L372" s="344">
        <v>750.25</v>
      </c>
      <c r="M372" s="344">
        <v>0.23494999999999999</v>
      </c>
    </row>
    <row r="373" spans="1:13">
      <c r="A373" s="331">
        <v>363</v>
      </c>
      <c r="B373" s="344" t="s">
        <v>164</v>
      </c>
      <c r="C373" s="345">
        <v>1310.95</v>
      </c>
      <c r="D373" s="346">
        <v>1314.5</v>
      </c>
      <c r="E373" s="346">
        <v>1304</v>
      </c>
      <c r="F373" s="346">
        <v>1297.05</v>
      </c>
      <c r="G373" s="346">
        <v>1286.55</v>
      </c>
      <c r="H373" s="346">
        <v>1321.45</v>
      </c>
      <c r="I373" s="346">
        <v>1331.95</v>
      </c>
      <c r="J373" s="346">
        <v>1338.9</v>
      </c>
      <c r="K373" s="344">
        <v>1325</v>
      </c>
      <c r="L373" s="344">
        <v>1307.55</v>
      </c>
      <c r="M373" s="344">
        <v>3.10467</v>
      </c>
    </row>
    <row r="374" spans="1:13">
      <c r="A374" s="331">
        <v>364</v>
      </c>
      <c r="B374" s="344" t="s">
        <v>161</v>
      </c>
      <c r="C374" s="345">
        <v>1706.5</v>
      </c>
      <c r="D374" s="346">
        <v>1705.3166666666666</v>
      </c>
      <c r="E374" s="346">
        <v>1683.7833333333333</v>
      </c>
      <c r="F374" s="346">
        <v>1661.0666666666666</v>
      </c>
      <c r="G374" s="346">
        <v>1639.5333333333333</v>
      </c>
      <c r="H374" s="346">
        <v>1728.0333333333333</v>
      </c>
      <c r="I374" s="346">
        <v>1749.5666666666666</v>
      </c>
      <c r="J374" s="346">
        <v>1772.2833333333333</v>
      </c>
      <c r="K374" s="344">
        <v>1726.85</v>
      </c>
      <c r="L374" s="344">
        <v>1682.6</v>
      </c>
      <c r="M374" s="344">
        <v>12.550520000000001</v>
      </c>
    </row>
    <row r="375" spans="1:13">
      <c r="A375" s="331">
        <v>365</v>
      </c>
      <c r="B375" s="344" t="s">
        <v>502</v>
      </c>
      <c r="C375" s="345">
        <v>1037.0999999999999</v>
      </c>
      <c r="D375" s="346">
        <v>1038.1833333333334</v>
      </c>
      <c r="E375" s="346">
        <v>984.66666666666674</v>
      </c>
      <c r="F375" s="346">
        <v>932.23333333333335</v>
      </c>
      <c r="G375" s="346">
        <v>878.7166666666667</v>
      </c>
      <c r="H375" s="346">
        <v>1090.6166666666668</v>
      </c>
      <c r="I375" s="346">
        <v>1144.1333333333332</v>
      </c>
      <c r="J375" s="346">
        <v>1196.5666666666668</v>
      </c>
      <c r="K375" s="344">
        <v>1091.7</v>
      </c>
      <c r="L375" s="344">
        <v>985.75</v>
      </c>
      <c r="M375" s="344">
        <v>12.391159999999999</v>
      </c>
    </row>
    <row r="376" spans="1:13">
      <c r="A376" s="331">
        <v>366</v>
      </c>
      <c r="B376" s="344" t="s">
        <v>163</v>
      </c>
      <c r="C376" s="345">
        <v>114.9</v>
      </c>
      <c r="D376" s="346">
        <v>115.2</v>
      </c>
      <c r="E376" s="346">
        <v>113.4</v>
      </c>
      <c r="F376" s="346">
        <v>111.9</v>
      </c>
      <c r="G376" s="346">
        <v>110.10000000000001</v>
      </c>
      <c r="H376" s="346">
        <v>116.7</v>
      </c>
      <c r="I376" s="346">
        <v>118.49999999999999</v>
      </c>
      <c r="J376" s="346">
        <v>120</v>
      </c>
      <c r="K376" s="344">
        <v>117</v>
      </c>
      <c r="L376" s="344">
        <v>113.7</v>
      </c>
      <c r="M376" s="344">
        <v>50.882089999999998</v>
      </c>
    </row>
    <row r="377" spans="1:13">
      <c r="A377" s="331">
        <v>367</v>
      </c>
      <c r="B377" s="344" t="s">
        <v>166</v>
      </c>
      <c r="C377" s="345">
        <v>187.3</v>
      </c>
      <c r="D377" s="346">
        <v>187.56666666666669</v>
      </c>
      <c r="E377" s="346">
        <v>186.23333333333338</v>
      </c>
      <c r="F377" s="346">
        <v>185.16666666666669</v>
      </c>
      <c r="G377" s="346">
        <v>183.83333333333337</v>
      </c>
      <c r="H377" s="346">
        <v>188.63333333333338</v>
      </c>
      <c r="I377" s="346">
        <v>189.9666666666667</v>
      </c>
      <c r="J377" s="346">
        <v>191.03333333333339</v>
      </c>
      <c r="K377" s="344">
        <v>188.9</v>
      </c>
      <c r="L377" s="344">
        <v>186.5</v>
      </c>
      <c r="M377" s="344">
        <v>25.705870000000001</v>
      </c>
    </row>
    <row r="378" spans="1:13">
      <c r="A378" s="331">
        <v>368</v>
      </c>
      <c r="B378" s="344" t="s">
        <v>503</v>
      </c>
      <c r="C378" s="345">
        <v>106.35</v>
      </c>
      <c r="D378" s="346">
        <v>106.23333333333335</v>
      </c>
      <c r="E378" s="346">
        <v>104.76666666666669</v>
      </c>
      <c r="F378" s="346">
        <v>103.18333333333335</v>
      </c>
      <c r="G378" s="346">
        <v>101.7166666666667</v>
      </c>
      <c r="H378" s="346">
        <v>107.81666666666669</v>
      </c>
      <c r="I378" s="346">
        <v>109.28333333333333</v>
      </c>
      <c r="J378" s="346">
        <v>110.86666666666669</v>
      </c>
      <c r="K378" s="344">
        <v>107.7</v>
      </c>
      <c r="L378" s="344">
        <v>104.65</v>
      </c>
      <c r="M378" s="344">
        <v>9.6314200000000003</v>
      </c>
    </row>
    <row r="379" spans="1:13">
      <c r="A379" s="331">
        <v>369</v>
      </c>
      <c r="B379" s="344" t="s">
        <v>280</v>
      </c>
      <c r="C379" s="345">
        <v>333.1</v>
      </c>
      <c r="D379" s="346">
        <v>336.09999999999997</v>
      </c>
      <c r="E379" s="346">
        <v>327.19999999999993</v>
      </c>
      <c r="F379" s="346">
        <v>321.29999999999995</v>
      </c>
      <c r="G379" s="346">
        <v>312.39999999999992</v>
      </c>
      <c r="H379" s="346">
        <v>341.99999999999994</v>
      </c>
      <c r="I379" s="346">
        <v>350.89999999999992</v>
      </c>
      <c r="J379" s="346">
        <v>356.79999999999995</v>
      </c>
      <c r="K379" s="344">
        <v>345</v>
      </c>
      <c r="L379" s="344">
        <v>330.2</v>
      </c>
      <c r="M379" s="344">
        <v>5.6757400000000002</v>
      </c>
    </row>
    <row r="380" spans="1:13">
      <c r="A380" s="331">
        <v>370</v>
      </c>
      <c r="B380" s="344" t="s">
        <v>504</v>
      </c>
      <c r="C380" s="345">
        <v>65.900000000000006</v>
      </c>
      <c r="D380" s="346">
        <v>66.100000000000009</v>
      </c>
      <c r="E380" s="346">
        <v>65.300000000000011</v>
      </c>
      <c r="F380" s="346">
        <v>64.7</v>
      </c>
      <c r="G380" s="346">
        <v>63.900000000000006</v>
      </c>
      <c r="H380" s="346">
        <v>66.700000000000017</v>
      </c>
      <c r="I380" s="346">
        <v>67.5</v>
      </c>
      <c r="J380" s="346">
        <v>68.100000000000023</v>
      </c>
      <c r="K380" s="344">
        <v>66.900000000000006</v>
      </c>
      <c r="L380" s="344">
        <v>65.5</v>
      </c>
      <c r="M380" s="344">
        <v>0.86307</v>
      </c>
    </row>
    <row r="381" spans="1:13">
      <c r="A381" s="331">
        <v>371</v>
      </c>
      <c r="B381" s="344" t="s">
        <v>505</v>
      </c>
      <c r="C381" s="345">
        <v>4302.45</v>
      </c>
      <c r="D381" s="346">
        <v>4301.6333333333341</v>
      </c>
      <c r="E381" s="346">
        <v>4255.2666666666682</v>
      </c>
      <c r="F381" s="346">
        <v>4208.0833333333339</v>
      </c>
      <c r="G381" s="346">
        <v>4161.7166666666681</v>
      </c>
      <c r="H381" s="346">
        <v>4348.8166666666684</v>
      </c>
      <c r="I381" s="346">
        <v>4395.1833333333352</v>
      </c>
      <c r="J381" s="346">
        <v>4442.3666666666686</v>
      </c>
      <c r="K381" s="344">
        <v>4348</v>
      </c>
      <c r="L381" s="344">
        <v>4254.45</v>
      </c>
      <c r="M381" s="344">
        <v>0.24704999999999999</v>
      </c>
    </row>
    <row r="382" spans="1:13">
      <c r="A382" s="331">
        <v>372</v>
      </c>
      <c r="B382" s="344" t="s">
        <v>281</v>
      </c>
      <c r="C382" s="345">
        <v>11350.25</v>
      </c>
      <c r="D382" s="346">
        <v>11360.699999999999</v>
      </c>
      <c r="E382" s="346">
        <v>11171.399999999998</v>
      </c>
      <c r="F382" s="346">
        <v>10992.55</v>
      </c>
      <c r="G382" s="346">
        <v>10803.249999999998</v>
      </c>
      <c r="H382" s="346">
        <v>11539.549999999997</v>
      </c>
      <c r="I382" s="346">
        <v>11728.849999999997</v>
      </c>
      <c r="J382" s="346">
        <v>11907.699999999997</v>
      </c>
      <c r="K382" s="344">
        <v>11550</v>
      </c>
      <c r="L382" s="344">
        <v>11181.85</v>
      </c>
      <c r="M382" s="344">
        <v>2.162E-2</v>
      </c>
    </row>
    <row r="383" spans="1:13">
      <c r="A383" s="331">
        <v>373</v>
      </c>
      <c r="B383" s="344" t="s">
        <v>165</v>
      </c>
      <c r="C383" s="345">
        <v>62.3</v>
      </c>
      <c r="D383" s="346">
        <v>62.949999999999996</v>
      </c>
      <c r="E383" s="346">
        <v>61.449999999999989</v>
      </c>
      <c r="F383" s="346">
        <v>60.599999999999994</v>
      </c>
      <c r="G383" s="346">
        <v>59.099999999999987</v>
      </c>
      <c r="H383" s="346">
        <v>63.79999999999999</v>
      </c>
      <c r="I383" s="346">
        <v>65.300000000000011</v>
      </c>
      <c r="J383" s="346">
        <v>66.149999999999991</v>
      </c>
      <c r="K383" s="344">
        <v>64.45</v>
      </c>
      <c r="L383" s="344">
        <v>62.1</v>
      </c>
      <c r="M383" s="344">
        <v>186.91755000000001</v>
      </c>
    </row>
    <row r="384" spans="1:13">
      <c r="A384" s="331">
        <v>374</v>
      </c>
      <c r="B384" s="344" t="s">
        <v>282</v>
      </c>
      <c r="C384" s="345">
        <v>487.3</v>
      </c>
      <c r="D384" s="346">
        <v>487.43333333333334</v>
      </c>
      <c r="E384" s="346">
        <v>469.86666666666667</v>
      </c>
      <c r="F384" s="346">
        <v>452.43333333333334</v>
      </c>
      <c r="G384" s="346">
        <v>434.86666666666667</v>
      </c>
      <c r="H384" s="346">
        <v>504.86666666666667</v>
      </c>
      <c r="I384" s="346">
        <v>522.43333333333339</v>
      </c>
      <c r="J384" s="346">
        <v>539.86666666666667</v>
      </c>
      <c r="K384" s="344">
        <v>505</v>
      </c>
      <c r="L384" s="344">
        <v>470</v>
      </c>
      <c r="M384" s="344">
        <v>2.3936700000000002</v>
      </c>
    </row>
    <row r="385" spans="1:13">
      <c r="A385" s="331">
        <v>375</v>
      </c>
      <c r="B385" s="344" t="s">
        <v>169</v>
      </c>
      <c r="C385" s="345">
        <v>365.5</v>
      </c>
      <c r="D385" s="346">
        <v>367.5333333333333</v>
      </c>
      <c r="E385" s="346">
        <v>360.21666666666658</v>
      </c>
      <c r="F385" s="346">
        <v>354.93333333333328</v>
      </c>
      <c r="G385" s="346">
        <v>347.61666666666656</v>
      </c>
      <c r="H385" s="346">
        <v>372.81666666666661</v>
      </c>
      <c r="I385" s="346">
        <v>380.13333333333333</v>
      </c>
      <c r="J385" s="346">
        <v>385.41666666666663</v>
      </c>
      <c r="K385" s="344">
        <v>374.85</v>
      </c>
      <c r="L385" s="344">
        <v>362.25</v>
      </c>
      <c r="M385" s="344">
        <v>96.275390000000002</v>
      </c>
    </row>
    <row r="386" spans="1:13">
      <c r="A386" s="331">
        <v>376</v>
      </c>
      <c r="B386" s="344" t="s">
        <v>170</v>
      </c>
      <c r="C386" s="345">
        <v>134.15</v>
      </c>
      <c r="D386" s="346">
        <v>134.26666666666665</v>
      </c>
      <c r="E386" s="346">
        <v>132.5333333333333</v>
      </c>
      <c r="F386" s="346">
        <v>130.91666666666666</v>
      </c>
      <c r="G386" s="346">
        <v>129.18333333333331</v>
      </c>
      <c r="H386" s="346">
        <v>135.8833333333333</v>
      </c>
      <c r="I386" s="346">
        <v>137.61666666666665</v>
      </c>
      <c r="J386" s="346">
        <v>139.23333333333329</v>
      </c>
      <c r="K386" s="344">
        <v>136</v>
      </c>
      <c r="L386" s="344">
        <v>132.65</v>
      </c>
      <c r="M386" s="344">
        <v>32.837240000000001</v>
      </c>
    </row>
    <row r="387" spans="1:13">
      <c r="A387" s="331">
        <v>377</v>
      </c>
      <c r="B387" s="344" t="s">
        <v>506</v>
      </c>
      <c r="C387" s="345">
        <v>280.2</v>
      </c>
      <c r="D387" s="346">
        <v>280.8</v>
      </c>
      <c r="E387" s="346">
        <v>279.05</v>
      </c>
      <c r="F387" s="346">
        <v>277.89999999999998</v>
      </c>
      <c r="G387" s="346">
        <v>276.14999999999998</v>
      </c>
      <c r="H387" s="346">
        <v>281.95000000000005</v>
      </c>
      <c r="I387" s="346">
        <v>283.70000000000005</v>
      </c>
      <c r="J387" s="346">
        <v>284.85000000000008</v>
      </c>
      <c r="K387" s="344">
        <v>282.55</v>
      </c>
      <c r="L387" s="344">
        <v>279.64999999999998</v>
      </c>
      <c r="M387" s="344">
        <v>1.46038</v>
      </c>
    </row>
    <row r="388" spans="1:13">
      <c r="A388" s="331">
        <v>378</v>
      </c>
      <c r="B388" s="344" t="s">
        <v>507</v>
      </c>
      <c r="C388" s="345">
        <v>303.39999999999998</v>
      </c>
      <c r="D388" s="346">
        <v>305.09999999999997</v>
      </c>
      <c r="E388" s="346">
        <v>300.49999999999994</v>
      </c>
      <c r="F388" s="346">
        <v>297.59999999999997</v>
      </c>
      <c r="G388" s="346">
        <v>292.99999999999994</v>
      </c>
      <c r="H388" s="346">
        <v>307.99999999999994</v>
      </c>
      <c r="I388" s="346">
        <v>312.59999999999997</v>
      </c>
      <c r="J388" s="346">
        <v>315.49999999999994</v>
      </c>
      <c r="K388" s="344">
        <v>309.7</v>
      </c>
      <c r="L388" s="344">
        <v>302.2</v>
      </c>
      <c r="M388" s="344">
        <v>2.1317499999999998</v>
      </c>
    </row>
    <row r="389" spans="1:13">
      <c r="A389" s="331">
        <v>379</v>
      </c>
      <c r="B389" s="344" t="s">
        <v>508</v>
      </c>
      <c r="C389" s="345">
        <v>23.9</v>
      </c>
      <c r="D389" s="346">
        <v>24</v>
      </c>
      <c r="E389" s="346">
        <v>23.55</v>
      </c>
      <c r="F389" s="346">
        <v>23.2</v>
      </c>
      <c r="G389" s="346">
        <v>22.75</v>
      </c>
      <c r="H389" s="346">
        <v>24.35</v>
      </c>
      <c r="I389" s="346">
        <v>24.800000000000004</v>
      </c>
      <c r="J389" s="346">
        <v>25.150000000000002</v>
      </c>
      <c r="K389" s="344">
        <v>24.45</v>
      </c>
      <c r="L389" s="344">
        <v>23.65</v>
      </c>
      <c r="M389" s="344">
        <v>31.476759999999999</v>
      </c>
    </row>
    <row r="390" spans="1:13">
      <c r="A390" s="331">
        <v>380</v>
      </c>
      <c r="B390" s="344" t="s">
        <v>509</v>
      </c>
      <c r="C390" s="345">
        <v>100.1</v>
      </c>
      <c r="D390" s="346">
        <v>100.33333333333333</v>
      </c>
      <c r="E390" s="346">
        <v>98.966666666666654</v>
      </c>
      <c r="F390" s="346">
        <v>97.833333333333329</v>
      </c>
      <c r="G390" s="346">
        <v>96.466666666666654</v>
      </c>
      <c r="H390" s="346">
        <v>101.46666666666665</v>
      </c>
      <c r="I390" s="346">
        <v>102.83333333333333</v>
      </c>
      <c r="J390" s="346">
        <v>103.96666666666665</v>
      </c>
      <c r="K390" s="344">
        <v>101.7</v>
      </c>
      <c r="L390" s="344">
        <v>99.2</v>
      </c>
      <c r="M390" s="344">
        <v>5.7621900000000004</v>
      </c>
    </row>
    <row r="391" spans="1:13">
      <c r="A391" s="331">
        <v>381</v>
      </c>
      <c r="B391" s="344" t="s">
        <v>283</v>
      </c>
      <c r="C391" s="345">
        <v>674.95</v>
      </c>
      <c r="D391" s="346">
        <v>675.4</v>
      </c>
      <c r="E391" s="346">
        <v>673.55</v>
      </c>
      <c r="F391" s="346">
        <v>672.15</v>
      </c>
      <c r="G391" s="346">
        <v>670.3</v>
      </c>
      <c r="H391" s="346">
        <v>676.8</v>
      </c>
      <c r="I391" s="346">
        <v>678.65000000000009</v>
      </c>
      <c r="J391" s="346">
        <v>680.05</v>
      </c>
      <c r="K391" s="344">
        <v>677.25</v>
      </c>
      <c r="L391" s="344">
        <v>674</v>
      </c>
      <c r="M391" s="344">
        <v>2.2749100000000002</v>
      </c>
    </row>
    <row r="392" spans="1:13">
      <c r="A392" s="331">
        <v>382</v>
      </c>
      <c r="B392" s="344" t="s">
        <v>510</v>
      </c>
      <c r="C392" s="345">
        <v>181.15</v>
      </c>
      <c r="D392" s="346">
        <v>182.16666666666666</v>
      </c>
      <c r="E392" s="346">
        <v>179.48333333333332</v>
      </c>
      <c r="F392" s="346">
        <v>177.81666666666666</v>
      </c>
      <c r="G392" s="346">
        <v>175.13333333333333</v>
      </c>
      <c r="H392" s="346">
        <v>183.83333333333331</v>
      </c>
      <c r="I392" s="346">
        <v>186.51666666666665</v>
      </c>
      <c r="J392" s="346">
        <v>188.18333333333331</v>
      </c>
      <c r="K392" s="344">
        <v>184.85</v>
      </c>
      <c r="L392" s="344">
        <v>180.5</v>
      </c>
      <c r="M392" s="344">
        <v>0.62626000000000004</v>
      </c>
    </row>
    <row r="393" spans="1:13">
      <c r="A393" s="331">
        <v>383</v>
      </c>
      <c r="B393" s="344" t="s">
        <v>511</v>
      </c>
      <c r="C393" s="345">
        <v>47.4</v>
      </c>
      <c r="D393" s="346">
        <v>47.466666666666661</v>
      </c>
      <c r="E393" s="346">
        <v>47.133333333333326</v>
      </c>
      <c r="F393" s="346">
        <v>46.866666666666667</v>
      </c>
      <c r="G393" s="346">
        <v>46.533333333333331</v>
      </c>
      <c r="H393" s="346">
        <v>47.73333333333332</v>
      </c>
      <c r="I393" s="346">
        <v>48.066666666666649</v>
      </c>
      <c r="J393" s="346">
        <v>48.333333333333314</v>
      </c>
      <c r="K393" s="344">
        <v>47.8</v>
      </c>
      <c r="L393" s="344">
        <v>47.2</v>
      </c>
      <c r="M393" s="344">
        <v>3.0574300000000001</v>
      </c>
    </row>
    <row r="394" spans="1:13">
      <c r="A394" s="331">
        <v>384</v>
      </c>
      <c r="B394" s="344" t="s">
        <v>512</v>
      </c>
      <c r="C394" s="345">
        <v>984.3</v>
      </c>
      <c r="D394" s="346">
        <v>982.4666666666667</v>
      </c>
      <c r="E394" s="346">
        <v>979.83333333333337</v>
      </c>
      <c r="F394" s="346">
        <v>975.36666666666667</v>
      </c>
      <c r="G394" s="346">
        <v>972.73333333333335</v>
      </c>
      <c r="H394" s="346">
        <v>986.93333333333339</v>
      </c>
      <c r="I394" s="346">
        <v>989.56666666666661</v>
      </c>
      <c r="J394" s="346">
        <v>994.03333333333342</v>
      </c>
      <c r="K394" s="344">
        <v>985.1</v>
      </c>
      <c r="L394" s="344">
        <v>978</v>
      </c>
      <c r="M394" s="344">
        <v>0.26517000000000002</v>
      </c>
    </row>
    <row r="395" spans="1:13">
      <c r="A395" s="331">
        <v>385</v>
      </c>
      <c r="B395" s="344" t="s">
        <v>513</v>
      </c>
      <c r="C395" s="345">
        <v>710.55</v>
      </c>
      <c r="D395" s="346">
        <v>705.55000000000007</v>
      </c>
      <c r="E395" s="346">
        <v>695.10000000000014</v>
      </c>
      <c r="F395" s="346">
        <v>679.65000000000009</v>
      </c>
      <c r="G395" s="346">
        <v>669.20000000000016</v>
      </c>
      <c r="H395" s="346">
        <v>721.00000000000011</v>
      </c>
      <c r="I395" s="346">
        <v>731.45000000000016</v>
      </c>
      <c r="J395" s="346">
        <v>746.90000000000009</v>
      </c>
      <c r="K395" s="344">
        <v>716</v>
      </c>
      <c r="L395" s="344">
        <v>690.1</v>
      </c>
      <c r="M395" s="344">
        <v>6.8396600000000003</v>
      </c>
    </row>
    <row r="396" spans="1:13">
      <c r="A396" s="331">
        <v>386</v>
      </c>
      <c r="B396" s="344" t="s">
        <v>514</v>
      </c>
      <c r="C396" s="345">
        <v>111.05</v>
      </c>
      <c r="D396" s="346">
        <v>110.96666666666665</v>
      </c>
      <c r="E396" s="346">
        <v>109.48333333333331</v>
      </c>
      <c r="F396" s="346">
        <v>107.91666666666666</v>
      </c>
      <c r="G396" s="346">
        <v>106.43333333333331</v>
      </c>
      <c r="H396" s="346">
        <v>112.5333333333333</v>
      </c>
      <c r="I396" s="346">
        <v>114.01666666666665</v>
      </c>
      <c r="J396" s="346">
        <v>115.5833333333333</v>
      </c>
      <c r="K396" s="344">
        <v>112.45</v>
      </c>
      <c r="L396" s="344">
        <v>109.4</v>
      </c>
      <c r="M396" s="344">
        <v>1.3661799999999999</v>
      </c>
    </row>
    <row r="397" spans="1:13">
      <c r="A397" s="331">
        <v>387</v>
      </c>
      <c r="B397" s="344" t="s">
        <v>515</v>
      </c>
      <c r="C397" s="345">
        <v>600.9</v>
      </c>
      <c r="D397" s="346">
        <v>596.83333333333337</v>
      </c>
      <c r="E397" s="346">
        <v>589.66666666666674</v>
      </c>
      <c r="F397" s="346">
        <v>578.43333333333339</v>
      </c>
      <c r="G397" s="346">
        <v>571.26666666666677</v>
      </c>
      <c r="H397" s="346">
        <v>608.06666666666672</v>
      </c>
      <c r="I397" s="346">
        <v>615.23333333333346</v>
      </c>
      <c r="J397" s="346">
        <v>626.4666666666667</v>
      </c>
      <c r="K397" s="344">
        <v>604</v>
      </c>
      <c r="L397" s="344">
        <v>585.6</v>
      </c>
      <c r="M397" s="344">
        <v>2.2576700000000001</v>
      </c>
    </row>
    <row r="398" spans="1:13">
      <c r="A398" s="331">
        <v>388</v>
      </c>
      <c r="B398" s="344" t="s">
        <v>516</v>
      </c>
      <c r="C398" s="345">
        <v>13.2</v>
      </c>
      <c r="D398" s="346">
        <v>13.333333333333334</v>
      </c>
      <c r="E398" s="346">
        <v>12.966666666666669</v>
      </c>
      <c r="F398" s="346">
        <v>12.733333333333334</v>
      </c>
      <c r="G398" s="346">
        <v>12.366666666666669</v>
      </c>
      <c r="H398" s="346">
        <v>13.566666666666668</v>
      </c>
      <c r="I398" s="346">
        <v>13.933333333333332</v>
      </c>
      <c r="J398" s="346">
        <v>14.166666666666668</v>
      </c>
      <c r="K398" s="344">
        <v>13.7</v>
      </c>
      <c r="L398" s="344">
        <v>13.1</v>
      </c>
      <c r="M398" s="344">
        <v>59.003100000000003</v>
      </c>
    </row>
    <row r="399" spans="1:13">
      <c r="A399" s="331">
        <v>389</v>
      </c>
      <c r="B399" s="344" t="s">
        <v>171</v>
      </c>
      <c r="C399" s="345">
        <v>1550.85</v>
      </c>
      <c r="D399" s="346">
        <v>1558.2</v>
      </c>
      <c r="E399" s="346">
        <v>1536.65</v>
      </c>
      <c r="F399" s="346">
        <v>1522.45</v>
      </c>
      <c r="G399" s="346">
        <v>1500.9</v>
      </c>
      <c r="H399" s="346">
        <v>1572.4</v>
      </c>
      <c r="I399" s="346">
        <v>1593.9499999999998</v>
      </c>
      <c r="J399" s="346">
        <v>1608.15</v>
      </c>
      <c r="K399" s="344">
        <v>1579.75</v>
      </c>
      <c r="L399" s="344">
        <v>1544</v>
      </c>
      <c r="M399" s="344">
        <v>91.17022</v>
      </c>
    </row>
    <row r="400" spans="1:13">
      <c r="A400" s="331">
        <v>390</v>
      </c>
      <c r="B400" s="344" t="s">
        <v>517</v>
      </c>
      <c r="C400" s="345">
        <v>23.9</v>
      </c>
      <c r="D400" s="346">
        <v>23.95</v>
      </c>
      <c r="E400" s="346">
        <v>23.25</v>
      </c>
      <c r="F400" s="346">
        <v>22.6</v>
      </c>
      <c r="G400" s="346">
        <v>21.900000000000002</v>
      </c>
      <c r="H400" s="346">
        <v>24.599999999999998</v>
      </c>
      <c r="I400" s="346">
        <v>25.299999999999994</v>
      </c>
      <c r="J400" s="346">
        <v>25.949999999999996</v>
      </c>
      <c r="K400" s="344">
        <v>24.65</v>
      </c>
      <c r="L400" s="344">
        <v>23.3</v>
      </c>
      <c r="M400" s="344">
        <v>37.736710000000002</v>
      </c>
    </row>
    <row r="401" spans="1:13">
      <c r="A401" s="331">
        <v>391</v>
      </c>
      <c r="B401" s="344" t="s">
        <v>284</v>
      </c>
      <c r="C401" s="345">
        <v>349.8</v>
      </c>
      <c r="D401" s="346">
        <v>352.06666666666666</v>
      </c>
      <c r="E401" s="346">
        <v>345.23333333333335</v>
      </c>
      <c r="F401" s="346">
        <v>340.66666666666669</v>
      </c>
      <c r="G401" s="346">
        <v>333.83333333333337</v>
      </c>
      <c r="H401" s="346">
        <v>356.63333333333333</v>
      </c>
      <c r="I401" s="346">
        <v>363.4666666666667</v>
      </c>
      <c r="J401" s="346">
        <v>368.0333333333333</v>
      </c>
      <c r="K401" s="344">
        <v>358.9</v>
      </c>
      <c r="L401" s="344">
        <v>347.5</v>
      </c>
      <c r="M401" s="344">
        <v>15.51519</v>
      </c>
    </row>
    <row r="402" spans="1:13">
      <c r="A402" s="331">
        <v>392</v>
      </c>
      <c r="B402" s="344" t="s">
        <v>518</v>
      </c>
      <c r="C402" s="345">
        <v>3.55</v>
      </c>
      <c r="D402" s="346">
        <v>3.5166666666666671</v>
      </c>
      <c r="E402" s="346">
        <v>3.433333333333334</v>
      </c>
      <c r="F402" s="346">
        <v>3.3166666666666669</v>
      </c>
      <c r="G402" s="346">
        <v>3.2333333333333338</v>
      </c>
      <c r="H402" s="346">
        <v>3.6333333333333342</v>
      </c>
      <c r="I402" s="346">
        <v>3.7166666666666672</v>
      </c>
      <c r="J402" s="346">
        <v>3.8333333333333344</v>
      </c>
      <c r="K402" s="344">
        <v>3.6</v>
      </c>
      <c r="L402" s="344">
        <v>3.4</v>
      </c>
      <c r="M402" s="344">
        <v>293.10888</v>
      </c>
    </row>
    <row r="403" spans="1:13">
      <c r="A403" s="331">
        <v>393</v>
      </c>
      <c r="B403" s="344" t="s">
        <v>519</v>
      </c>
      <c r="C403" s="345">
        <v>298.5</v>
      </c>
      <c r="D403" s="346">
        <v>296.73333333333335</v>
      </c>
      <c r="E403" s="346">
        <v>291.76666666666671</v>
      </c>
      <c r="F403" s="346">
        <v>285.03333333333336</v>
      </c>
      <c r="G403" s="346">
        <v>280.06666666666672</v>
      </c>
      <c r="H403" s="346">
        <v>303.4666666666667</v>
      </c>
      <c r="I403" s="346">
        <v>308.43333333333339</v>
      </c>
      <c r="J403" s="346">
        <v>315.16666666666669</v>
      </c>
      <c r="K403" s="344">
        <v>301.7</v>
      </c>
      <c r="L403" s="344">
        <v>290</v>
      </c>
      <c r="M403" s="344">
        <v>0.75039</v>
      </c>
    </row>
    <row r="404" spans="1:13">
      <c r="A404" s="331">
        <v>394</v>
      </c>
      <c r="B404" s="344" t="s">
        <v>520</v>
      </c>
      <c r="C404" s="345">
        <v>105.25</v>
      </c>
      <c r="D404" s="346">
        <v>106.48333333333333</v>
      </c>
      <c r="E404" s="346">
        <v>103.76666666666667</v>
      </c>
      <c r="F404" s="346">
        <v>102.28333333333333</v>
      </c>
      <c r="G404" s="346">
        <v>99.566666666666663</v>
      </c>
      <c r="H404" s="346">
        <v>107.96666666666667</v>
      </c>
      <c r="I404" s="346">
        <v>110.68333333333334</v>
      </c>
      <c r="J404" s="346">
        <v>112.16666666666667</v>
      </c>
      <c r="K404" s="344">
        <v>109.2</v>
      </c>
      <c r="L404" s="344">
        <v>105</v>
      </c>
      <c r="M404" s="344">
        <v>0.70428000000000002</v>
      </c>
    </row>
    <row r="405" spans="1:13">
      <c r="A405" s="331">
        <v>395</v>
      </c>
      <c r="B405" s="344" t="s">
        <v>285</v>
      </c>
      <c r="C405" s="345">
        <v>966.4</v>
      </c>
      <c r="D405" s="346">
        <v>965.30000000000007</v>
      </c>
      <c r="E405" s="346">
        <v>956.10000000000014</v>
      </c>
      <c r="F405" s="346">
        <v>945.80000000000007</v>
      </c>
      <c r="G405" s="346">
        <v>936.60000000000014</v>
      </c>
      <c r="H405" s="346">
        <v>975.60000000000014</v>
      </c>
      <c r="I405" s="346">
        <v>984.80000000000018</v>
      </c>
      <c r="J405" s="346">
        <v>995.10000000000014</v>
      </c>
      <c r="K405" s="344">
        <v>974.5</v>
      </c>
      <c r="L405" s="344">
        <v>955</v>
      </c>
      <c r="M405" s="344">
        <v>8.1404300000000003</v>
      </c>
    </row>
    <row r="406" spans="1:13">
      <c r="A406" s="331">
        <v>396</v>
      </c>
      <c r="B406" s="344" t="s">
        <v>521</v>
      </c>
      <c r="C406" s="345">
        <v>24.8</v>
      </c>
      <c r="D406" s="346">
        <v>24.816666666666666</v>
      </c>
      <c r="E406" s="346">
        <v>24.733333333333334</v>
      </c>
      <c r="F406" s="346">
        <v>24.666666666666668</v>
      </c>
      <c r="G406" s="346">
        <v>24.583333333333336</v>
      </c>
      <c r="H406" s="346">
        <v>24.883333333333333</v>
      </c>
      <c r="I406" s="346">
        <v>24.966666666666669</v>
      </c>
      <c r="J406" s="346">
        <v>25.033333333333331</v>
      </c>
      <c r="K406" s="344">
        <v>24.9</v>
      </c>
      <c r="L406" s="344">
        <v>24.75</v>
      </c>
      <c r="M406" s="344">
        <v>3.3348100000000001</v>
      </c>
    </row>
    <row r="407" spans="1:13">
      <c r="A407" s="331">
        <v>397</v>
      </c>
      <c r="B407" s="344" t="s">
        <v>522</v>
      </c>
      <c r="C407" s="345">
        <v>2155.0500000000002</v>
      </c>
      <c r="D407" s="346">
        <v>2144.7999999999997</v>
      </c>
      <c r="E407" s="346">
        <v>2121.6499999999996</v>
      </c>
      <c r="F407" s="346">
        <v>2088.25</v>
      </c>
      <c r="G407" s="346">
        <v>2065.1</v>
      </c>
      <c r="H407" s="346">
        <v>2178.1999999999994</v>
      </c>
      <c r="I407" s="346">
        <v>2201.35</v>
      </c>
      <c r="J407" s="346">
        <v>2234.7499999999991</v>
      </c>
      <c r="K407" s="344">
        <v>2167.9499999999998</v>
      </c>
      <c r="L407" s="344">
        <v>2111.4</v>
      </c>
      <c r="M407" s="344">
        <v>1.9730000000000001E-2</v>
      </c>
    </row>
    <row r="408" spans="1:13">
      <c r="A408" s="331">
        <v>398</v>
      </c>
      <c r="B408" s="344" t="s">
        <v>176</v>
      </c>
      <c r="C408" s="345">
        <v>3241.2</v>
      </c>
      <c r="D408" s="346">
        <v>3226.0666666666671</v>
      </c>
      <c r="E408" s="346">
        <v>3195.3333333333339</v>
      </c>
      <c r="F408" s="346">
        <v>3149.4666666666667</v>
      </c>
      <c r="G408" s="346">
        <v>3118.7333333333336</v>
      </c>
      <c r="H408" s="346">
        <v>3271.9333333333343</v>
      </c>
      <c r="I408" s="346">
        <v>3302.666666666667</v>
      </c>
      <c r="J408" s="346">
        <v>3348.5333333333347</v>
      </c>
      <c r="K408" s="344">
        <v>3256.8</v>
      </c>
      <c r="L408" s="344">
        <v>3180.2</v>
      </c>
      <c r="M408" s="344">
        <v>2.5379900000000002</v>
      </c>
    </row>
    <row r="409" spans="1:13">
      <c r="A409" s="331">
        <v>399</v>
      </c>
      <c r="B409" s="344" t="s">
        <v>523</v>
      </c>
      <c r="C409" s="345">
        <v>121.4</v>
      </c>
      <c r="D409" s="346">
        <v>123</v>
      </c>
      <c r="E409" s="346">
        <v>119</v>
      </c>
      <c r="F409" s="346">
        <v>116.6</v>
      </c>
      <c r="G409" s="346">
        <v>112.6</v>
      </c>
      <c r="H409" s="346">
        <v>125.4</v>
      </c>
      <c r="I409" s="346">
        <v>129.4</v>
      </c>
      <c r="J409" s="346">
        <v>131.80000000000001</v>
      </c>
      <c r="K409" s="344">
        <v>127</v>
      </c>
      <c r="L409" s="344">
        <v>120.6</v>
      </c>
      <c r="M409" s="344">
        <v>0.78918999999999995</v>
      </c>
    </row>
    <row r="410" spans="1:13">
      <c r="A410" s="331">
        <v>400</v>
      </c>
      <c r="B410" s="344" t="s">
        <v>524</v>
      </c>
      <c r="C410" s="345">
        <v>7019.95</v>
      </c>
      <c r="D410" s="346">
        <v>7056.7166666666672</v>
      </c>
      <c r="E410" s="346">
        <v>6965.4333333333343</v>
      </c>
      <c r="F410" s="346">
        <v>6910.916666666667</v>
      </c>
      <c r="G410" s="346">
        <v>6819.6333333333341</v>
      </c>
      <c r="H410" s="346">
        <v>7111.2333333333345</v>
      </c>
      <c r="I410" s="346">
        <v>7202.5166666666673</v>
      </c>
      <c r="J410" s="346">
        <v>7257.0333333333347</v>
      </c>
      <c r="K410" s="344">
        <v>7148</v>
      </c>
      <c r="L410" s="344">
        <v>7002.2</v>
      </c>
      <c r="M410" s="344">
        <v>2.5080000000000002E-2</v>
      </c>
    </row>
    <row r="411" spans="1:13">
      <c r="A411" s="331">
        <v>401</v>
      </c>
      <c r="B411" s="344" t="s">
        <v>525</v>
      </c>
      <c r="C411" s="345">
        <v>4456.5</v>
      </c>
      <c r="D411" s="346">
        <v>4442.8166666666666</v>
      </c>
      <c r="E411" s="346">
        <v>4386.6333333333332</v>
      </c>
      <c r="F411" s="346">
        <v>4316.7666666666664</v>
      </c>
      <c r="G411" s="346">
        <v>4260.583333333333</v>
      </c>
      <c r="H411" s="346">
        <v>4512.6833333333334</v>
      </c>
      <c r="I411" s="346">
        <v>4568.8666666666659</v>
      </c>
      <c r="J411" s="346">
        <v>4638.7333333333336</v>
      </c>
      <c r="K411" s="344">
        <v>4499</v>
      </c>
      <c r="L411" s="344">
        <v>4372.95</v>
      </c>
      <c r="M411" s="344">
        <v>4.0509999999999997E-2</v>
      </c>
    </row>
    <row r="412" spans="1:13">
      <c r="A412" s="331">
        <v>402</v>
      </c>
      <c r="B412" s="344" t="s">
        <v>526</v>
      </c>
      <c r="C412" s="345">
        <v>924.95</v>
      </c>
      <c r="D412" s="346">
        <v>923.63333333333333</v>
      </c>
      <c r="E412" s="346">
        <v>907.26666666666665</v>
      </c>
      <c r="F412" s="346">
        <v>889.58333333333337</v>
      </c>
      <c r="G412" s="346">
        <v>873.2166666666667</v>
      </c>
      <c r="H412" s="346">
        <v>941.31666666666661</v>
      </c>
      <c r="I412" s="346">
        <v>957.68333333333317</v>
      </c>
      <c r="J412" s="346">
        <v>975.36666666666656</v>
      </c>
      <c r="K412" s="344">
        <v>940</v>
      </c>
      <c r="L412" s="344">
        <v>905.95</v>
      </c>
      <c r="M412" s="344">
        <v>9.0520000000000003E-2</v>
      </c>
    </row>
    <row r="413" spans="1:13">
      <c r="A413" s="331">
        <v>403</v>
      </c>
      <c r="B413" s="344" t="s">
        <v>527</v>
      </c>
      <c r="C413" s="345">
        <v>1322.3</v>
      </c>
      <c r="D413" s="346">
        <v>1326.5166666666667</v>
      </c>
      <c r="E413" s="346">
        <v>1311.7833333333333</v>
      </c>
      <c r="F413" s="346">
        <v>1301.2666666666667</v>
      </c>
      <c r="G413" s="346">
        <v>1286.5333333333333</v>
      </c>
      <c r="H413" s="346">
        <v>1337.0333333333333</v>
      </c>
      <c r="I413" s="346">
        <v>1351.7666666666664</v>
      </c>
      <c r="J413" s="346">
        <v>1362.2833333333333</v>
      </c>
      <c r="K413" s="344">
        <v>1341.25</v>
      </c>
      <c r="L413" s="344">
        <v>1316</v>
      </c>
      <c r="M413" s="344">
        <v>1.6789999999999999E-2</v>
      </c>
    </row>
    <row r="414" spans="1:13">
      <c r="A414" s="331">
        <v>404</v>
      </c>
      <c r="B414" s="344" t="s">
        <v>528</v>
      </c>
      <c r="C414" s="345">
        <v>317.45</v>
      </c>
      <c r="D414" s="346">
        <v>313.31666666666666</v>
      </c>
      <c r="E414" s="346">
        <v>309.13333333333333</v>
      </c>
      <c r="F414" s="346">
        <v>300.81666666666666</v>
      </c>
      <c r="G414" s="346">
        <v>296.63333333333333</v>
      </c>
      <c r="H414" s="346">
        <v>321.63333333333333</v>
      </c>
      <c r="I414" s="346">
        <v>325.81666666666661</v>
      </c>
      <c r="J414" s="346">
        <v>334.13333333333333</v>
      </c>
      <c r="K414" s="344">
        <v>317.5</v>
      </c>
      <c r="L414" s="344">
        <v>305</v>
      </c>
      <c r="M414" s="344">
        <v>0.44167000000000001</v>
      </c>
    </row>
    <row r="415" spans="1:13">
      <c r="A415" s="331">
        <v>405</v>
      </c>
      <c r="B415" s="344" t="s">
        <v>529</v>
      </c>
      <c r="C415" s="345">
        <v>349.05</v>
      </c>
      <c r="D415" s="346">
        <v>349.26666666666671</v>
      </c>
      <c r="E415" s="346">
        <v>345.88333333333344</v>
      </c>
      <c r="F415" s="346">
        <v>342.71666666666675</v>
      </c>
      <c r="G415" s="346">
        <v>339.33333333333348</v>
      </c>
      <c r="H415" s="346">
        <v>352.43333333333339</v>
      </c>
      <c r="I415" s="346">
        <v>355.81666666666672</v>
      </c>
      <c r="J415" s="346">
        <v>358.98333333333335</v>
      </c>
      <c r="K415" s="344">
        <v>352.65</v>
      </c>
      <c r="L415" s="344">
        <v>346.1</v>
      </c>
      <c r="M415" s="344">
        <v>6.0229999999999999E-2</v>
      </c>
    </row>
    <row r="416" spans="1:13">
      <c r="A416" s="331">
        <v>406</v>
      </c>
      <c r="B416" s="344" t="s">
        <v>174</v>
      </c>
      <c r="C416" s="345">
        <v>20392.55</v>
      </c>
      <c r="D416" s="346">
        <v>20347.05</v>
      </c>
      <c r="E416" s="346">
        <v>20178.55</v>
      </c>
      <c r="F416" s="346">
        <v>19964.55</v>
      </c>
      <c r="G416" s="346">
        <v>19796.05</v>
      </c>
      <c r="H416" s="346">
        <v>20561.05</v>
      </c>
      <c r="I416" s="346">
        <v>20729.55</v>
      </c>
      <c r="J416" s="346">
        <v>20943.55</v>
      </c>
      <c r="K416" s="344">
        <v>20515.55</v>
      </c>
      <c r="L416" s="344">
        <v>20133.05</v>
      </c>
      <c r="M416" s="344">
        <v>0.17546</v>
      </c>
    </row>
    <row r="417" spans="1:13">
      <c r="A417" s="331">
        <v>407</v>
      </c>
      <c r="B417" s="344" t="s">
        <v>530</v>
      </c>
      <c r="C417" s="345">
        <v>7.9</v>
      </c>
      <c r="D417" s="346">
        <v>7.916666666666667</v>
      </c>
      <c r="E417" s="346">
        <v>7.7333333333333343</v>
      </c>
      <c r="F417" s="346">
        <v>7.5666666666666673</v>
      </c>
      <c r="G417" s="346">
        <v>7.3833333333333346</v>
      </c>
      <c r="H417" s="346">
        <v>8.0833333333333339</v>
      </c>
      <c r="I417" s="346">
        <v>8.2666666666666657</v>
      </c>
      <c r="J417" s="346">
        <v>8.4333333333333336</v>
      </c>
      <c r="K417" s="344">
        <v>8.1</v>
      </c>
      <c r="L417" s="344">
        <v>7.75</v>
      </c>
      <c r="M417" s="344">
        <v>10.852499999999999</v>
      </c>
    </row>
    <row r="418" spans="1:13">
      <c r="A418" s="331">
        <v>408</v>
      </c>
      <c r="B418" s="344" t="s">
        <v>531</v>
      </c>
      <c r="C418" s="345">
        <v>1400</v>
      </c>
      <c r="D418" s="346">
        <v>1383.6833333333334</v>
      </c>
      <c r="E418" s="346">
        <v>1329.3666666666668</v>
      </c>
      <c r="F418" s="346">
        <v>1258.7333333333333</v>
      </c>
      <c r="G418" s="346">
        <v>1204.4166666666667</v>
      </c>
      <c r="H418" s="346">
        <v>1454.3166666666668</v>
      </c>
      <c r="I418" s="346">
        <v>1508.6333333333334</v>
      </c>
      <c r="J418" s="346">
        <v>1579.2666666666669</v>
      </c>
      <c r="K418" s="344">
        <v>1438</v>
      </c>
      <c r="L418" s="344">
        <v>1313.05</v>
      </c>
      <c r="M418" s="344">
        <v>3.8429999999999999E-2</v>
      </c>
    </row>
    <row r="419" spans="1:13">
      <c r="A419" s="331">
        <v>409</v>
      </c>
      <c r="B419" s="344" t="s">
        <v>177</v>
      </c>
      <c r="C419" s="345">
        <v>1108.8</v>
      </c>
      <c r="D419" s="346">
        <v>1106.6499999999999</v>
      </c>
      <c r="E419" s="346">
        <v>1089.4499999999998</v>
      </c>
      <c r="F419" s="346">
        <v>1070.0999999999999</v>
      </c>
      <c r="G419" s="346">
        <v>1052.8999999999999</v>
      </c>
      <c r="H419" s="346">
        <v>1125.9999999999998</v>
      </c>
      <c r="I419" s="346">
        <v>1143.2</v>
      </c>
      <c r="J419" s="346">
        <v>1162.5499999999997</v>
      </c>
      <c r="K419" s="344">
        <v>1123.8499999999999</v>
      </c>
      <c r="L419" s="344">
        <v>1087.3</v>
      </c>
      <c r="M419" s="344">
        <v>11.08799</v>
      </c>
    </row>
    <row r="420" spans="1:13">
      <c r="A420" s="331">
        <v>410</v>
      </c>
      <c r="B420" s="344" t="s">
        <v>175</v>
      </c>
      <c r="C420" s="345">
        <v>1479.05</v>
      </c>
      <c r="D420" s="346">
        <v>1481.0333333333335</v>
      </c>
      <c r="E420" s="346">
        <v>1467.166666666667</v>
      </c>
      <c r="F420" s="346">
        <v>1455.2833333333335</v>
      </c>
      <c r="G420" s="346">
        <v>1441.416666666667</v>
      </c>
      <c r="H420" s="346">
        <v>1492.916666666667</v>
      </c>
      <c r="I420" s="346">
        <v>1506.7833333333333</v>
      </c>
      <c r="J420" s="346">
        <v>1518.666666666667</v>
      </c>
      <c r="K420" s="344">
        <v>1494.9</v>
      </c>
      <c r="L420" s="344">
        <v>1469.15</v>
      </c>
      <c r="M420" s="344">
        <v>2.46746</v>
      </c>
    </row>
    <row r="421" spans="1:13">
      <c r="A421" s="331">
        <v>411</v>
      </c>
      <c r="B421" s="344" t="s">
        <v>532</v>
      </c>
      <c r="C421" s="345">
        <v>401.1</v>
      </c>
      <c r="D421" s="346">
        <v>403.7</v>
      </c>
      <c r="E421" s="346">
        <v>393.4</v>
      </c>
      <c r="F421" s="346">
        <v>385.7</v>
      </c>
      <c r="G421" s="346">
        <v>375.4</v>
      </c>
      <c r="H421" s="346">
        <v>411.4</v>
      </c>
      <c r="I421" s="346">
        <v>421.70000000000005</v>
      </c>
      <c r="J421" s="346">
        <v>429.4</v>
      </c>
      <c r="K421" s="344">
        <v>414</v>
      </c>
      <c r="L421" s="344">
        <v>396</v>
      </c>
      <c r="M421" s="344">
        <v>4.5873299999999997</v>
      </c>
    </row>
    <row r="422" spans="1:13">
      <c r="A422" s="331">
        <v>412</v>
      </c>
      <c r="B422" s="344" t="s">
        <v>533</v>
      </c>
      <c r="C422" s="345">
        <v>1036.7</v>
      </c>
      <c r="D422" s="346">
        <v>1042.5833333333333</v>
      </c>
      <c r="E422" s="346">
        <v>1020.1666666666665</v>
      </c>
      <c r="F422" s="346">
        <v>1003.6333333333332</v>
      </c>
      <c r="G422" s="346">
        <v>981.21666666666647</v>
      </c>
      <c r="H422" s="346">
        <v>1059.1166666666666</v>
      </c>
      <c r="I422" s="346">
        <v>1081.5333333333331</v>
      </c>
      <c r="J422" s="346">
        <v>1098.0666666666666</v>
      </c>
      <c r="K422" s="344">
        <v>1065</v>
      </c>
      <c r="L422" s="344">
        <v>1026.05</v>
      </c>
      <c r="M422" s="344">
        <v>7.6660000000000006E-2</v>
      </c>
    </row>
    <row r="423" spans="1:13">
      <c r="A423" s="331">
        <v>413</v>
      </c>
      <c r="B423" s="344" t="s">
        <v>534</v>
      </c>
      <c r="C423" s="345">
        <v>300.2</v>
      </c>
      <c r="D423" s="346">
        <v>300.5333333333333</v>
      </c>
      <c r="E423" s="346">
        <v>298.71666666666658</v>
      </c>
      <c r="F423" s="346">
        <v>297.23333333333329</v>
      </c>
      <c r="G423" s="346">
        <v>295.41666666666657</v>
      </c>
      <c r="H423" s="346">
        <v>302.01666666666659</v>
      </c>
      <c r="I423" s="346">
        <v>303.83333333333331</v>
      </c>
      <c r="J423" s="346">
        <v>305.31666666666661</v>
      </c>
      <c r="K423" s="344">
        <v>302.35000000000002</v>
      </c>
      <c r="L423" s="344">
        <v>299.05</v>
      </c>
      <c r="M423" s="344">
        <v>0.3795</v>
      </c>
    </row>
    <row r="424" spans="1:13">
      <c r="A424" s="331">
        <v>414</v>
      </c>
      <c r="B424" s="344" t="s">
        <v>535</v>
      </c>
      <c r="C424" s="345">
        <v>10.95</v>
      </c>
      <c r="D424" s="346">
        <v>10.983333333333333</v>
      </c>
      <c r="E424" s="346">
        <v>10.866666666666665</v>
      </c>
      <c r="F424" s="346">
        <v>10.783333333333333</v>
      </c>
      <c r="G424" s="346">
        <v>10.666666666666666</v>
      </c>
      <c r="H424" s="346">
        <v>11.066666666666665</v>
      </c>
      <c r="I424" s="346">
        <v>11.183333333333332</v>
      </c>
      <c r="J424" s="346">
        <v>11.266666666666664</v>
      </c>
      <c r="K424" s="344">
        <v>11.1</v>
      </c>
      <c r="L424" s="344">
        <v>10.9</v>
      </c>
      <c r="M424" s="344">
        <v>28.430260000000001</v>
      </c>
    </row>
    <row r="425" spans="1:13">
      <c r="A425" s="331">
        <v>415</v>
      </c>
      <c r="B425" s="344" t="s">
        <v>536</v>
      </c>
      <c r="C425" s="345">
        <v>92.65</v>
      </c>
      <c r="D425" s="346">
        <v>92.083333333333329</v>
      </c>
      <c r="E425" s="346">
        <v>91.166666666666657</v>
      </c>
      <c r="F425" s="346">
        <v>89.683333333333323</v>
      </c>
      <c r="G425" s="346">
        <v>88.766666666666652</v>
      </c>
      <c r="H425" s="346">
        <v>93.566666666666663</v>
      </c>
      <c r="I425" s="346">
        <v>94.48333333333332</v>
      </c>
      <c r="J425" s="346">
        <v>95.966666666666669</v>
      </c>
      <c r="K425" s="344">
        <v>93</v>
      </c>
      <c r="L425" s="344">
        <v>90.6</v>
      </c>
      <c r="M425" s="344">
        <v>0.92734000000000005</v>
      </c>
    </row>
    <row r="426" spans="1:13">
      <c r="A426" s="331">
        <v>416</v>
      </c>
      <c r="B426" s="344" t="s">
        <v>173</v>
      </c>
      <c r="C426" s="345">
        <v>336.2</v>
      </c>
      <c r="D426" s="346">
        <v>338.65</v>
      </c>
      <c r="E426" s="346">
        <v>332.69999999999993</v>
      </c>
      <c r="F426" s="346">
        <v>329.19999999999993</v>
      </c>
      <c r="G426" s="346">
        <v>323.24999999999989</v>
      </c>
      <c r="H426" s="346">
        <v>342.15</v>
      </c>
      <c r="I426" s="346">
        <v>348.1</v>
      </c>
      <c r="J426" s="346">
        <v>351.6</v>
      </c>
      <c r="K426" s="344">
        <v>344.6</v>
      </c>
      <c r="L426" s="344">
        <v>335.15</v>
      </c>
      <c r="M426" s="344">
        <v>304.29507000000001</v>
      </c>
    </row>
    <row r="427" spans="1:13">
      <c r="A427" s="331">
        <v>417</v>
      </c>
      <c r="B427" s="344" t="s">
        <v>172</v>
      </c>
      <c r="C427" s="345">
        <v>38.700000000000003</v>
      </c>
      <c r="D427" s="346">
        <v>39.133333333333333</v>
      </c>
      <c r="E427" s="346">
        <v>38.016666666666666</v>
      </c>
      <c r="F427" s="346">
        <v>37.333333333333336</v>
      </c>
      <c r="G427" s="346">
        <v>36.216666666666669</v>
      </c>
      <c r="H427" s="346">
        <v>39.816666666666663</v>
      </c>
      <c r="I427" s="346">
        <v>40.933333333333323</v>
      </c>
      <c r="J427" s="346">
        <v>41.61666666666666</v>
      </c>
      <c r="K427" s="344">
        <v>40.25</v>
      </c>
      <c r="L427" s="344">
        <v>38.450000000000003</v>
      </c>
      <c r="M427" s="344">
        <v>293.21512000000001</v>
      </c>
    </row>
    <row r="428" spans="1:13">
      <c r="A428" s="331">
        <v>418</v>
      </c>
      <c r="B428" s="344" t="s">
        <v>286</v>
      </c>
      <c r="C428" s="345">
        <v>122.8</v>
      </c>
      <c r="D428" s="346">
        <v>123.34999999999998</v>
      </c>
      <c r="E428" s="346">
        <v>121.59999999999997</v>
      </c>
      <c r="F428" s="346">
        <v>120.39999999999999</v>
      </c>
      <c r="G428" s="346">
        <v>118.64999999999998</v>
      </c>
      <c r="H428" s="346">
        <v>124.54999999999995</v>
      </c>
      <c r="I428" s="346">
        <v>126.29999999999998</v>
      </c>
      <c r="J428" s="346">
        <v>127.49999999999994</v>
      </c>
      <c r="K428" s="344">
        <v>125.1</v>
      </c>
      <c r="L428" s="344">
        <v>122.15</v>
      </c>
      <c r="M428" s="344">
        <v>8.2174099999999992</v>
      </c>
    </row>
    <row r="429" spans="1:13">
      <c r="A429" s="331">
        <v>419</v>
      </c>
      <c r="B429" s="344" t="s">
        <v>178</v>
      </c>
      <c r="C429" s="345">
        <v>379.9</v>
      </c>
      <c r="D429" s="346">
        <v>380.51666666666665</v>
      </c>
      <c r="E429" s="346">
        <v>376.38333333333333</v>
      </c>
      <c r="F429" s="346">
        <v>372.86666666666667</v>
      </c>
      <c r="G429" s="346">
        <v>368.73333333333335</v>
      </c>
      <c r="H429" s="346">
        <v>384.0333333333333</v>
      </c>
      <c r="I429" s="346">
        <v>388.16666666666663</v>
      </c>
      <c r="J429" s="346">
        <v>391.68333333333328</v>
      </c>
      <c r="K429" s="344">
        <v>384.65</v>
      </c>
      <c r="L429" s="344">
        <v>377</v>
      </c>
      <c r="M429" s="344">
        <v>2.0287899999999999</v>
      </c>
    </row>
    <row r="430" spans="1:13">
      <c r="A430" s="331">
        <v>420</v>
      </c>
      <c r="B430" s="344" t="s">
        <v>537</v>
      </c>
      <c r="C430" s="345">
        <v>396.7</v>
      </c>
      <c r="D430" s="346">
        <v>399.0333333333333</v>
      </c>
      <c r="E430" s="346">
        <v>393.26666666666659</v>
      </c>
      <c r="F430" s="346">
        <v>389.83333333333331</v>
      </c>
      <c r="G430" s="346">
        <v>384.06666666666661</v>
      </c>
      <c r="H430" s="346">
        <v>402.46666666666658</v>
      </c>
      <c r="I430" s="346">
        <v>408.23333333333323</v>
      </c>
      <c r="J430" s="346">
        <v>411.66666666666657</v>
      </c>
      <c r="K430" s="344">
        <v>404.8</v>
      </c>
      <c r="L430" s="344">
        <v>395.6</v>
      </c>
      <c r="M430" s="344">
        <v>0.63956000000000002</v>
      </c>
    </row>
    <row r="431" spans="1:13">
      <c r="A431" s="331">
        <v>421</v>
      </c>
      <c r="B431" s="344" t="s">
        <v>538</v>
      </c>
      <c r="C431" s="345">
        <v>156.15</v>
      </c>
      <c r="D431" s="346">
        <v>156.06666666666666</v>
      </c>
      <c r="E431" s="346">
        <v>153.13333333333333</v>
      </c>
      <c r="F431" s="346">
        <v>150.11666666666667</v>
      </c>
      <c r="G431" s="346">
        <v>147.18333333333334</v>
      </c>
      <c r="H431" s="346">
        <v>159.08333333333331</v>
      </c>
      <c r="I431" s="346">
        <v>162.01666666666665</v>
      </c>
      <c r="J431" s="346">
        <v>165.0333333333333</v>
      </c>
      <c r="K431" s="344">
        <v>159</v>
      </c>
      <c r="L431" s="344">
        <v>153.05000000000001</v>
      </c>
      <c r="M431" s="344">
        <v>7.02834</v>
      </c>
    </row>
    <row r="432" spans="1:13">
      <c r="A432" s="331">
        <v>422</v>
      </c>
      <c r="B432" s="344" t="s">
        <v>179</v>
      </c>
      <c r="C432" s="345">
        <v>436.7</v>
      </c>
      <c r="D432" s="346">
        <v>437.3</v>
      </c>
      <c r="E432" s="346">
        <v>432.65000000000003</v>
      </c>
      <c r="F432" s="346">
        <v>428.6</v>
      </c>
      <c r="G432" s="346">
        <v>423.95000000000005</v>
      </c>
      <c r="H432" s="346">
        <v>441.35</v>
      </c>
      <c r="I432" s="346">
        <v>446</v>
      </c>
      <c r="J432" s="346">
        <v>450.05</v>
      </c>
      <c r="K432" s="344">
        <v>441.95</v>
      </c>
      <c r="L432" s="344">
        <v>433.25</v>
      </c>
      <c r="M432" s="344">
        <v>40.969209999999997</v>
      </c>
    </row>
    <row r="433" spans="1:13">
      <c r="A433" s="331">
        <v>423</v>
      </c>
      <c r="B433" s="344" t="s">
        <v>180</v>
      </c>
      <c r="C433" s="345">
        <v>470.95</v>
      </c>
      <c r="D433" s="346">
        <v>470.04999999999995</v>
      </c>
      <c r="E433" s="346">
        <v>465.94999999999993</v>
      </c>
      <c r="F433" s="346">
        <v>460.95</v>
      </c>
      <c r="G433" s="346">
        <v>456.84999999999997</v>
      </c>
      <c r="H433" s="346">
        <v>475.0499999999999</v>
      </c>
      <c r="I433" s="346">
        <v>479.14999999999992</v>
      </c>
      <c r="J433" s="346">
        <v>484.14999999999986</v>
      </c>
      <c r="K433" s="344">
        <v>474.15</v>
      </c>
      <c r="L433" s="344">
        <v>465.05</v>
      </c>
      <c r="M433" s="344">
        <v>12.08056</v>
      </c>
    </row>
    <row r="434" spans="1:13">
      <c r="A434" s="331">
        <v>424</v>
      </c>
      <c r="B434" s="344" t="s">
        <v>539</v>
      </c>
      <c r="C434" s="345">
        <v>2137.5</v>
      </c>
      <c r="D434" s="346">
        <v>2145.6</v>
      </c>
      <c r="E434" s="346">
        <v>2112.8999999999996</v>
      </c>
      <c r="F434" s="346">
        <v>2088.2999999999997</v>
      </c>
      <c r="G434" s="346">
        <v>2055.5999999999995</v>
      </c>
      <c r="H434" s="346">
        <v>2170.1999999999998</v>
      </c>
      <c r="I434" s="346">
        <v>2202.8999999999996</v>
      </c>
      <c r="J434" s="346">
        <v>2227.5</v>
      </c>
      <c r="K434" s="344">
        <v>2178.3000000000002</v>
      </c>
      <c r="L434" s="344">
        <v>2121</v>
      </c>
      <c r="M434" s="344">
        <v>1.239E-2</v>
      </c>
    </row>
    <row r="435" spans="1:13">
      <c r="A435" s="331">
        <v>425</v>
      </c>
      <c r="B435" s="344" t="s">
        <v>540</v>
      </c>
      <c r="C435" s="345">
        <v>1601.15</v>
      </c>
      <c r="D435" s="346">
        <v>1601.95</v>
      </c>
      <c r="E435" s="346">
        <v>1591.4</v>
      </c>
      <c r="F435" s="346">
        <v>1581.65</v>
      </c>
      <c r="G435" s="346">
        <v>1571.1000000000001</v>
      </c>
      <c r="H435" s="346">
        <v>1611.7</v>
      </c>
      <c r="I435" s="346">
        <v>1622.2499999999998</v>
      </c>
      <c r="J435" s="346">
        <v>1632</v>
      </c>
      <c r="K435" s="344">
        <v>1612.5</v>
      </c>
      <c r="L435" s="344">
        <v>1592.2</v>
      </c>
      <c r="M435" s="344">
        <v>0.34521000000000002</v>
      </c>
    </row>
    <row r="436" spans="1:13">
      <c r="A436" s="331">
        <v>426</v>
      </c>
      <c r="B436" s="344" t="s">
        <v>541</v>
      </c>
      <c r="C436" s="345">
        <v>466</v>
      </c>
      <c r="D436" s="346">
        <v>465.90000000000003</v>
      </c>
      <c r="E436" s="346">
        <v>464.30000000000007</v>
      </c>
      <c r="F436" s="346">
        <v>462.6</v>
      </c>
      <c r="G436" s="346">
        <v>461.00000000000006</v>
      </c>
      <c r="H436" s="346">
        <v>467.60000000000008</v>
      </c>
      <c r="I436" s="346">
        <v>469.2000000000001</v>
      </c>
      <c r="J436" s="346">
        <v>470.90000000000009</v>
      </c>
      <c r="K436" s="344">
        <v>467.5</v>
      </c>
      <c r="L436" s="344">
        <v>464.2</v>
      </c>
      <c r="M436" s="344">
        <v>0.59404999999999997</v>
      </c>
    </row>
    <row r="437" spans="1:13">
      <c r="A437" s="331">
        <v>427</v>
      </c>
      <c r="B437" s="344" t="s">
        <v>542</v>
      </c>
      <c r="C437" s="345">
        <v>405.05</v>
      </c>
      <c r="D437" s="346">
        <v>405.5</v>
      </c>
      <c r="E437" s="346">
        <v>399.55</v>
      </c>
      <c r="F437" s="346">
        <v>394.05</v>
      </c>
      <c r="G437" s="346">
        <v>388.1</v>
      </c>
      <c r="H437" s="346">
        <v>411</v>
      </c>
      <c r="I437" s="346">
        <v>416.95000000000005</v>
      </c>
      <c r="J437" s="346">
        <v>422.45</v>
      </c>
      <c r="K437" s="344">
        <v>411.45</v>
      </c>
      <c r="L437" s="344">
        <v>400</v>
      </c>
      <c r="M437" s="344">
        <v>1.1005199999999999</v>
      </c>
    </row>
    <row r="438" spans="1:13">
      <c r="A438" s="331">
        <v>428</v>
      </c>
      <c r="B438" s="344" t="s">
        <v>543</v>
      </c>
      <c r="C438" s="345">
        <v>177.75</v>
      </c>
      <c r="D438" s="346">
        <v>177.04999999999998</v>
      </c>
      <c r="E438" s="346">
        <v>175.89999999999998</v>
      </c>
      <c r="F438" s="346">
        <v>174.04999999999998</v>
      </c>
      <c r="G438" s="346">
        <v>172.89999999999998</v>
      </c>
      <c r="H438" s="346">
        <v>178.89999999999998</v>
      </c>
      <c r="I438" s="346">
        <v>180.05</v>
      </c>
      <c r="J438" s="346">
        <v>181.89999999999998</v>
      </c>
      <c r="K438" s="344">
        <v>178.2</v>
      </c>
      <c r="L438" s="344">
        <v>175.2</v>
      </c>
      <c r="M438" s="344">
        <v>0.31090000000000001</v>
      </c>
    </row>
    <row r="439" spans="1:13">
      <c r="A439" s="331">
        <v>429</v>
      </c>
      <c r="B439" s="344" t="s">
        <v>544</v>
      </c>
      <c r="C439" s="345">
        <v>1130.05</v>
      </c>
      <c r="D439" s="346">
        <v>1128.1833333333334</v>
      </c>
      <c r="E439" s="346">
        <v>1122.3666666666668</v>
      </c>
      <c r="F439" s="346">
        <v>1114.6833333333334</v>
      </c>
      <c r="G439" s="346">
        <v>1108.8666666666668</v>
      </c>
      <c r="H439" s="346">
        <v>1135.8666666666668</v>
      </c>
      <c r="I439" s="346">
        <v>1141.6833333333334</v>
      </c>
      <c r="J439" s="346">
        <v>1149.3666666666668</v>
      </c>
      <c r="K439" s="344">
        <v>1134</v>
      </c>
      <c r="L439" s="344">
        <v>1120.5</v>
      </c>
      <c r="M439" s="344">
        <v>0.23733000000000001</v>
      </c>
    </row>
    <row r="440" spans="1:13">
      <c r="A440" s="331">
        <v>430</v>
      </c>
      <c r="B440" s="344" t="s">
        <v>545</v>
      </c>
      <c r="C440" s="345">
        <v>272.85000000000002</v>
      </c>
      <c r="D440" s="346">
        <v>273.09999999999997</v>
      </c>
      <c r="E440" s="346">
        <v>270.54999999999995</v>
      </c>
      <c r="F440" s="346">
        <v>268.25</v>
      </c>
      <c r="G440" s="346">
        <v>265.7</v>
      </c>
      <c r="H440" s="346">
        <v>275.39999999999992</v>
      </c>
      <c r="I440" s="346">
        <v>277.95</v>
      </c>
      <c r="J440" s="346">
        <v>280.24999999999989</v>
      </c>
      <c r="K440" s="344">
        <v>275.64999999999998</v>
      </c>
      <c r="L440" s="344">
        <v>270.8</v>
      </c>
      <c r="M440" s="344">
        <v>2.8952200000000001</v>
      </c>
    </row>
    <row r="441" spans="1:13">
      <c r="A441" s="331">
        <v>431</v>
      </c>
      <c r="B441" s="344" t="s">
        <v>546</v>
      </c>
      <c r="C441" s="345">
        <v>2.25</v>
      </c>
      <c r="D441" s="346">
        <v>2.2333333333333329</v>
      </c>
      <c r="E441" s="346">
        <v>2.1666666666666661</v>
      </c>
      <c r="F441" s="346">
        <v>2.083333333333333</v>
      </c>
      <c r="G441" s="346">
        <v>2.0166666666666662</v>
      </c>
      <c r="H441" s="346">
        <v>2.316666666666666</v>
      </c>
      <c r="I441" s="346">
        <v>2.3833333333333333</v>
      </c>
      <c r="J441" s="346">
        <v>2.4666666666666659</v>
      </c>
      <c r="K441" s="344">
        <v>2.2999999999999998</v>
      </c>
      <c r="L441" s="344">
        <v>2.15</v>
      </c>
      <c r="M441" s="344">
        <v>143.53359</v>
      </c>
    </row>
    <row r="442" spans="1:13">
      <c r="A442" s="331">
        <v>432</v>
      </c>
      <c r="B442" s="344" t="s">
        <v>547</v>
      </c>
      <c r="C442" s="345">
        <v>101.35</v>
      </c>
      <c r="D442" s="346">
        <v>101.3</v>
      </c>
      <c r="E442" s="346">
        <v>100.14999999999999</v>
      </c>
      <c r="F442" s="346">
        <v>98.949999999999989</v>
      </c>
      <c r="G442" s="346">
        <v>97.799999999999983</v>
      </c>
      <c r="H442" s="346">
        <v>102.5</v>
      </c>
      <c r="I442" s="346">
        <v>103.65</v>
      </c>
      <c r="J442" s="346">
        <v>104.85000000000001</v>
      </c>
      <c r="K442" s="344">
        <v>102.45</v>
      </c>
      <c r="L442" s="344">
        <v>100.1</v>
      </c>
      <c r="M442" s="344">
        <v>0.67030000000000001</v>
      </c>
    </row>
    <row r="443" spans="1:13">
      <c r="A443" s="331">
        <v>433</v>
      </c>
      <c r="B443" s="344" t="s">
        <v>548</v>
      </c>
      <c r="C443" s="345">
        <v>1114.75</v>
      </c>
      <c r="D443" s="346">
        <v>1118.5333333333333</v>
      </c>
      <c r="E443" s="346">
        <v>1106.2166666666667</v>
      </c>
      <c r="F443" s="346">
        <v>1097.6833333333334</v>
      </c>
      <c r="G443" s="346">
        <v>1085.3666666666668</v>
      </c>
      <c r="H443" s="346">
        <v>1127.0666666666666</v>
      </c>
      <c r="I443" s="346">
        <v>1139.3833333333332</v>
      </c>
      <c r="J443" s="346">
        <v>1147.9166666666665</v>
      </c>
      <c r="K443" s="344">
        <v>1130.8499999999999</v>
      </c>
      <c r="L443" s="344">
        <v>1110</v>
      </c>
      <c r="M443" s="344">
        <v>7.7420000000000003E-2</v>
      </c>
    </row>
    <row r="444" spans="1:13">
      <c r="A444" s="331">
        <v>434</v>
      </c>
      <c r="B444" s="344" t="s">
        <v>549</v>
      </c>
      <c r="C444" s="345">
        <v>28.45</v>
      </c>
      <c r="D444" s="346">
        <v>28.616666666666664</v>
      </c>
      <c r="E444" s="346">
        <v>28.033333333333328</v>
      </c>
      <c r="F444" s="346">
        <v>27.616666666666664</v>
      </c>
      <c r="G444" s="346">
        <v>27.033333333333328</v>
      </c>
      <c r="H444" s="346">
        <v>29.033333333333328</v>
      </c>
      <c r="I444" s="346">
        <v>29.616666666666664</v>
      </c>
      <c r="J444" s="346">
        <v>30.033333333333328</v>
      </c>
      <c r="K444" s="344">
        <v>29.2</v>
      </c>
      <c r="L444" s="344">
        <v>28.2</v>
      </c>
      <c r="M444" s="344">
        <v>7.3902099999999997</v>
      </c>
    </row>
    <row r="445" spans="1:13">
      <c r="A445" s="331">
        <v>435</v>
      </c>
      <c r="B445" s="344" t="s">
        <v>287</v>
      </c>
      <c r="C445" s="345">
        <v>306.64999999999998</v>
      </c>
      <c r="D445" s="346">
        <v>306.63333333333333</v>
      </c>
      <c r="E445" s="346">
        <v>304.01666666666665</v>
      </c>
      <c r="F445" s="346">
        <v>301.38333333333333</v>
      </c>
      <c r="G445" s="346">
        <v>298.76666666666665</v>
      </c>
      <c r="H445" s="346">
        <v>309.26666666666665</v>
      </c>
      <c r="I445" s="346">
        <v>311.88333333333333</v>
      </c>
      <c r="J445" s="346">
        <v>314.51666666666665</v>
      </c>
      <c r="K445" s="344">
        <v>309.25</v>
      </c>
      <c r="L445" s="344">
        <v>304</v>
      </c>
      <c r="M445" s="344">
        <v>0.51609000000000005</v>
      </c>
    </row>
    <row r="446" spans="1:13">
      <c r="A446" s="331">
        <v>436</v>
      </c>
      <c r="B446" s="344" t="s">
        <v>550</v>
      </c>
      <c r="C446" s="345">
        <v>775.15</v>
      </c>
      <c r="D446" s="346">
        <v>774.69999999999993</v>
      </c>
      <c r="E446" s="346">
        <v>760.44999999999982</v>
      </c>
      <c r="F446" s="346">
        <v>745.74999999999989</v>
      </c>
      <c r="G446" s="346">
        <v>731.49999999999977</v>
      </c>
      <c r="H446" s="346">
        <v>789.39999999999986</v>
      </c>
      <c r="I446" s="346">
        <v>803.65000000000009</v>
      </c>
      <c r="J446" s="346">
        <v>818.34999999999991</v>
      </c>
      <c r="K446" s="344">
        <v>788.95</v>
      </c>
      <c r="L446" s="344">
        <v>760</v>
      </c>
      <c r="M446" s="344">
        <v>0.19381000000000001</v>
      </c>
    </row>
    <row r="447" spans="1:13">
      <c r="A447" s="331">
        <v>437</v>
      </c>
      <c r="B447" s="344" t="s">
        <v>551</v>
      </c>
      <c r="C447" s="345">
        <v>695.95</v>
      </c>
      <c r="D447" s="346">
        <v>696.7166666666667</v>
      </c>
      <c r="E447" s="346">
        <v>688.68333333333339</v>
      </c>
      <c r="F447" s="346">
        <v>681.41666666666674</v>
      </c>
      <c r="G447" s="346">
        <v>673.38333333333344</v>
      </c>
      <c r="H447" s="346">
        <v>703.98333333333335</v>
      </c>
      <c r="I447" s="346">
        <v>712.01666666666665</v>
      </c>
      <c r="J447" s="346">
        <v>719.2833333333333</v>
      </c>
      <c r="K447" s="344">
        <v>704.75</v>
      </c>
      <c r="L447" s="344">
        <v>689.45</v>
      </c>
      <c r="M447" s="344">
        <v>3.3000000000000002E-2</v>
      </c>
    </row>
    <row r="448" spans="1:13">
      <c r="A448" s="331">
        <v>438</v>
      </c>
      <c r="B448" s="344" t="s">
        <v>552</v>
      </c>
      <c r="C448" s="345">
        <v>5523.7</v>
      </c>
      <c r="D448" s="346">
        <v>5549.5666666666666</v>
      </c>
      <c r="E448" s="346">
        <v>5464.1333333333332</v>
      </c>
      <c r="F448" s="346">
        <v>5404.5666666666666</v>
      </c>
      <c r="G448" s="346">
        <v>5319.1333333333332</v>
      </c>
      <c r="H448" s="346">
        <v>5609.1333333333332</v>
      </c>
      <c r="I448" s="346">
        <v>5694.5666666666657</v>
      </c>
      <c r="J448" s="346">
        <v>5754.1333333333332</v>
      </c>
      <c r="K448" s="344">
        <v>5635</v>
      </c>
      <c r="L448" s="344">
        <v>5490</v>
      </c>
      <c r="M448" s="344">
        <v>6.5500000000000003E-2</v>
      </c>
    </row>
    <row r="449" spans="1:13">
      <c r="A449" s="331">
        <v>439</v>
      </c>
      <c r="B449" s="344" t="s">
        <v>553</v>
      </c>
      <c r="C449" s="345">
        <v>268.85000000000002</v>
      </c>
      <c r="D449" s="346">
        <v>270.56666666666666</v>
      </c>
      <c r="E449" s="346">
        <v>265.38333333333333</v>
      </c>
      <c r="F449" s="346">
        <v>261.91666666666669</v>
      </c>
      <c r="G449" s="346">
        <v>256.73333333333335</v>
      </c>
      <c r="H449" s="346">
        <v>274.0333333333333</v>
      </c>
      <c r="I449" s="346">
        <v>279.21666666666658</v>
      </c>
      <c r="J449" s="346">
        <v>282.68333333333328</v>
      </c>
      <c r="K449" s="344">
        <v>275.75</v>
      </c>
      <c r="L449" s="344">
        <v>267.10000000000002</v>
      </c>
      <c r="M449" s="344">
        <v>0.27346999999999999</v>
      </c>
    </row>
    <row r="450" spans="1:13">
      <c r="A450" s="331">
        <v>440</v>
      </c>
      <c r="B450" s="344" t="s">
        <v>554</v>
      </c>
      <c r="C450" s="345">
        <v>22.7</v>
      </c>
      <c r="D450" s="346">
        <v>22.683333333333334</v>
      </c>
      <c r="E450" s="346">
        <v>22.216666666666669</v>
      </c>
      <c r="F450" s="346">
        <v>21.733333333333334</v>
      </c>
      <c r="G450" s="346">
        <v>21.266666666666669</v>
      </c>
      <c r="H450" s="346">
        <v>23.166666666666668</v>
      </c>
      <c r="I450" s="346">
        <v>23.633333333333329</v>
      </c>
      <c r="J450" s="346">
        <v>24.116666666666667</v>
      </c>
      <c r="K450" s="344">
        <v>23.15</v>
      </c>
      <c r="L450" s="344">
        <v>22.2</v>
      </c>
      <c r="M450" s="344">
        <v>20.3492</v>
      </c>
    </row>
    <row r="451" spans="1:13">
      <c r="A451" s="331">
        <v>441</v>
      </c>
      <c r="B451" s="344" t="s">
        <v>194</v>
      </c>
      <c r="C451" s="345">
        <v>452.2</v>
      </c>
      <c r="D451" s="346">
        <v>454.06666666666666</v>
      </c>
      <c r="E451" s="346">
        <v>448.13333333333333</v>
      </c>
      <c r="F451" s="346">
        <v>444.06666666666666</v>
      </c>
      <c r="G451" s="346">
        <v>438.13333333333333</v>
      </c>
      <c r="H451" s="346">
        <v>458.13333333333333</v>
      </c>
      <c r="I451" s="346">
        <v>464.06666666666661</v>
      </c>
      <c r="J451" s="346">
        <v>468.13333333333333</v>
      </c>
      <c r="K451" s="344">
        <v>460</v>
      </c>
      <c r="L451" s="344">
        <v>450</v>
      </c>
      <c r="M451" s="344">
        <v>10.93627</v>
      </c>
    </row>
    <row r="452" spans="1:13">
      <c r="A452" s="331">
        <v>442</v>
      </c>
      <c r="B452" s="344" t="s">
        <v>555</v>
      </c>
      <c r="C452" s="345">
        <v>97.2</v>
      </c>
      <c r="D452" s="346">
        <v>97.866666666666674</v>
      </c>
      <c r="E452" s="346">
        <v>95.983333333333348</v>
      </c>
      <c r="F452" s="346">
        <v>94.76666666666668</v>
      </c>
      <c r="G452" s="346">
        <v>92.883333333333354</v>
      </c>
      <c r="H452" s="346">
        <v>99.083333333333343</v>
      </c>
      <c r="I452" s="346">
        <v>100.96666666666667</v>
      </c>
      <c r="J452" s="346">
        <v>102.18333333333334</v>
      </c>
      <c r="K452" s="344">
        <v>99.75</v>
      </c>
      <c r="L452" s="344">
        <v>96.65</v>
      </c>
      <c r="M452" s="344">
        <v>0.37945000000000001</v>
      </c>
    </row>
    <row r="453" spans="1:13">
      <c r="A453" s="331">
        <v>443</v>
      </c>
      <c r="B453" s="344" t="s">
        <v>182</v>
      </c>
      <c r="C453" s="353">
        <v>665.9</v>
      </c>
      <c r="D453" s="354">
        <v>667.66666666666663</v>
      </c>
      <c r="E453" s="354">
        <v>660.33333333333326</v>
      </c>
      <c r="F453" s="354">
        <v>654.76666666666665</v>
      </c>
      <c r="G453" s="354">
        <v>647.43333333333328</v>
      </c>
      <c r="H453" s="354">
        <v>673.23333333333323</v>
      </c>
      <c r="I453" s="354">
        <v>680.56666666666649</v>
      </c>
      <c r="J453" s="354">
        <v>686.13333333333321</v>
      </c>
      <c r="K453" s="355">
        <v>675</v>
      </c>
      <c r="L453" s="355">
        <v>662.1</v>
      </c>
      <c r="M453" s="355">
        <v>5.8937499999999998</v>
      </c>
    </row>
    <row r="454" spans="1:13">
      <c r="A454" s="331">
        <v>444</v>
      </c>
      <c r="B454" s="355" t="s">
        <v>189</v>
      </c>
      <c r="C454" s="344">
        <v>2121.3000000000002</v>
      </c>
      <c r="D454" s="346">
        <v>2105.4833333333336</v>
      </c>
      <c r="E454" s="346">
        <v>2084.166666666667</v>
      </c>
      <c r="F454" s="346">
        <v>2047.0333333333333</v>
      </c>
      <c r="G454" s="346">
        <v>2025.7166666666667</v>
      </c>
      <c r="H454" s="346">
        <v>2142.6166666666672</v>
      </c>
      <c r="I454" s="346">
        <v>2163.9333333333338</v>
      </c>
      <c r="J454" s="346">
        <v>2201.0666666666675</v>
      </c>
      <c r="K454" s="344">
        <v>2126.8000000000002</v>
      </c>
      <c r="L454" s="344">
        <v>2068.35</v>
      </c>
      <c r="M454" s="344">
        <v>39.027209999999997</v>
      </c>
    </row>
    <row r="455" spans="1:13">
      <c r="A455" s="331">
        <v>445</v>
      </c>
      <c r="B455" s="344" t="s">
        <v>183</v>
      </c>
      <c r="C455" s="344">
        <v>862.4</v>
      </c>
      <c r="D455" s="346">
        <v>846.25</v>
      </c>
      <c r="E455" s="346">
        <v>824.2</v>
      </c>
      <c r="F455" s="346">
        <v>786</v>
      </c>
      <c r="G455" s="346">
        <v>763.95</v>
      </c>
      <c r="H455" s="346">
        <v>884.45</v>
      </c>
      <c r="I455" s="346">
        <v>906.5</v>
      </c>
      <c r="J455" s="346">
        <v>944.7</v>
      </c>
      <c r="K455" s="344">
        <v>868.3</v>
      </c>
      <c r="L455" s="344">
        <v>808.05</v>
      </c>
      <c r="M455" s="344">
        <v>51.30968</v>
      </c>
    </row>
    <row r="456" spans="1:13">
      <c r="A456" s="331">
        <v>446</v>
      </c>
      <c r="B456" s="344" t="s">
        <v>184</v>
      </c>
      <c r="C456" s="344">
        <v>315.60000000000002</v>
      </c>
      <c r="D456" s="346">
        <v>316.68333333333334</v>
      </c>
      <c r="E456" s="346">
        <v>311.41666666666669</v>
      </c>
      <c r="F456" s="346">
        <v>307.23333333333335</v>
      </c>
      <c r="G456" s="346">
        <v>301.9666666666667</v>
      </c>
      <c r="H456" s="346">
        <v>320.86666666666667</v>
      </c>
      <c r="I456" s="346">
        <v>326.13333333333333</v>
      </c>
      <c r="J456" s="346">
        <v>330.31666666666666</v>
      </c>
      <c r="K456" s="344">
        <v>321.95</v>
      </c>
      <c r="L456" s="344">
        <v>312.5</v>
      </c>
      <c r="M456" s="344">
        <v>28.874649999999999</v>
      </c>
    </row>
    <row r="457" spans="1:13">
      <c r="A457" s="331">
        <v>447</v>
      </c>
      <c r="B457" s="344" t="s">
        <v>556</v>
      </c>
      <c r="C457" s="344">
        <v>819.35</v>
      </c>
      <c r="D457" s="346">
        <v>823.15</v>
      </c>
      <c r="E457" s="346">
        <v>811.5</v>
      </c>
      <c r="F457" s="346">
        <v>803.65</v>
      </c>
      <c r="G457" s="346">
        <v>792</v>
      </c>
      <c r="H457" s="346">
        <v>831</v>
      </c>
      <c r="I457" s="346">
        <v>842.64999999999986</v>
      </c>
      <c r="J457" s="346">
        <v>850.5</v>
      </c>
      <c r="K457" s="344">
        <v>834.8</v>
      </c>
      <c r="L457" s="344">
        <v>815.3</v>
      </c>
      <c r="M457" s="344">
        <v>9.2170000000000002E-2</v>
      </c>
    </row>
    <row r="458" spans="1:13">
      <c r="A458" s="331">
        <v>448</v>
      </c>
      <c r="B458" s="344" t="s">
        <v>186</v>
      </c>
      <c r="C458" s="344">
        <v>69.3</v>
      </c>
      <c r="D458" s="346">
        <v>69.75</v>
      </c>
      <c r="E458" s="346">
        <v>68.05</v>
      </c>
      <c r="F458" s="346">
        <v>66.8</v>
      </c>
      <c r="G458" s="346">
        <v>65.099999999999994</v>
      </c>
      <c r="H458" s="346">
        <v>71</v>
      </c>
      <c r="I458" s="346">
        <v>72.699999999999989</v>
      </c>
      <c r="J458" s="346">
        <v>73.95</v>
      </c>
      <c r="K458" s="344">
        <v>71.45</v>
      </c>
      <c r="L458" s="344">
        <v>68.5</v>
      </c>
      <c r="M458" s="344">
        <v>55.04466</v>
      </c>
    </row>
    <row r="459" spans="1:13">
      <c r="A459" s="331">
        <v>449</v>
      </c>
      <c r="B459" s="344" t="s">
        <v>185</v>
      </c>
      <c r="C459" s="344">
        <v>166.1</v>
      </c>
      <c r="D459" s="346">
        <v>167.83333333333331</v>
      </c>
      <c r="E459" s="346">
        <v>163.46666666666664</v>
      </c>
      <c r="F459" s="346">
        <v>160.83333333333331</v>
      </c>
      <c r="G459" s="346">
        <v>156.46666666666664</v>
      </c>
      <c r="H459" s="346">
        <v>170.46666666666664</v>
      </c>
      <c r="I459" s="346">
        <v>174.83333333333331</v>
      </c>
      <c r="J459" s="346">
        <v>177.46666666666664</v>
      </c>
      <c r="K459" s="344">
        <v>172.2</v>
      </c>
      <c r="L459" s="344">
        <v>165.2</v>
      </c>
      <c r="M459" s="344">
        <v>317.87128000000001</v>
      </c>
    </row>
    <row r="460" spans="1:13">
      <c r="A460" s="331">
        <v>450</v>
      </c>
      <c r="B460" s="344" t="s">
        <v>187</v>
      </c>
      <c r="C460" s="344">
        <v>55.8</v>
      </c>
      <c r="D460" s="346">
        <v>55.733333333333327</v>
      </c>
      <c r="E460" s="346">
        <v>55.316666666666656</v>
      </c>
      <c r="F460" s="346">
        <v>54.833333333333329</v>
      </c>
      <c r="G460" s="346">
        <v>54.416666666666657</v>
      </c>
      <c r="H460" s="346">
        <v>56.216666666666654</v>
      </c>
      <c r="I460" s="346">
        <v>56.633333333333326</v>
      </c>
      <c r="J460" s="346">
        <v>57.116666666666653</v>
      </c>
      <c r="K460" s="344">
        <v>56.15</v>
      </c>
      <c r="L460" s="344">
        <v>55.25</v>
      </c>
      <c r="M460" s="344">
        <v>71.192980000000006</v>
      </c>
    </row>
    <row r="461" spans="1:13">
      <c r="A461" s="331">
        <v>451</v>
      </c>
      <c r="B461" s="344" t="s">
        <v>188</v>
      </c>
      <c r="C461" s="344">
        <v>399.8</v>
      </c>
      <c r="D461" s="346">
        <v>402.91666666666669</v>
      </c>
      <c r="E461" s="346">
        <v>393.98333333333335</v>
      </c>
      <c r="F461" s="346">
        <v>388.16666666666669</v>
      </c>
      <c r="G461" s="346">
        <v>379.23333333333335</v>
      </c>
      <c r="H461" s="346">
        <v>408.73333333333335</v>
      </c>
      <c r="I461" s="346">
        <v>417.66666666666663</v>
      </c>
      <c r="J461" s="346">
        <v>423.48333333333335</v>
      </c>
      <c r="K461" s="344">
        <v>411.85</v>
      </c>
      <c r="L461" s="344">
        <v>397.1</v>
      </c>
      <c r="M461" s="344">
        <v>111.10884</v>
      </c>
    </row>
    <row r="462" spans="1:13">
      <c r="A462" s="331">
        <v>452</v>
      </c>
      <c r="B462" s="344" t="s">
        <v>557</v>
      </c>
      <c r="C462" s="344">
        <v>2438.5</v>
      </c>
      <c r="D462" s="346">
        <v>2424.85</v>
      </c>
      <c r="E462" s="346">
        <v>2369.6999999999998</v>
      </c>
      <c r="F462" s="346">
        <v>2300.9</v>
      </c>
      <c r="G462" s="346">
        <v>2245.75</v>
      </c>
      <c r="H462" s="346">
        <v>2493.6499999999996</v>
      </c>
      <c r="I462" s="346">
        <v>2548.8000000000002</v>
      </c>
      <c r="J462" s="346">
        <v>2617.5999999999995</v>
      </c>
      <c r="K462" s="344">
        <v>2480</v>
      </c>
      <c r="L462" s="344">
        <v>2356.0500000000002</v>
      </c>
      <c r="M462" s="344">
        <v>0.35997000000000001</v>
      </c>
    </row>
    <row r="463" spans="1:13">
      <c r="A463" s="331">
        <v>453</v>
      </c>
      <c r="B463" s="344" t="s">
        <v>190</v>
      </c>
      <c r="C463" s="344">
        <v>764.9</v>
      </c>
      <c r="D463" s="346">
        <v>761.25</v>
      </c>
      <c r="E463" s="346">
        <v>755.75</v>
      </c>
      <c r="F463" s="346">
        <v>746.6</v>
      </c>
      <c r="G463" s="346">
        <v>741.1</v>
      </c>
      <c r="H463" s="346">
        <v>770.4</v>
      </c>
      <c r="I463" s="346">
        <v>775.9</v>
      </c>
      <c r="J463" s="346">
        <v>785.05</v>
      </c>
      <c r="K463" s="344">
        <v>766.75</v>
      </c>
      <c r="L463" s="344">
        <v>752.1</v>
      </c>
      <c r="M463" s="344">
        <v>24.75102</v>
      </c>
    </row>
    <row r="464" spans="1:13">
      <c r="A464" s="331">
        <v>454</v>
      </c>
      <c r="B464" s="344" t="s">
        <v>558</v>
      </c>
      <c r="C464" s="344">
        <v>272.45</v>
      </c>
      <c r="D464" s="346">
        <v>272.3</v>
      </c>
      <c r="E464" s="346">
        <v>269.60000000000002</v>
      </c>
      <c r="F464" s="346">
        <v>266.75</v>
      </c>
      <c r="G464" s="346">
        <v>264.05</v>
      </c>
      <c r="H464" s="346">
        <v>275.15000000000003</v>
      </c>
      <c r="I464" s="346">
        <v>277.84999999999997</v>
      </c>
      <c r="J464" s="346">
        <v>280.70000000000005</v>
      </c>
      <c r="K464" s="344">
        <v>275</v>
      </c>
      <c r="L464" s="344">
        <v>269.45</v>
      </c>
      <c r="M464" s="344">
        <v>0.12692000000000001</v>
      </c>
    </row>
    <row r="465" spans="1:13">
      <c r="A465" s="331">
        <v>455</v>
      </c>
      <c r="B465" s="344" t="s">
        <v>288</v>
      </c>
      <c r="C465" s="344">
        <v>144.1</v>
      </c>
      <c r="D465" s="346">
        <v>145.78333333333333</v>
      </c>
      <c r="E465" s="346">
        <v>141.06666666666666</v>
      </c>
      <c r="F465" s="346">
        <v>138.03333333333333</v>
      </c>
      <c r="G465" s="346">
        <v>133.31666666666666</v>
      </c>
      <c r="H465" s="346">
        <v>148.81666666666666</v>
      </c>
      <c r="I465" s="346">
        <v>153.5333333333333</v>
      </c>
      <c r="J465" s="346">
        <v>156.56666666666666</v>
      </c>
      <c r="K465" s="344">
        <v>150.5</v>
      </c>
      <c r="L465" s="344">
        <v>142.75</v>
      </c>
      <c r="M465" s="344">
        <v>3.0163600000000002</v>
      </c>
    </row>
    <row r="466" spans="1:13">
      <c r="A466" s="331">
        <v>456</v>
      </c>
      <c r="B466" s="344" t="s">
        <v>168</v>
      </c>
      <c r="C466" s="344">
        <v>789</v>
      </c>
      <c r="D466" s="346">
        <v>789.5333333333333</v>
      </c>
      <c r="E466" s="346">
        <v>780.86666666666656</v>
      </c>
      <c r="F466" s="346">
        <v>772.73333333333323</v>
      </c>
      <c r="G466" s="346">
        <v>764.06666666666649</v>
      </c>
      <c r="H466" s="346">
        <v>797.66666666666663</v>
      </c>
      <c r="I466" s="346">
        <v>806.33333333333337</v>
      </c>
      <c r="J466" s="346">
        <v>814.4666666666667</v>
      </c>
      <c r="K466" s="344">
        <v>798.2</v>
      </c>
      <c r="L466" s="344">
        <v>781.4</v>
      </c>
      <c r="M466" s="344">
        <v>1.60117</v>
      </c>
    </row>
    <row r="467" spans="1:13">
      <c r="A467" s="331">
        <v>457</v>
      </c>
      <c r="B467" s="344" t="s">
        <v>559</v>
      </c>
      <c r="C467" s="344">
        <v>991.15</v>
      </c>
      <c r="D467" s="346">
        <v>991.08333333333337</v>
      </c>
      <c r="E467" s="346">
        <v>983.16666666666674</v>
      </c>
      <c r="F467" s="346">
        <v>975.18333333333339</v>
      </c>
      <c r="G467" s="346">
        <v>967.26666666666677</v>
      </c>
      <c r="H467" s="346">
        <v>999.06666666666672</v>
      </c>
      <c r="I467" s="346">
        <v>1006.9833333333335</v>
      </c>
      <c r="J467" s="346">
        <v>1014.9666666666667</v>
      </c>
      <c r="K467" s="344">
        <v>999</v>
      </c>
      <c r="L467" s="344">
        <v>983.1</v>
      </c>
      <c r="M467" s="344">
        <v>0.21889</v>
      </c>
    </row>
    <row r="468" spans="1:13">
      <c r="A468" s="331">
        <v>458</v>
      </c>
      <c r="B468" s="344" t="s">
        <v>560</v>
      </c>
      <c r="C468" s="344">
        <v>571.1</v>
      </c>
      <c r="D468" s="346">
        <v>573.01666666666677</v>
      </c>
      <c r="E468" s="346">
        <v>560.08333333333348</v>
      </c>
      <c r="F468" s="346">
        <v>549.06666666666672</v>
      </c>
      <c r="G468" s="346">
        <v>536.13333333333344</v>
      </c>
      <c r="H468" s="346">
        <v>584.03333333333353</v>
      </c>
      <c r="I468" s="346">
        <v>596.9666666666667</v>
      </c>
      <c r="J468" s="346">
        <v>607.98333333333358</v>
      </c>
      <c r="K468" s="344">
        <v>585.95000000000005</v>
      </c>
      <c r="L468" s="344">
        <v>562</v>
      </c>
      <c r="M468" s="344">
        <v>0.38008999999999998</v>
      </c>
    </row>
    <row r="469" spans="1:13">
      <c r="A469" s="331">
        <v>459</v>
      </c>
      <c r="B469" s="344" t="s">
        <v>561</v>
      </c>
      <c r="C469" s="344">
        <v>49.9</v>
      </c>
      <c r="D469" s="346">
        <v>50.366666666666667</v>
      </c>
      <c r="E469" s="346">
        <v>49.183333333333337</v>
      </c>
      <c r="F469" s="346">
        <v>48.466666666666669</v>
      </c>
      <c r="G469" s="346">
        <v>47.283333333333339</v>
      </c>
      <c r="H469" s="346">
        <v>51.083333333333336</v>
      </c>
      <c r="I469" s="346">
        <v>52.266666666666659</v>
      </c>
      <c r="J469" s="346">
        <v>52.983333333333334</v>
      </c>
      <c r="K469" s="344">
        <v>51.55</v>
      </c>
      <c r="L469" s="344">
        <v>49.65</v>
      </c>
      <c r="M469" s="344">
        <v>2.4713599999999998</v>
      </c>
    </row>
    <row r="470" spans="1:13">
      <c r="A470" s="331">
        <v>460</v>
      </c>
      <c r="B470" s="344" t="s">
        <v>562</v>
      </c>
      <c r="C470" s="344">
        <v>865.6</v>
      </c>
      <c r="D470" s="346">
        <v>864.19999999999993</v>
      </c>
      <c r="E470" s="346">
        <v>856.39999999999986</v>
      </c>
      <c r="F470" s="346">
        <v>847.19999999999993</v>
      </c>
      <c r="G470" s="346">
        <v>839.39999999999986</v>
      </c>
      <c r="H470" s="346">
        <v>873.39999999999986</v>
      </c>
      <c r="I470" s="346">
        <v>881.19999999999982</v>
      </c>
      <c r="J470" s="346">
        <v>890.39999999999986</v>
      </c>
      <c r="K470" s="344">
        <v>872</v>
      </c>
      <c r="L470" s="344">
        <v>855</v>
      </c>
      <c r="M470" s="344">
        <v>0.18645</v>
      </c>
    </row>
    <row r="471" spans="1:13">
      <c r="A471" s="331">
        <v>461</v>
      </c>
      <c r="B471" s="344" t="s">
        <v>191</v>
      </c>
      <c r="C471" s="344">
        <v>1184.25</v>
      </c>
      <c r="D471" s="346">
        <v>1187.95</v>
      </c>
      <c r="E471" s="346">
        <v>1171.3000000000002</v>
      </c>
      <c r="F471" s="346">
        <v>1158.3500000000001</v>
      </c>
      <c r="G471" s="346">
        <v>1141.7000000000003</v>
      </c>
      <c r="H471" s="346">
        <v>1200.9000000000001</v>
      </c>
      <c r="I471" s="346">
        <v>1217.5500000000002</v>
      </c>
      <c r="J471" s="346">
        <v>1230.5</v>
      </c>
      <c r="K471" s="344">
        <v>1204.5999999999999</v>
      </c>
      <c r="L471" s="344">
        <v>1175</v>
      </c>
      <c r="M471" s="344">
        <v>36.377049999999997</v>
      </c>
    </row>
    <row r="472" spans="1:13">
      <c r="A472" s="331">
        <v>462</v>
      </c>
      <c r="B472" s="344" t="s">
        <v>192</v>
      </c>
      <c r="C472" s="344">
        <v>1873.95</v>
      </c>
      <c r="D472" s="346">
        <v>1876.2</v>
      </c>
      <c r="E472" s="346">
        <v>1860.75</v>
      </c>
      <c r="F472" s="346">
        <v>1847.55</v>
      </c>
      <c r="G472" s="346">
        <v>1832.1</v>
      </c>
      <c r="H472" s="346">
        <v>1889.4</v>
      </c>
      <c r="I472" s="346">
        <v>1904.8500000000004</v>
      </c>
      <c r="J472" s="346">
        <v>1918.0500000000002</v>
      </c>
      <c r="K472" s="344">
        <v>1891.65</v>
      </c>
      <c r="L472" s="344">
        <v>1863</v>
      </c>
      <c r="M472" s="344">
        <v>0.62748999999999999</v>
      </c>
    </row>
    <row r="473" spans="1:13">
      <c r="A473" s="331">
        <v>463</v>
      </c>
      <c r="B473" s="344" t="s">
        <v>193</v>
      </c>
      <c r="C473" s="344">
        <v>278.14999999999998</v>
      </c>
      <c r="D473" s="346">
        <v>278.51666666666665</v>
      </c>
      <c r="E473" s="346">
        <v>275.63333333333333</v>
      </c>
      <c r="F473" s="346">
        <v>273.11666666666667</v>
      </c>
      <c r="G473" s="346">
        <v>270.23333333333335</v>
      </c>
      <c r="H473" s="346">
        <v>281.0333333333333</v>
      </c>
      <c r="I473" s="346">
        <v>283.91666666666663</v>
      </c>
      <c r="J473" s="346">
        <v>286.43333333333328</v>
      </c>
      <c r="K473" s="344">
        <v>281.39999999999998</v>
      </c>
      <c r="L473" s="344">
        <v>276</v>
      </c>
      <c r="M473" s="344">
        <v>11.909840000000001</v>
      </c>
    </row>
    <row r="474" spans="1:13">
      <c r="A474" s="331">
        <v>464</v>
      </c>
      <c r="B474" s="344" t="s">
        <v>563</v>
      </c>
      <c r="C474" s="344">
        <v>502.2</v>
      </c>
      <c r="D474" s="346">
        <v>504.4666666666667</v>
      </c>
      <c r="E474" s="346">
        <v>493.93333333333339</v>
      </c>
      <c r="F474" s="346">
        <v>485.66666666666669</v>
      </c>
      <c r="G474" s="346">
        <v>475.13333333333338</v>
      </c>
      <c r="H474" s="346">
        <v>512.73333333333335</v>
      </c>
      <c r="I474" s="346">
        <v>523.26666666666665</v>
      </c>
      <c r="J474" s="346">
        <v>531.53333333333342</v>
      </c>
      <c r="K474" s="344">
        <v>515</v>
      </c>
      <c r="L474" s="344">
        <v>496.2</v>
      </c>
      <c r="M474" s="344">
        <v>0.54481000000000002</v>
      </c>
    </row>
    <row r="475" spans="1:13">
      <c r="A475" s="331">
        <v>465</v>
      </c>
      <c r="B475" s="344" t="s">
        <v>564</v>
      </c>
      <c r="C475" s="344">
        <v>70.05</v>
      </c>
      <c r="D475" s="346">
        <v>70.600000000000009</v>
      </c>
      <c r="E475" s="346">
        <v>69.200000000000017</v>
      </c>
      <c r="F475" s="346">
        <v>68.350000000000009</v>
      </c>
      <c r="G475" s="346">
        <v>66.950000000000017</v>
      </c>
      <c r="H475" s="346">
        <v>71.450000000000017</v>
      </c>
      <c r="I475" s="346">
        <v>72.850000000000023</v>
      </c>
      <c r="J475" s="346">
        <v>73.700000000000017</v>
      </c>
      <c r="K475" s="344">
        <v>72</v>
      </c>
      <c r="L475" s="344">
        <v>69.75</v>
      </c>
      <c r="M475" s="344">
        <v>6.15022</v>
      </c>
    </row>
    <row r="476" spans="1:13">
      <c r="A476" s="331">
        <v>466</v>
      </c>
      <c r="B476" s="344" t="s">
        <v>565</v>
      </c>
      <c r="C476" s="344">
        <v>477.7</v>
      </c>
      <c r="D476" s="346">
        <v>483.75</v>
      </c>
      <c r="E476" s="346">
        <v>467.5</v>
      </c>
      <c r="F476" s="346">
        <v>457.3</v>
      </c>
      <c r="G476" s="346">
        <v>441.05</v>
      </c>
      <c r="H476" s="346">
        <v>493.95</v>
      </c>
      <c r="I476" s="346">
        <v>510.2</v>
      </c>
      <c r="J476" s="346">
        <v>520.4</v>
      </c>
      <c r="K476" s="344">
        <v>500</v>
      </c>
      <c r="L476" s="344">
        <v>473.55</v>
      </c>
      <c r="M476" s="344">
        <v>0.75561999999999996</v>
      </c>
    </row>
    <row r="477" spans="1:13">
      <c r="A477" s="331">
        <v>467</v>
      </c>
      <c r="B477" s="344" t="s">
        <v>566</v>
      </c>
      <c r="C477" s="344">
        <v>17.05</v>
      </c>
      <c r="D477" s="346">
        <v>17.2</v>
      </c>
      <c r="E477" s="346">
        <v>16.75</v>
      </c>
      <c r="F477" s="346">
        <v>16.45</v>
      </c>
      <c r="G477" s="346">
        <v>16</v>
      </c>
      <c r="H477" s="346">
        <v>17.5</v>
      </c>
      <c r="I477" s="346">
        <v>17.949999999999996</v>
      </c>
      <c r="J477" s="346">
        <v>18.25</v>
      </c>
      <c r="K477" s="344">
        <v>17.649999999999999</v>
      </c>
      <c r="L477" s="344">
        <v>16.899999999999999</v>
      </c>
      <c r="M477" s="344">
        <v>17.483090000000001</v>
      </c>
    </row>
    <row r="478" spans="1:13">
      <c r="A478" s="331">
        <v>468</v>
      </c>
      <c r="B478" s="344" t="s">
        <v>567</v>
      </c>
      <c r="C478" s="344">
        <v>194.7</v>
      </c>
      <c r="D478" s="346">
        <v>195.88333333333335</v>
      </c>
      <c r="E478" s="346">
        <v>192.8666666666667</v>
      </c>
      <c r="F478" s="346">
        <v>191.03333333333336</v>
      </c>
      <c r="G478" s="346">
        <v>188.01666666666671</v>
      </c>
      <c r="H478" s="346">
        <v>197.7166666666667</v>
      </c>
      <c r="I478" s="346">
        <v>200.73333333333335</v>
      </c>
      <c r="J478" s="346">
        <v>202.56666666666669</v>
      </c>
      <c r="K478" s="344">
        <v>198.9</v>
      </c>
      <c r="L478" s="344">
        <v>194.05</v>
      </c>
      <c r="M478" s="344">
        <v>0.18642</v>
      </c>
    </row>
    <row r="479" spans="1:13">
      <c r="A479" s="331">
        <v>469</v>
      </c>
      <c r="B479" s="344" t="s">
        <v>199</v>
      </c>
      <c r="C479" s="344">
        <v>568.54999999999995</v>
      </c>
      <c r="D479" s="346">
        <v>569.44999999999993</v>
      </c>
      <c r="E479" s="346">
        <v>564.09999999999991</v>
      </c>
      <c r="F479" s="346">
        <v>559.65</v>
      </c>
      <c r="G479" s="346">
        <v>554.29999999999995</v>
      </c>
      <c r="H479" s="346">
        <v>573.89999999999986</v>
      </c>
      <c r="I479" s="346">
        <v>579.25</v>
      </c>
      <c r="J479" s="346">
        <v>583.69999999999982</v>
      </c>
      <c r="K479" s="344">
        <v>574.79999999999995</v>
      </c>
      <c r="L479" s="344">
        <v>565</v>
      </c>
      <c r="M479" s="344">
        <v>14.08785</v>
      </c>
    </row>
    <row r="480" spans="1:13">
      <c r="A480" s="331">
        <v>470</v>
      </c>
      <c r="B480" s="344" t="s">
        <v>196</v>
      </c>
      <c r="C480" s="344">
        <v>355.5</v>
      </c>
      <c r="D480" s="346">
        <v>352.56666666666666</v>
      </c>
      <c r="E480" s="346">
        <v>346.2833333333333</v>
      </c>
      <c r="F480" s="346">
        <v>337.06666666666666</v>
      </c>
      <c r="G480" s="346">
        <v>330.7833333333333</v>
      </c>
      <c r="H480" s="346">
        <v>361.7833333333333</v>
      </c>
      <c r="I480" s="346">
        <v>368.06666666666672</v>
      </c>
      <c r="J480" s="346">
        <v>377.2833333333333</v>
      </c>
      <c r="K480" s="344">
        <v>358.85</v>
      </c>
      <c r="L480" s="344">
        <v>343.35</v>
      </c>
      <c r="M480" s="344">
        <v>62.991079999999997</v>
      </c>
    </row>
    <row r="481" spans="1:13">
      <c r="A481" s="331">
        <v>471</v>
      </c>
      <c r="B481" s="344" t="s">
        <v>197</v>
      </c>
      <c r="C481" s="344">
        <v>4160.95</v>
      </c>
      <c r="D481" s="346">
        <v>4192.4333333333334</v>
      </c>
      <c r="E481" s="346">
        <v>4114.8666666666668</v>
      </c>
      <c r="F481" s="346">
        <v>4068.7833333333338</v>
      </c>
      <c r="G481" s="346">
        <v>3991.2166666666672</v>
      </c>
      <c r="H481" s="346">
        <v>4238.5166666666664</v>
      </c>
      <c r="I481" s="346">
        <v>4316.0833333333339</v>
      </c>
      <c r="J481" s="346">
        <v>4362.1666666666661</v>
      </c>
      <c r="K481" s="344">
        <v>4270</v>
      </c>
      <c r="L481" s="344">
        <v>4146.3500000000004</v>
      </c>
      <c r="M481" s="344">
        <v>4.8379399999999997</v>
      </c>
    </row>
    <row r="482" spans="1:13">
      <c r="A482" s="331">
        <v>472</v>
      </c>
      <c r="B482" s="344" t="s">
        <v>198</v>
      </c>
      <c r="C482" s="344">
        <v>58.15</v>
      </c>
      <c r="D482" s="346">
        <v>58.816666666666663</v>
      </c>
      <c r="E482" s="346">
        <v>56.983333333333327</v>
      </c>
      <c r="F482" s="346">
        <v>55.816666666666663</v>
      </c>
      <c r="G482" s="346">
        <v>53.983333333333327</v>
      </c>
      <c r="H482" s="346">
        <v>59.983333333333327</v>
      </c>
      <c r="I482" s="346">
        <v>61.81666666666667</v>
      </c>
      <c r="J482" s="346">
        <v>62.983333333333327</v>
      </c>
      <c r="K482" s="344">
        <v>60.65</v>
      </c>
      <c r="L482" s="344">
        <v>57.65</v>
      </c>
      <c r="M482" s="344">
        <v>145.12861000000001</v>
      </c>
    </row>
    <row r="483" spans="1:13">
      <c r="A483" s="331">
        <v>473</v>
      </c>
      <c r="B483" s="344" t="s">
        <v>195</v>
      </c>
      <c r="C483" s="344">
        <v>1230.3499999999999</v>
      </c>
      <c r="D483" s="346">
        <v>1232.05</v>
      </c>
      <c r="E483" s="346">
        <v>1219.9499999999998</v>
      </c>
      <c r="F483" s="346">
        <v>1209.55</v>
      </c>
      <c r="G483" s="346">
        <v>1197.4499999999998</v>
      </c>
      <c r="H483" s="346">
        <v>1242.4499999999998</v>
      </c>
      <c r="I483" s="346">
        <v>1254.5499999999997</v>
      </c>
      <c r="J483" s="346">
        <v>1264.9499999999998</v>
      </c>
      <c r="K483" s="344">
        <v>1244.1500000000001</v>
      </c>
      <c r="L483" s="344">
        <v>1221.6500000000001</v>
      </c>
      <c r="M483" s="344">
        <v>4.6977599999999997</v>
      </c>
    </row>
    <row r="484" spans="1:13">
      <c r="A484" s="331">
        <v>474</v>
      </c>
      <c r="B484" s="344" t="s">
        <v>144</v>
      </c>
      <c r="C484" s="344">
        <v>600.45000000000005</v>
      </c>
      <c r="D484" s="346">
        <v>598.66666666666663</v>
      </c>
      <c r="E484" s="346">
        <v>594.33333333333326</v>
      </c>
      <c r="F484" s="346">
        <v>588.21666666666658</v>
      </c>
      <c r="G484" s="346">
        <v>583.88333333333321</v>
      </c>
      <c r="H484" s="346">
        <v>604.7833333333333</v>
      </c>
      <c r="I484" s="346">
        <v>609.11666666666656</v>
      </c>
      <c r="J484" s="346">
        <v>615.23333333333335</v>
      </c>
      <c r="K484" s="344">
        <v>603</v>
      </c>
      <c r="L484" s="344">
        <v>592.54999999999995</v>
      </c>
      <c r="M484" s="344">
        <v>8.4620099999999994</v>
      </c>
    </row>
    <row r="485" spans="1:13">
      <c r="A485" s="331">
        <v>475</v>
      </c>
      <c r="B485" s="344" t="s">
        <v>289</v>
      </c>
      <c r="C485" s="344">
        <v>228.4</v>
      </c>
      <c r="D485" s="346">
        <v>229.48333333333335</v>
      </c>
      <c r="E485" s="346">
        <v>227.01666666666671</v>
      </c>
      <c r="F485" s="346">
        <v>225.63333333333335</v>
      </c>
      <c r="G485" s="346">
        <v>223.16666666666671</v>
      </c>
      <c r="H485" s="346">
        <v>230.8666666666667</v>
      </c>
      <c r="I485" s="346">
        <v>233.33333333333334</v>
      </c>
      <c r="J485" s="346">
        <v>234.7166666666667</v>
      </c>
      <c r="K485" s="344">
        <v>231.95</v>
      </c>
      <c r="L485" s="344">
        <v>228.1</v>
      </c>
      <c r="M485" s="344">
        <v>1.1206199999999999</v>
      </c>
    </row>
    <row r="486" spans="1:13">
      <c r="A486" s="331">
        <v>476</v>
      </c>
      <c r="B486" s="344" t="s">
        <v>568</v>
      </c>
      <c r="C486" s="344">
        <v>1703.65</v>
      </c>
      <c r="D486" s="346">
        <v>1705.9166666666667</v>
      </c>
      <c r="E486" s="346">
        <v>1685.7333333333336</v>
      </c>
      <c r="F486" s="346">
        <v>1667.8166666666668</v>
      </c>
      <c r="G486" s="346">
        <v>1647.6333333333337</v>
      </c>
      <c r="H486" s="346">
        <v>1723.8333333333335</v>
      </c>
      <c r="I486" s="346">
        <v>1744.0166666666664</v>
      </c>
      <c r="J486" s="346">
        <v>1761.9333333333334</v>
      </c>
      <c r="K486" s="344">
        <v>1726.1</v>
      </c>
      <c r="L486" s="344">
        <v>1688</v>
      </c>
      <c r="M486" s="344">
        <v>0.13159999999999999</v>
      </c>
    </row>
    <row r="487" spans="1:13">
      <c r="A487" s="331">
        <v>477</v>
      </c>
      <c r="B487" s="344" t="s">
        <v>569</v>
      </c>
      <c r="C487" s="344">
        <v>421.55</v>
      </c>
      <c r="D487" s="346">
        <v>423.15000000000003</v>
      </c>
      <c r="E487" s="346">
        <v>418.90000000000009</v>
      </c>
      <c r="F487" s="346">
        <v>416.25000000000006</v>
      </c>
      <c r="G487" s="346">
        <v>412.00000000000011</v>
      </c>
      <c r="H487" s="346">
        <v>425.80000000000007</v>
      </c>
      <c r="I487" s="346">
        <v>430.04999999999995</v>
      </c>
      <c r="J487" s="346">
        <v>432.70000000000005</v>
      </c>
      <c r="K487" s="344">
        <v>427.4</v>
      </c>
      <c r="L487" s="344">
        <v>420.5</v>
      </c>
      <c r="M487" s="344">
        <v>0.95948999999999995</v>
      </c>
    </row>
    <row r="488" spans="1:13">
      <c r="A488" s="331">
        <v>478</v>
      </c>
      <c r="B488" s="344" t="s">
        <v>570</v>
      </c>
      <c r="C488" s="344">
        <v>274.75</v>
      </c>
      <c r="D488" s="346">
        <v>275.58333333333331</v>
      </c>
      <c r="E488" s="346">
        <v>271.91666666666663</v>
      </c>
      <c r="F488" s="346">
        <v>269.08333333333331</v>
      </c>
      <c r="G488" s="346">
        <v>265.41666666666663</v>
      </c>
      <c r="H488" s="346">
        <v>278.41666666666663</v>
      </c>
      <c r="I488" s="346">
        <v>282.08333333333326</v>
      </c>
      <c r="J488" s="346">
        <v>284.91666666666663</v>
      </c>
      <c r="K488" s="344">
        <v>279.25</v>
      </c>
      <c r="L488" s="344">
        <v>272.75</v>
      </c>
      <c r="M488" s="344">
        <v>0.11592</v>
      </c>
    </row>
    <row r="489" spans="1:13">
      <c r="A489" s="331">
        <v>479</v>
      </c>
      <c r="B489" s="344" t="s">
        <v>571</v>
      </c>
      <c r="C489" s="344">
        <v>4200.55</v>
      </c>
      <c r="D489" s="346">
        <v>4199.8499999999995</v>
      </c>
      <c r="E489" s="346">
        <v>4100.6999999999989</v>
      </c>
      <c r="F489" s="346">
        <v>4000.8499999999995</v>
      </c>
      <c r="G489" s="346">
        <v>3901.6999999999989</v>
      </c>
      <c r="H489" s="346">
        <v>4299.6999999999989</v>
      </c>
      <c r="I489" s="346">
        <v>4398.8499999999985</v>
      </c>
      <c r="J489" s="346">
        <v>4498.6999999999989</v>
      </c>
      <c r="K489" s="344">
        <v>4299</v>
      </c>
      <c r="L489" s="344">
        <v>4100</v>
      </c>
      <c r="M489" s="344">
        <v>3.993E-2</v>
      </c>
    </row>
    <row r="490" spans="1:13">
      <c r="A490" s="331">
        <v>480</v>
      </c>
      <c r="B490" s="344" t="s">
        <v>572</v>
      </c>
      <c r="C490" s="344">
        <v>165.35</v>
      </c>
      <c r="D490" s="346">
        <v>166.71666666666667</v>
      </c>
      <c r="E490" s="346">
        <v>162.63333333333333</v>
      </c>
      <c r="F490" s="346">
        <v>159.91666666666666</v>
      </c>
      <c r="G490" s="346">
        <v>155.83333333333331</v>
      </c>
      <c r="H490" s="346">
        <v>169.43333333333334</v>
      </c>
      <c r="I490" s="346">
        <v>173.51666666666665</v>
      </c>
      <c r="J490" s="346">
        <v>176.23333333333335</v>
      </c>
      <c r="K490" s="344">
        <v>170.8</v>
      </c>
      <c r="L490" s="344">
        <v>164</v>
      </c>
      <c r="M490" s="344">
        <v>0.89575000000000005</v>
      </c>
    </row>
    <row r="491" spans="1:13">
      <c r="A491" s="331">
        <v>481</v>
      </c>
      <c r="B491" s="344" t="s">
        <v>573</v>
      </c>
      <c r="C491" s="344">
        <v>851.65</v>
      </c>
      <c r="D491" s="346">
        <v>843.58333333333337</v>
      </c>
      <c r="E491" s="346">
        <v>814.31666666666672</v>
      </c>
      <c r="F491" s="346">
        <v>776.98333333333335</v>
      </c>
      <c r="G491" s="346">
        <v>747.7166666666667</v>
      </c>
      <c r="H491" s="346">
        <v>880.91666666666674</v>
      </c>
      <c r="I491" s="346">
        <v>910.18333333333339</v>
      </c>
      <c r="J491" s="346">
        <v>947.51666666666677</v>
      </c>
      <c r="K491" s="344">
        <v>872.85</v>
      </c>
      <c r="L491" s="344">
        <v>806.25</v>
      </c>
      <c r="M491" s="344">
        <v>0.11211</v>
      </c>
    </row>
    <row r="492" spans="1:13">
      <c r="A492" s="331">
        <v>482</v>
      </c>
      <c r="B492" s="344" t="s">
        <v>574</v>
      </c>
      <c r="C492" s="344">
        <v>41.75</v>
      </c>
      <c r="D492" s="346">
        <v>41.516666666666666</v>
      </c>
      <c r="E492" s="346">
        <v>40.983333333333334</v>
      </c>
      <c r="F492" s="346">
        <v>40.216666666666669</v>
      </c>
      <c r="G492" s="346">
        <v>39.683333333333337</v>
      </c>
      <c r="H492" s="346">
        <v>42.283333333333331</v>
      </c>
      <c r="I492" s="346">
        <v>42.816666666666663</v>
      </c>
      <c r="J492" s="346">
        <v>43.583333333333329</v>
      </c>
      <c r="K492" s="344">
        <v>42.05</v>
      </c>
      <c r="L492" s="344">
        <v>40.75</v>
      </c>
      <c r="M492" s="344">
        <v>45.467379999999999</v>
      </c>
    </row>
    <row r="493" spans="1:13">
      <c r="A493" s="331">
        <v>483</v>
      </c>
      <c r="B493" s="344" t="s">
        <v>575</v>
      </c>
      <c r="C493" s="344">
        <v>919.65</v>
      </c>
      <c r="D493" s="346">
        <v>916.56666666666661</v>
      </c>
      <c r="E493" s="346">
        <v>902.13333333333321</v>
      </c>
      <c r="F493" s="346">
        <v>884.61666666666656</v>
      </c>
      <c r="G493" s="346">
        <v>870.18333333333317</v>
      </c>
      <c r="H493" s="346">
        <v>934.08333333333326</v>
      </c>
      <c r="I493" s="346">
        <v>948.51666666666665</v>
      </c>
      <c r="J493" s="346">
        <v>966.0333333333333</v>
      </c>
      <c r="K493" s="344">
        <v>931</v>
      </c>
      <c r="L493" s="344">
        <v>899.05</v>
      </c>
      <c r="M493" s="344">
        <v>0.10799</v>
      </c>
    </row>
    <row r="494" spans="1:13">
      <c r="A494" s="331">
        <v>484</v>
      </c>
      <c r="B494" s="344" t="s">
        <v>290</v>
      </c>
      <c r="C494" s="344">
        <v>421.9</v>
      </c>
      <c r="D494" s="346">
        <v>424.23333333333335</v>
      </c>
      <c r="E494" s="346">
        <v>418.66666666666669</v>
      </c>
      <c r="F494" s="346">
        <v>415.43333333333334</v>
      </c>
      <c r="G494" s="346">
        <v>409.86666666666667</v>
      </c>
      <c r="H494" s="346">
        <v>427.4666666666667</v>
      </c>
      <c r="I494" s="346">
        <v>433.0333333333333</v>
      </c>
      <c r="J494" s="346">
        <v>436.26666666666671</v>
      </c>
      <c r="K494" s="344">
        <v>429.8</v>
      </c>
      <c r="L494" s="344">
        <v>421</v>
      </c>
      <c r="M494" s="344">
        <v>6.5119999999999997E-2</v>
      </c>
    </row>
    <row r="495" spans="1:13">
      <c r="A495" s="331">
        <v>485</v>
      </c>
      <c r="B495" s="344" t="s">
        <v>576</v>
      </c>
      <c r="C495" s="344">
        <v>712.7</v>
      </c>
      <c r="D495" s="346">
        <v>720.23333333333323</v>
      </c>
      <c r="E495" s="346">
        <v>702.46666666666647</v>
      </c>
      <c r="F495" s="346">
        <v>692.23333333333323</v>
      </c>
      <c r="G495" s="346">
        <v>674.46666666666647</v>
      </c>
      <c r="H495" s="346">
        <v>730.46666666666647</v>
      </c>
      <c r="I495" s="346">
        <v>748.23333333333312</v>
      </c>
      <c r="J495" s="346">
        <v>758.46666666666647</v>
      </c>
      <c r="K495" s="344">
        <v>738</v>
      </c>
      <c r="L495" s="344">
        <v>710</v>
      </c>
      <c r="M495" s="344">
        <v>1.42797</v>
      </c>
    </row>
    <row r="496" spans="1:13">
      <c r="A496" s="331">
        <v>486</v>
      </c>
      <c r="B496" s="344" t="s">
        <v>200</v>
      </c>
      <c r="C496" s="344">
        <v>142.5</v>
      </c>
      <c r="D496" s="346">
        <v>143</v>
      </c>
      <c r="E496" s="346">
        <v>140.9</v>
      </c>
      <c r="F496" s="346">
        <v>139.30000000000001</v>
      </c>
      <c r="G496" s="346">
        <v>137.20000000000002</v>
      </c>
      <c r="H496" s="346">
        <v>144.6</v>
      </c>
      <c r="I496" s="346">
        <v>146.70000000000002</v>
      </c>
      <c r="J496" s="346">
        <v>148.29999999999998</v>
      </c>
      <c r="K496" s="344">
        <v>145.1</v>
      </c>
      <c r="L496" s="344">
        <v>141.4</v>
      </c>
      <c r="M496" s="344">
        <v>86.526709999999994</v>
      </c>
    </row>
    <row r="497" spans="1:13">
      <c r="A497" s="331">
        <v>487</v>
      </c>
      <c r="B497" s="344" t="s">
        <v>577</v>
      </c>
      <c r="C497" s="344">
        <v>1731.8</v>
      </c>
      <c r="D497" s="346">
        <v>1743.6833333333334</v>
      </c>
      <c r="E497" s="346">
        <v>1715.1666666666667</v>
      </c>
      <c r="F497" s="346">
        <v>1698.5333333333333</v>
      </c>
      <c r="G497" s="346">
        <v>1670.0166666666667</v>
      </c>
      <c r="H497" s="346">
        <v>1760.3166666666668</v>
      </c>
      <c r="I497" s="346">
        <v>1788.8333333333333</v>
      </c>
      <c r="J497" s="346">
        <v>1805.4666666666669</v>
      </c>
      <c r="K497" s="344">
        <v>1772.2</v>
      </c>
      <c r="L497" s="344">
        <v>1727.05</v>
      </c>
      <c r="M497" s="344">
        <v>0.93474000000000002</v>
      </c>
    </row>
    <row r="498" spans="1:13">
      <c r="A498" s="331">
        <v>488</v>
      </c>
      <c r="B498" s="307" t="s">
        <v>578</v>
      </c>
      <c r="C498" s="344">
        <v>2000.45</v>
      </c>
      <c r="D498" s="346">
        <v>1997.95</v>
      </c>
      <c r="E498" s="346">
        <v>1982.5</v>
      </c>
      <c r="F498" s="346">
        <v>1964.55</v>
      </c>
      <c r="G498" s="346">
        <v>1949.1</v>
      </c>
      <c r="H498" s="346">
        <v>2015.9</v>
      </c>
      <c r="I498" s="346">
        <v>2031.3500000000004</v>
      </c>
      <c r="J498" s="346">
        <v>2049.3000000000002</v>
      </c>
      <c r="K498" s="344">
        <v>2013.4</v>
      </c>
      <c r="L498" s="344">
        <v>1980</v>
      </c>
      <c r="M498" s="344">
        <v>0.13818</v>
      </c>
    </row>
    <row r="499" spans="1:13">
      <c r="A499" s="331">
        <v>489</v>
      </c>
      <c r="B499" s="307" t="s">
        <v>121</v>
      </c>
      <c r="C499" s="344">
        <v>7.3</v>
      </c>
      <c r="D499" s="346">
        <v>7.3</v>
      </c>
      <c r="E499" s="346">
        <v>7</v>
      </c>
      <c r="F499" s="346">
        <v>6.7</v>
      </c>
      <c r="G499" s="346">
        <v>6.4</v>
      </c>
      <c r="H499" s="346">
        <v>7.6</v>
      </c>
      <c r="I499" s="346">
        <v>7.8999999999999986</v>
      </c>
      <c r="J499" s="346">
        <v>8.1999999999999993</v>
      </c>
      <c r="K499" s="344">
        <v>7.6</v>
      </c>
      <c r="L499" s="344">
        <v>7</v>
      </c>
      <c r="M499" s="344">
        <v>3392.94803</v>
      </c>
    </row>
    <row r="500" spans="1:13">
      <c r="A500" s="331">
        <v>490</v>
      </c>
      <c r="B500" s="307" t="s">
        <v>201</v>
      </c>
      <c r="C500" s="344">
        <v>696.45</v>
      </c>
      <c r="D500" s="346">
        <v>698.06666666666661</v>
      </c>
      <c r="E500" s="346">
        <v>689.13333333333321</v>
      </c>
      <c r="F500" s="346">
        <v>681.81666666666661</v>
      </c>
      <c r="G500" s="346">
        <v>672.88333333333321</v>
      </c>
      <c r="H500" s="346">
        <v>705.38333333333321</v>
      </c>
      <c r="I500" s="346">
        <v>714.31666666666661</v>
      </c>
      <c r="J500" s="346">
        <v>721.63333333333321</v>
      </c>
      <c r="K500" s="344">
        <v>707</v>
      </c>
      <c r="L500" s="344">
        <v>690.75</v>
      </c>
      <c r="M500" s="344">
        <v>11.40638</v>
      </c>
    </row>
    <row r="501" spans="1:13">
      <c r="A501" s="331">
        <v>491</v>
      </c>
      <c r="B501" s="307" t="s">
        <v>579</v>
      </c>
      <c r="C501" s="344">
        <v>6227.05</v>
      </c>
      <c r="D501" s="346">
        <v>6236.166666666667</v>
      </c>
      <c r="E501" s="346">
        <v>6197.3833333333341</v>
      </c>
      <c r="F501" s="346">
        <v>6167.7166666666672</v>
      </c>
      <c r="G501" s="346">
        <v>6128.9333333333343</v>
      </c>
      <c r="H501" s="346">
        <v>6265.8333333333339</v>
      </c>
      <c r="I501" s="346">
        <v>6304.6166666666668</v>
      </c>
      <c r="J501" s="346">
        <v>6334.2833333333338</v>
      </c>
      <c r="K501" s="344">
        <v>6274.95</v>
      </c>
      <c r="L501" s="344">
        <v>6206.5</v>
      </c>
      <c r="M501" s="344">
        <v>2.7490000000000001E-2</v>
      </c>
    </row>
    <row r="502" spans="1:13">
      <c r="A502" s="331">
        <v>492</v>
      </c>
      <c r="B502" s="307" t="s">
        <v>580</v>
      </c>
      <c r="C502" s="344">
        <v>135.30000000000001</v>
      </c>
      <c r="D502" s="346">
        <v>136.23333333333335</v>
      </c>
      <c r="E502" s="346">
        <v>133.56666666666669</v>
      </c>
      <c r="F502" s="346">
        <v>131.83333333333334</v>
      </c>
      <c r="G502" s="346">
        <v>129.16666666666669</v>
      </c>
      <c r="H502" s="346">
        <v>137.9666666666667</v>
      </c>
      <c r="I502" s="346">
        <v>140.63333333333333</v>
      </c>
      <c r="J502" s="346">
        <v>142.3666666666667</v>
      </c>
      <c r="K502" s="344">
        <v>138.9</v>
      </c>
      <c r="L502" s="344">
        <v>134.5</v>
      </c>
      <c r="M502" s="344">
        <v>1.3726499999999999</v>
      </c>
    </row>
    <row r="503" spans="1:13">
      <c r="A503" s="331">
        <v>493</v>
      </c>
      <c r="B503" s="307" t="s">
        <v>581</v>
      </c>
      <c r="C503" s="344">
        <v>50.6</v>
      </c>
      <c r="D503" s="346">
        <v>50.833333333333336</v>
      </c>
      <c r="E503" s="346">
        <v>50.166666666666671</v>
      </c>
      <c r="F503" s="346">
        <v>49.733333333333334</v>
      </c>
      <c r="G503" s="346">
        <v>49.06666666666667</v>
      </c>
      <c r="H503" s="346">
        <v>51.266666666666673</v>
      </c>
      <c r="I503" s="346">
        <v>51.933333333333344</v>
      </c>
      <c r="J503" s="346">
        <v>52.366666666666674</v>
      </c>
      <c r="K503" s="344">
        <v>51.5</v>
      </c>
      <c r="L503" s="344">
        <v>50.4</v>
      </c>
      <c r="M503" s="344">
        <v>3.4081700000000001</v>
      </c>
    </row>
    <row r="504" spans="1:13">
      <c r="A504" s="331">
        <v>494</v>
      </c>
      <c r="B504" s="307" t="s">
        <v>582</v>
      </c>
      <c r="C504" s="344">
        <v>2407.1999999999998</v>
      </c>
      <c r="D504" s="346">
        <v>2381.7333333333331</v>
      </c>
      <c r="E504" s="346">
        <v>2315.4666666666662</v>
      </c>
      <c r="F504" s="344">
        <v>2223.7333333333331</v>
      </c>
      <c r="G504" s="346">
        <v>2157.4666666666662</v>
      </c>
      <c r="H504" s="346">
        <v>2473.4666666666662</v>
      </c>
      <c r="I504" s="344">
        <v>2539.7333333333336</v>
      </c>
      <c r="J504" s="346">
        <v>2631.4666666666662</v>
      </c>
      <c r="K504" s="346">
        <v>2448</v>
      </c>
      <c r="L504" s="344">
        <v>2290</v>
      </c>
      <c r="M504" s="346">
        <v>2.1170599999999999</v>
      </c>
    </row>
    <row r="505" spans="1:13">
      <c r="A505" s="331">
        <v>495</v>
      </c>
      <c r="B505" s="307" t="s">
        <v>202</v>
      </c>
      <c r="C505" s="344">
        <v>243.7</v>
      </c>
      <c r="D505" s="346">
        <v>243.23333333333335</v>
      </c>
      <c r="E505" s="346">
        <v>241.56666666666669</v>
      </c>
      <c r="F505" s="344">
        <v>239.43333333333334</v>
      </c>
      <c r="G505" s="346">
        <v>237.76666666666668</v>
      </c>
      <c r="H505" s="346">
        <v>245.3666666666667</v>
      </c>
      <c r="I505" s="344">
        <v>247.03333333333333</v>
      </c>
      <c r="J505" s="346">
        <v>249.16666666666671</v>
      </c>
      <c r="K505" s="346">
        <v>244.9</v>
      </c>
      <c r="L505" s="344">
        <v>241.1</v>
      </c>
      <c r="M505" s="346">
        <v>26.131450000000001</v>
      </c>
    </row>
    <row r="506" spans="1:13">
      <c r="A506" s="331">
        <v>496</v>
      </c>
      <c r="B506" s="307" t="s">
        <v>583</v>
      </c>
      <c r="C506" s="307">
        <v>250.05</v>
      </c>
      <c r="D506" s="356">
        <v>250.25</v>
      </c>
      <c r="E506" s="356">
        <v>245.9</v>
      </c>
      <c r="F506" s="356">
        <v>241.75</v>
      </c>
      <c r="G506" s="356">
        <v>237.4</v>
      </c>
      <c r="H506" s="356">
        <v>254.4</v>
      </c>
      <c r="I506" s="356">
        <v>258.75</v>
      </c>
      <c r="J506" s="356">
        <v>262.89999999999998</v>
      </c>
      <c r="K506" s="356">
        <v>254.6</v>
      </c>
      <c r="L506" s="356">
        <v>246.1</v>
      </c>
      <c r="M506" s="356">
        <v>6.5083000000000002</v>
      </c>
    </row>
    <row r="507" spans="1:13">
      <c r="A507" s="331">
        <v>497</v>
      </c>
      <c r="B507" s="307" t="s">
        <v>203</v>
      </c>
      <c r="C507" s="307">
        <v>62.1</v>
      </c>
      <c r="D507" s="356">
        <v>62.316666666666663</v>
      </c>
      <c r="E507" s="356">
        <v>60.633333333333326</v>
      </c>
      <c r="F507" s="356">
        <v>59.166666666666664</v>
      </c>
      <c r="G507" s="356">
        <v>57.483333333333327</v>
      </c>
      <c r="H507" s="356">
        <v>63.783333333333324</v>
      </c>
      <c r="I507" s="356">
        <v>65.466666666666669</v>
      </c>
      <c r="J507" s="356">
        <v>66.933333333333323</v>
      </c>
      <c r="K507" s="356">
        <v>64</v>
      </c>
      <c r="L507" s="356">
        <v>60.85</v>
      </c>
      <c r="M507" s="356">
        <v>2249.9059499999998</v>
      </c>
    </row>
    <row r="508" spans="1:13">
      <c r="A508" s="331">
        <v>498</v>
      </c>
      <c r="B508" s="307" t="s">
        <v>204</v>
      </c>
      <c r="C508" s="356">
        <v>300.05</v>
      </c>
      <c r="D508" s="356">
        <v>295.25</v>
      </c>
      <c r="E508" s="356">
        <v>288.2</v>
      </c>
      <c r="F508" s="356">
        <v>276.34999999999997</v>
      </c>
      <c r="G508" s="356">
        <v>269.29999999999995</v>
      </c>
      <c r="H508" s="356">
        <v>307.10000000000002</v>
      </c>
      <c r="I508" s="356">
        <v>314.14999999999998</v>
      </c>
      <c r="J508" s="356">
        <v>326.00000000000006</v>
      </c>
      <c r="K508" s="356">
        <v>302.3</v>
      </c>
      <c r="L508" s="356">
        <v>283.39999999999998</v>
      </c>
      <c r="M508" s="307">
        <v>492.60050999999999</v>
      </c>
    </row>
    <row r="509" spans="1:13">
      <c r="A509" s="331">
        <v>499</v>
      </c>
      <c r="B509" s="307" t="s">
        <v>584</v>
      </c>
      <c r="C509" s="356">
        <v>183.6</v>
      </c>
      <c r="D509" s="356">
        <v>184.01666666666665</v>
      </c>
      <c r="E509" s="356">
        <v>181.6333333333333</v>
      </c>
      <c r="F509" s="356">
        <v>179.66666666666666</v>
      </c>
      <c r="G509" s="356">
        <v>177.2833333333333</v>
      </c>
      <c r="H509" s="356">
        <v>185.98333333333329</v>
      </c>
      <c r="I509" s="356">
        <v>188.36666666666662</v>
      </c>
      <c r="J509" s="356">
        <v>190.33333333333329</v>
      </c>
      <c r="K509" s="356">
        <v>186.4</v>
      </c>
      <c r="L509" s="356">
        <v>182.05</v>
      </c>
      <c r="M509" s="307">
        <v>0.46637000000000001</v>
      </c>
    </row>
    <row r="510" spans="1:13">
      <c r="A510" s="331">
        <v>500</v>
      </c>
      <c r="B510" s="307" t="s">
        <v>585</v>
      </c>
      <c r="C510" s="356">
        <v>1436.2</v>
      </c>
      <c r="D510" s="356">
        <v>1440.0666666666666</v>
      </c>
      <c r="E510" s="356">
        <v>1426.1333333333332</v>
      </c>
      <c r="F510" s="356">
        <v>1416.0666666666666</v>
      </c>
      <c r="G510" s="356">
        <v>1402.1333333333332</v>
      </c>
      <c r="H510" s="356">
        <v>1450.1333333333332</v>
      </c>
      <c r="I510" s="356">
        <v>1464.0666666666666</v>
      </c>
      <c r="J510" s="356">
        <v>1474.1333333333332</v>
      </c>
      <c r="K510" s="356">
        <v>1454</v>
      </c>
      <c r="L510" s="356">
        <v>1430</v>
      </c>
      <c r="M510" s="307">
        <v>7.0690000000000003E-2</v>
      </c>
    </row>
    <row r="511" spans="1:13">
      <c r="A511" s="357"/>
      <c r="B511" s="16"/>
      <c r="C511" s="358"/>
      <c r="D511" s="358"/>
      <c r="E511" s="358"/>
      <c r="F511" s="358"/>
      <c r="G511" s="358"/>
      <c r="H511" s="358"/>
      <c r="I511" s="358"/>
    </row>
    <row r="512" spans="1:13">
      <c r="A512" s="357"/>
      <c r="B512" s="16"/>
      <c r="C512" s="358"/>
      <c r="D512" s="358"/>
      <c r="E512" s="358"/>
      <c r="F512" s="358"/>
      <c r="G512" s="358"/>
      <c r="H512" s="358"/>
      <c r="I512" s="358"/>
    </row>
    <row r="513" spans="1:9">
      <c r="A513" s="359"/>
      <c r="B513" s="16"/>
      <c r="C513" s="358"/>
      <c r="D513" s="358"/>
      <c r="E513" s="358"/>
      <c r="F513" s="358"/>
      <c r="G513" s="358"/>
      <c r="H513" s="358"/>
      <c r="I513" s="358"/>
    </row>
    <row r="514" spans="1:9">
      <c r="A514" s="359"/>
      <c r="B514" s="16"/>
      <c r="C514" s="358"/>
      <c r="D514" s="358"/>
      <c r="E514" s="358"/>
      <c r="F514" s="358"/>
      <c r="G514" s="358"/>
      <c r="H514" s="358"/>
      <c r="I514" s="358"/>
    </row>
    <row r="515" spans="1:9">
      <c r="A515" s="359"/>
      <c r="B515" s="16"/>
      <c r="C515" s="358"/>
      <c r="D515" s="358"/>
      <c r="E515" s="358"/>
      <c r="F515" s="358"/>
      <c r="G515" s="358"/>
      <c r="H515" s="358"/>
      <c r="I515" s="358"/>
    </row>
    <row r="516" spans="1:9">
      <c r="A516" s="5"/>
      <c r="B516" s="16"/>
      <c r="C516" s="358"/>
      <c r="D516" s="358"/>
      <c r="E516" s="358"/>
      <c r="F516" s="358"/>
      <c r="G516" s="358"/>
      <c r="H516" s="358"/>
      <c r="I516" s="358"/>
    </row>
    <row r="517" spans="1:9">
      <c r="A517" s="5"/>
      <c r="B517" s="16"/>
      <c r="C517" s="358"/>
      <c r="D517" s="358"/>
      <c r="E517" s="358"/>
      <c r="F517" s="358"/>
      <c r="G517" s="358"/>
      <c r="H517" s="358"/>
      <c r="I517" s="358"/>
    </row>
    <row r="518" spans="1:9">
      <c r="A518" s="5"/>
      <c r="B518" s="16"/>
      <c r="C518" s="358"/>
      <c r="D518" s="358"/>
      <c r="E518" s="358"/>
      <c r="F518" s="358"/>
      <c r="G518" s="358"/>
      <c r="H518" s="358"/>
      <c r="I518" s="358"/>
    </row>
    <row r="519" spans="1:9">
      <c r="A519" s="5"/>
      <c r="B519" s="16"/>
      <c r="C519" s="358"/>
      <c r="D519" s="358"/>
      <c r="E519" s="358"/>
      <c r="F519" s="358"/>
      <c r="G519" s="358"/>
      <c r="H519" s="358"/>
      <c r="I519" s="358"/>
    </row>
    <row r="520" spans="1:9">
      <c r="B520" s="16"/>
      <c r="C520" s="360"/>
      <c r="D520" s="360"/>
      <c r="E520" s="360"/>
      <c r="F520" s="360"/>
      <c r="G520" s="360"/>
      <c r="H520" s="360"/>
      <c r="I520" s="360"/>
    </row>
    <row r="521" spans="1:9">
      <c r="A521" s="361"/>
      <c r="B521" s="16"/>
      <c r="C521" s="358"/>
      <c r="D521" s="358"/>
      <c r="E521" s="358"/>
      <c r="F521" s="358"/>
      <c r="G521" s="358"/>
      <c r="H521" s="358"/>
      <c r="I521" s="358"/>
    </row>
    <row r="522" spans="1:9">
      <c r="A522" s="338"/>
      <c r="B522" s="16"/>
      <c r="C522" s="358"/>
      <c r="D522" s="358"/>
      <c r="E522" s="358"/>
      <c r="F522" s="358"/>
      <c r="G522" s="358"/>
      <c r="H522" s="358"/>
      <c r="I522" s="358"/>
    </row>
    <row r="523" spans="1:9">
      <c r="A523" s="361"/>
      <c r="B523" s="16"/>
      <c r="C523" s="358"/>
      <c r="D523" s="358"/>
      <c r="E523" s="358"/>
      <c r="F523" s="358"/>
      <c r="G523" s="358"/>
      <c r="H523" s="358"/>
      <c r="I523" s="358"/>
    </row>
    <row r="524" spans="1:9">
      <c r="A524" s="361"/>
      <c r="B524" s="16"/>
      <c r="C524" s="358"/>
      <c r="D524" s="358"/>
      <c r="E524" s="358"/>
      <c r="F524" s="358"/>
      <c r="G524" s="358"/>
      <c r="H524" s="358"/>
      <c r="I524" s="358"/>
    </row>
    <row r="525" spans="1:9">
      <c r="A525" s="362" t="s">
        <v>293</v>
      </c>
      <c r="B525" s="16"/>
      <c r="C525" s="358"/>
      <c r="D525" s="358"/>
      <c r="E525" s="358"/>
      <c r="F525" s="358"/>
      <c r="G525" s="358"/>
      <c r="H525" s="358"/>
      <c r="I525" s="358"/>
    </row>
    <row r="526" spans="1:9">
      <c r="A526" s="363" t="s">
        <v>205</v>
      </c>
      <c r="B526" s="16"/>
      <c r="C526" s="358"/>
      <c r="D526" s="358"/>
      <c r="E526" s="358"/>
      <c r="F526" s="358"/>
      <c r="G526" s="358"/>
      <c r="H526" s="358"/>
      <c r="I526" s="358"/>
    </row>
    <row r="527" spans="1:9">
      <c r="A527" s="363" t="s">
        <v>206</v>
      </c>
      <c r="B527" s="16"/>
      <c r="C527" s="358"/>
      <c r="D527" s="358"/>
      <c r="E527" s="358"/>
      <c r="F527" s="358"/>
      <c r="G527" s="358"/>
      <c r="H527" s="358"/>
      <c r="I527" s="358"/>
    </row>
    <row r="528" spans="1:9">
      <c r="A528" s="363" t="s">
        <v>207</v>
      </c>
      <c r="B528" s="16"/>
      <c r="C528" s="358"/>
      <c r="D528" s="358"/>
      <c r="E528" s="358"/>
      <c r="F528" s="358"/>
      <c r="G528" s="358"/>
      <c r="H528" s="358"/>
      <c r="I528" s="358"/>
    </row>
    <row r="529" spans="1:9">
      <c r="A529" s="363" t="s">
        <v>208</v>
      </c>
      <c r="B529" s="16"/>
      <c r="C529" s="358"/>
      <c r="D529" s="358"/>
      <c r="E529" s="358"/>
      <c r="F529" s="358"/>
      <c r="G529" s="358"/>
      <c r="H529" s="358"/>
      <c r="I529" s="358"/>
    </row>
    <row r="530" spans="1:9">
      <c r="A530" s="363" t="s">
        <v>209</v>
      </c>
      <c r="B530" s="16"/>
      <c r="C530" s="358"/>
      <c r="D530" s="358"/>
      <c r="E530" s="358"/>
      <c r="F530" s="358"/>
      <c r="G530" s="358"/>
      <c r="H530" s="358"/>
      <c r="I530" s="358"/>
    </row>
    <row r="531" spans="1:9">
      <c r="A531" s="364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338" t="s">
        <v>210</v>
      </c>
    </row>
    <row r="537" spans="1:9">
      <c r="A537" s="361" t="s">
        <v>211</v>
      </c>
    </row>
    <row r="538" spans="1:9">
      <c r="A538" s="361" t="s">
        <v>212</v>
      </c>
    </row>
    <row r="539" spans="1:9">
      <c r="A539" s="361" t="s">
        <v>213</v>
      </c>
    </row>
    <row r="540" spans="1:9">
      <c r="A540" s="365" t="s">
        <v>214</v>
      </c>
    </row>
    <row r="541" spans="1:9">
      <c r="A541" s="365" t="s">
        <v>215</v>
      </c>
    </row>
    <row r="542" spans="1:9">
      <c r="A542" s="365" t="s">
        <v>216</v>
      </c>
    </row>
    <row r="543" spans="1:9">
      <c r="A543" s="365" t="s">
        <v>217</v>
      </c>
    </row>
    <row r="544" spans="1:9">
      <c r="A544" s="365" t="s">
        <v>218</v>
      </c>
    </row>
    <row r="545" spans="1:1">
      <c r="A545" s="365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D19" sqref="D19"/>
    </sheetView>
  </sheetViews>
  <sheetFormatPr defaultColWidth="9.140625" defaultRowHeight="12.75"/>
  <cols>
    <col min="1" max="1" width="12.140625" style="306" customWidth="1"/>
    <col min="2" max="2" width="14.28515625" style="166" customWidth="1"/>
    <col min="3" max="3" width="28.140625" style="307" customWidth="1"/>
    <col min="4" max="4" width="55.85546875" style="307" customWidth="1"/>
    <col min="5" max="5" width="12.42578125" style="166" customWidth="1"/>
    <col min="6" max="6" width="11.5703125" style="166" customWidth="1"/>
    <col min="7" max="7" width="9.5703125" style="166" customWidth="1"/>
    <col min="8" max="8" width="10.28515625" style="308" customWidth="1"/>
    <col min="9" max="16384" width="9.140625" style="307"/>
  </cols>
  <sheetData>
    <row r="1" spans="1:35" s="305" customFormat="1" ht="12">
      <c r="A1" s="309" t="s">
        <v>295</v>
      </c>
      <c r="B1" s="310"/>
      <c r="C1" s="311"/>
      <c r="D1" s="312"/>
      <c r="E1" s="313"/>
      <c r="F1" s="313"/>
      <c r="G1" s="313"/>
    </row>
    <row r="2" spans="1:35" s="305" customFormat="1" ht="12.75" customHeight="1">
      <c r="A2" s="314"/>
      <c r="B2" s="315"/>
      <c r="C2" s="316"/>
      <c r="D2" s="317"/>
      <c r="E2" s="318"/>
      <c r="F2" s="318"/>
      <c r="G2" s="318"/>
    </row>
    <row r="3" spans="1:35" s="305" customFormat="1" ht="12.75" customHeight="1">
      <c r="A3" s="314"/>
      <c r="B3" s="315"/>
      <c r="C3" s="316"/>
      <c r="D3" s="317"/>
      <c r="E3" s="318"/>
      <c r="F3" s="318"/>
      <c r="G3" s="318"/>
    </row>
    <row r="4" spans="1:35" s="305" customFormat="1" ht="12.75" customHeight="1">
      <c r="A4" s="314"/>
      <c r="B4" s="315"/>
      <c r="C4" s="316"/>
      <c r="D4" s="317"/>
      <c r="E4" s="318"/>
      <c r="F4" s="318"/>
      <c r="G4" s="318"/>
    </row>
    <row r="5" spans="1:35" s="305" customFormat="1" ht="6" customHeight="1">
      <c r="A5" s="571"/>
      <c r="B5" s="571"/>
      <c r="C5" s="572"/>
      <c r="D5" s="572"/>
      <c r="E5" s="313"/>
      <c r="F5" s="313"/>
      <c r="G5" s="313"/>
    </row>
    <row r="6" spans="1:35" s="305" customFormat="1" ht="26.25" customHeight="1">
      <c r="B6" s="321"/>
      <c r="C6" s="320"/>
      <c r="D6" s="320"/>
      <c r="E6" s="322" t="s">
        <v>294</v>
      </c>
      <c r="F6" s="313"/>
      <c r="G6" s="313"/>
    </row>
    <row r="7" spans="1:35" s="305" customFormat="1" ht="16.5" customHeight="1">
      <c r="A7" s="323" t="s">
        <v>586</v>
      </c>
      <c r="B7" s="573" t="s">
        <v>587</v>
      </c>
      <c r="C7" s="573"/>
      <c r="D7" s="324">
        <f>Main!B10</f>
        <v>43805</v>
      </c>
      <c r="E7" s="325"/>
      <c r="F7" s="313"/>
      <c r="G7" s="326"/>
    </row>
    <row r="8" spans="1:35" s="305" customFormat="1" ht="12.75" customHeight="1">
      <c r="A8" s="309"/>
      <c r="B8" s="313"/>
      <c r="C8" s="311"/>
      <c r="D8" s="312"/>
      <c r="E8" s="325"/>
      <c r="F8" s="325"/>
      <c r="G8" s="325"/>
    </row>
    <row r="9" spans="1:35" s="305" customFormat="1" ht="15.75" customHeight="1">
      <c r="A9" s="327" t="s">
        <v>588</v>
      </c>
      <c r="B9" s="328" t="s">
        <v>589</v>
      </c>
      <c r="C9" s="328" t="s">
        <v>590</v>
      </c>
      <c r="D9" s="328" t="s">
        <v>591</v>
      </c>
      <c r="E9" s="328" t="s">
        <v>592</v>
      </c>
      <c r="F9" s="328" t="s">
        <v>593</v>
      </c>
      <c r="G9" s="328" t="s">
        <v>594</v>
      </c>
      <c r="H9" s="328" t="s">
        <v>595</v>
      </c>
    </row>
    <row r="10" spans="1:35">
      <c r="A10" s="329">
        <v>43804</v>
      </c>
      <c r="B10" s="330">
        <v>542865</v>
      </c>
      <c r="C10" s="331" t="s">
        <v>3776</v>
      </c>
      <c r="D10" s="331" t="s">
        <v>3777</v>
      </c>
      <c r="E10" s="331" t="s">
        <v>597</v>
      </c>
      <c r="F10" s="332">
        <v>80000</v>
      </c>
      <c r="G10" s="333">
        <v>13.42</v>
      </c>
      <c r="H10" s="451" t="s">
        <v>320</v>
      </c>
      <c r="I10" s="305"/>
      <c r="J10" s="305"/>
      <c r="K10" s="305"/>
      <c r="L10" s="305"/>
      <c r="M10" s="305"/>
      <c r="N10" s="305"/>
      <c r="O10" s="305"/>
      <c r="P10" s="305"/>
      <c r="Q10" s="305"/>
      <c r="R10" s="305"/>
      <c r="S10" s="305"/>
      <c r="T10" s="305"/>
      <c r="U10" s="305"/>
      <c r="V10" s="305"/>
      <c r="W10" s="305"/>
      <c r="X10" s="305"/>
      <c r="Y10" s="305"/>
      <c r="Z10" s="305"/>
      <c r="AA10" s="305"/>
      <c r="AB10" s="305"/>
      <c r="AC10" s="305"/>
      <c r="AD10" s="305"/>
      <c r="AE10" s="305"/>
      <c r="AF10" s="305"/>
      <c r="AG10" s="305"/>
      <c r="AH10" s="305"/>
      <c r="AI10" s="305"/>
    </row>
    <row r="11" spans="1:35">
      <c r="A11" s="329">
        <v>43804</v>
      </c>
      <c r="B11" s="330">
        <v>542865</v>
      </c>
      <c r="C11" s="331" t="s">
        <v>3776</v>
      </c>
      <c r="D11" s="331" t="s">
        <v>3778</v>
      </c>
      <c r="E11" s="331" t="s">
        <v>596</v>
      </c>
      <c r="F11" s="332">
        <v>40000</v>
      </c>
      <c r="G11" s="333">
        <v>13.11</v>
      </c>
      <c r="H11" s="451" t="s">
        <v>320</v>
      </c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5"/>
      <c r="V11" s="305"/>
      <c r="W11" s="305"/>
      <c r="X11" s="305"/>
      <c r="Y11" s="305"/>
      <c r="Z11" s="305"/>
      <c r="AA11" s="305"/>
      <c r="AB11" s="305"/>
      <c r="AC11" s="305"/>
      <c r="AD11" s="305"/>
      <c r="AE11" s="305"/>
      <c r="AF11" s="305"/>
      <c r="AG11" s="305"/>
      <c r="AH11" s="305"/>
      <c r="AI11" s="305"/>
    </row>
    <row r="12" spans="1:35">
      <c r="A12" s="329">
        <v>43804</v>
      </c>
      <c r="B12" s="330">
        <v>533144</v>
      </c>
      <c r="C12" s="331" t="s">
        <v>355</v>
      </c>
      <c r="D12" s="331" t="s">
        <v>3779</v>
      </c>
      <c r="E12" s="331" t="s">
        <v>596</v>
      </c>
      <c r="F12" s="332">
        <v>300000</v>
      </c>
      <c r="G12" s="331">
        <v>2.0499999999999998</v>
      </c>
      <c r="H12" s="451" t="s">
        <v>320</v>
      </c>
      <c r="I12" s="305"/>
      <c r="J12" s="305"/>
      <c r="K12" s="305"/>
      <c r="L12" s="305"/>
      <c r="M12" s="305"/>
      <c r="N12" s="305"/>
      <c r="O12" s="305"/>
      <c r="P12" s="305"/>
      <c r="Q12" s="305"/>
      <c r="R12" s="305"/>
      <c r="S12" s="305"/>
      <c r="T12" s="305"/>
      <c r="U12" s="305"/>
      <c r="V12" s="305"/>
      <c r="W12" s="305"/>
      <c r="X12" s="305"/>
      <c r="Y12" s="305"/>
      <c r="Z12" s="305"/>
      <c r="AA12" s="305"/>
      <c r="AB12" s="305"/>
      <c r="AC12" s="305"/>
      <c r="AD12" s="305"/>
      <c r="AE12" s="305"/>
      <c r="AF12" s="305"/>
      <c r="AG12" s="305"/>
      <c r="AH12" s="305"/>
      <c r="AI12" s="305"/>
    </row>
    <row r="13" spans="1:35">
      <c r="A13" s="329">
        <v>43804</v>
      </c>
      <c r="B13" s="330">
        <v>533144</v>
      </c>
      <c r="C13" s="331" t="s">
        <v>355</v>
      </c>
      <c r="D13" s="331" t="s">
        <v>3779</v>
      </c>
      <c r="E13" s="331" t="s">
        <v>597</v>
      </c>
      <c r="F13" s="332">
        <v>1100000</v>
      </c>
      <c r="G13" s="331">
        <v>2.0299999999999998</v>
      </c>
      <c r="H13" s="451" t="s">
        <v>320</v>
      </c>
      <c r="I13" s="305"/>
      <c r="J13" s="305"/>
      <c r="K13" s="305"/>
      <c r="L13" s="305"/>
      <c r="M13" s="305"/>
      <c r="N13" s="305"/>
      <c r="O13" s="305"/>
      <c r="P13" s="305"/>
      <c r="Q13" s="305"/>
      <c r="R13" s="305"/>
      <c r="S13" s="305"/>
      <c r="T13" s="305"/>
      <c r="U13" s="305"/>
      <c r="V13" s="305"/>
      <c r="W13" s="305"/>
      <c r="X13" s="305"/>
      <c r="Y13" s="305"/>
      <c r="Z13" s="305"/>
      <c r="AA13" s="305"/>
      <c r="AB13" s="305"/>
      <c r="AC13" s="305"/>
      <c r="AD13" s="305"/>
      <c r="AE13" s="305"/>
      <c r="AF13" s="305"/>
      <c r="AG13" s="305"/>
      <c r="AH13" s="305"/>
      <c r="AI13" s="305"/>
    </row>
    <row r="14" spans="1:35">
      <c r="A14" s="329">
        <v>43804</v>
      </c>
      <c r="B14" s="330">
        <v>539032</v>
      </c>
      <c r="C14" s="331" t="s">
        <v>3722</v>
      </c>
      <c r="D14" s="331" t="s">
        <v>3780</v>
      </c>
      <c r="E14" s="331" t="s">
        <v>597</v>
      </c>
      <c r="F14" s="332">
        <v>41094</v>
      </c>
      <c r="G14" s="331">
        <v>14.37</v>
      </c>
      <c r="H14" s="451" t="s">
        <v>320</v>
      </c>
      <c r="I14" s="305"/>
      <c r="J14" s="305"/>
      <c r="K14" s="305"/>
      <c r="L14" s="305"/>
      <c r="M14" s="305"/>
      <c r="N14" s="305"/>
      <c r="O14" s="305"/>
      <c r="P14" s="305"/>
      <c r="Q14" s="305"/>
      <c r="R14" s="305"/>
      <c r="S14" s="305"/>
      <c r="T14" s="305"/>
      <c r="U14" s="305"/>
      <c r="V14" s="305"/>
      <c r="W14" s="305"/>
      <c r="X14" s="305"/>
      <c r="Y14" s="305"/>
      <c r="Z14" s="305"/>
      <c r="AA14" s="305"/>
      <c r="AB14" s="305"/>
      <c r="AC14" s="305"/>
      <c r="AD14" s="305"/>
      <c r="AE14" s="305"/>
      <c r="AF14" s="305"/>
      <c r="AG14" s="305"/>
      <c r="AH14" s="305"/>
      <c r="AI14" s="305"/>
    </row>
    <row r="15" spans="1:35">
      <c r="A15" s="329">
        <v>43804</v>
      </c>
      <c r="B15" s="330">
        <v>538765</v>
      </c>
      <c r="C15" s="331" t="s">
        <v>3781</v>
      </c>
      <c r="D15" s="331" t="s">
        <v>3782</v>
      </c>
      <c r="E15" s="331" t="s">
        <v>596</v>
      </c>
      <c r="F15" s="332">
        <v>85000</v>
      </c>
      <c r="G15" s="331">
        <v>9.7100000000000009</v>
      </c>
      <c r="H15" s="451" t="s">
        <v>320</v>
      </c>
      <c r="I15" s="305"/>
      <c r="J15" s="305"/>
      <c r="K15" s="305"/>
      <c r="L15" s="305"/>
      <c r="M15" s="305"/>
      <c r="N15" s="305"/>
      <c r="O15" s="305"/>
      <c r="P15" s="305"/>
      <c r="Q15" s="305"/>
      <c r="R15" s="305"/>
      <c r="S15" s="305"/>
      <c r="T15" s="305"/>
      <c r="U15" s="305"/>
      <c r="V15" s="305"/>
      <c r="W15" s="305"/>
      <c r="X15" s="305"/>
      <c r="Y15" s="305"/>
      <c r="Z15" s="305"/>
      <c r="AA15" s="305"/>
      <c r="AB15" s="305"/>
      <c r="AC15" s="305"/>
      <c r="AD15" s="305"/>
      <c r="AE15" s="305"/>
      <c r="AF15" s="305"/>
      <c r="AG15" s="305"/>
      <c r="AH15" s="305"/>
      <c r="AI15" s="305"/>
    </row>
    <row r="16" spans="1:35">
      <c r="A16" s="329">
        <v>43804</v>
      </c>
      <c r="B16" s="330">
        <v>538765</v>
      </c>
      <c r="C16" s="331" t="s">
        <v>3781</v>
      </c>
      <c r="D16" s="331" t="s">
        <v>3782</v>
      </c>
      <c r="E16" s="331" t="s">
        <v>597</v>
      </c>
      <c r="F16" s="332">
        <v>105000</v>
      </c>
      <c r="G16" s="331">
        <v>9.6999999999999993</v>
      </c>
      <c r="H16" s="451" t="s">
        <v>320</v>
      </c>
      <c r="I16" s="305"/>
      <c r="J16" s="305"/>
      <c r="K16" s="305"/>
      <c r="L16" s="305"/>
      <c r="M16" s="305"/>
      <c r="N16" s="305"/>
      <c r="O16" s="305"/>
      <c r="P16" s="305"/>
      <c r="Q16" s="305"/>
      <c r="R16" s="305"/>
      <c r="S16" s="305"/>
      <c r="T16" s="305"/>
      <c r="U16" s="305"/>
      <c r="V16" s="305"/>
      <c r="W16" s="305"/>
      <c r="X16" s="305"/>
      <c r="Y16" s="305"/>
      <c r="Z16" s="305"/>
      <c r="AA16" s="305"/>
      <c r="AB16" s="305"/>
      <c r="AC16" s="305"/>
      <c r="AD16" s="305"/>
      <c r="AE16" s="305"/>
      <c r="AF16" s="305"/>
      <c r="AG16" s="305"/>
      <c r="AH16" s="305"/>
      <c r="AI16" s="305"/>
    </row>
    <row r="17" spans="1:35">
      <c r="A17" s="329">
        <v>43804</v>
      </c>
      <c r="B17" s="330">
        <v>538765</v>
      </c>
      <c r="C17" s="331" t="s">
        <v>3781</v>
      </c>
      <c r="D17" s="331" t="s">
        <v>3783</v>
      </c>
      <c r="E17" s="331" t="s">
        <v>596</v>
      </c>
      <c r="F17" s="332">
        <v>55000</v>
      </c>
      <c r="G17" s="333">
        <v>9.6999999999999993</v>
      </c>
      <c r="H17" s="451" t="s">
        <v>320</v>
      </c>
      <c r="I17" s="305"/>
      <c r="J17" s="305"/>
      <c r="K17" s="305"/>
      <c r="L17" s="305"/>
      <c r="M17" s="305"/>
      <c r="N17" s="305"/>
      <c r="O17" s="305"/>
      <c r="P17" s="305"/>
      <c r="Q17" s="305"/>
      <c r="R17" s="305"/>
      <c r="S17" s="305"/>
      <c r="T17" s="305"/>
      <c r="U17" s="305"/>
      <c r="V17" s="305"/>
      <c r="W17" s="305"/>
      <c r="X17" s="305"/>
      <c r="Y17" s="305"/>
      <c r="Z17" s="305"/>
      <c r="AA17" s="305"/>
      <c r="AB17" s="305"/>
      <c r="AC17" s="305"/>
      <c r="AD17" s="305"/>
      <c r="AE17" s="305"/>
      <c r="AF17" s="305"/>
      <c r="AG17" s="305"/>
      <c r="AH17" s="305"/>
      <c r="AI17" s="305"/>
    </row>
    <row r="18" spans="1:35">
      <c r="A18" s="329">
        <v>43804</v>
      </c>
      <c r="B18" s="330">
        <v>538765</v>
      </c>
      <c r="C18" s="331" t="s">
        <v>3781</v>
      </c>
      <c r="D18" s="331" t="s">
        <v>3784</v>
      </c>
      <c r="E18" s="331" t="s">
        <v>596</v>
      </c>
      <c r="F18" s="332">
        <v>70000</v>
      </c>
      <c r="G18" s="333">
        <v>9.6999999999999993</v>
      </c>
      <c r="H18" s="451" t="s">
        <v>320</v>
      </c>
      <c r="I18" s="305"/>
      <c r="J18" s="305"/>
      <c r="K18" s="305"/>
      <c r="L18" s="305"/>
      <c r="M18" s="305"/>
      <c r="N18" s="305"/>
      <c r="O18" s="305"/>
      <c r="P18" s="305"/>
      <c r="Q18" s="305"/>
      <c r="R18" s="305"/>
      <c r="S18" s="305"/>
      <c r="T18" s="305"/>
      <c r="U18" s="305"/>
      <c r="V18" s="305"/>
      <c r="W18" s="305"/>
      <c r="X18" s="305"/>
      <c r="Y18" s="305"/>
      <c r="Z18" s="305"/>
      <c r="AA18" s="305"/>
      <c r="AB18" s="305"/>
      <c r="AC18" s="305"/>
      <c r="AD18" s="305"/>
      <c r="AE18" s="305"/>
      <c r="AF18" s="305"/>
      <c r="AG18" s="305"/>
      <c r="AH18" s="305"/>
      <c r="AI18" s="305"/>
    </row>
    <row r="19" spans="1:35">
      <c r="A19" s="329">
        <v>43804</v>
      </c>
      <c r="B19" s="330">
        <v>538765</v>
      </c>
      <c r="C19" s="331" t="s">
        <v>3781</v>
      </c>
      <c r="D19" s="331" t="s">
        <v>3785</v>
      </c>
      <c r="E19" s="331" t="s">
        <v>597</v>
      </c>
      <c r="F19" s="332">
        <v>50000</v>
      </c>
      <c r="G19" s="333">
        <v>9.7100000000000009</v>
      </c>
      <c r="H19" s="451" t="s">
        <v>320</v>
      </c>
      <c r="I19" s="305"/>
      <c r="J19" s="305"/>
      <c r="K19" s="305"/>
      <c r="L19" s="305"/>
      <c r="M19" s="305"/>
      <c r="N19" s="305"/>
      <c r="O19" s="305"/>
      <c r="P19" s="305"/>
      <c r="Q19" s="305"/>
      <c r="R19" s="305"/>
      <c r="S19" s="305"/>
      <c r="T19" s="305"/>
      <c r="U19" s="305"/>
      <c r="V19" s="305"/>
      <c r="W19" s="305"/>
      <c r="X19" s="305"/>
      <c r="Y19" s="305"/>
      <c r="Z19" s="305"/>
      <c r="AA19" s="305"/>
      <c r="AB19" s="305"/>
      <c r="AC19" s="305"/>
      <c r="AD19" s="305"/>
      <c r="AE19" s="305"/>
      <c r="AF19" s="305"/>
      <c r="AG19" s="305"/>
      <c r="AH19" s="305"/>
      <c r="AI19" s="305"/>
    </row>
    <row r="20" spans="1:35">
      <c r="A20" s="329">
        <v>43804</v>
      </c>
      <c r="B20" s="330">
        <v>538765</v>
      </c>
      <c r="C20" s="331" t="s">
        <v>3781</v>
      </c>
      <c r="D20" s="331" t="s">
        <v>3786</v>
      </c>
      <c r="E20" s="331" t="s">
        <v>597</v>
      </c>
      <c r="F20" s="332">
        <v>55000</v>
      </c>
      <c r="G20" s="331">
        <v>9.7100000000000009</v>
      </c>
      <c r="H20" s="451" t="s">
        <v>320</v>
      </c>
      <c r="I20" s="305"/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/>
      <c r="U20" s="305"/>
      <c r="V20" s="305"/>
      <c r="W20" s="305"/>
      <c r="X20" s="305"/>
      <c r="Y20" s="305"/>
      <c r="Z20" s="305"/>
      <c r="AA20" s="305"/>
      <c r="AB20" s="305"/>
      <c r="AC20" s="305"/>
      <c r="AD20" s="305"/>
      <c r="AE20" s="305"/>
      <c r="AF20" s="305"/>
      <c r="AG20" s="305"/>
      <c r="AH20" s="305"/>
      <c r="AI20" s="305"/>
    </row>
    <row r="21" spans="1:35">
      <c r="A21" s="329">
        <v>43804</v>
      </c>
      <c r="B21" s="330">
        <v>538765</v>
      </c>
      <c r="C21" s="331" t="s">
        <v>3781</v>
      </c>
      <c r="D21" s="331" t="s">
        <v>3787</v>
      </c>
      <c r="E21" s="331" t="s">
        <v>597</v>
      </c>
      <c r="F21" s="332">
        <v>70000</v>
      </c>
      <c r="G21" s="333">
        <v>9.7100000000000009</v>
      </c>
      <c r="H21" s="451" t="s">
        <v>320</v>
      </c>
      <c r="I21" s="305"/>
      <c r="J21" s="305"/>
      <c r="K21" s="305"/>
      <c r="L21" s="305"/>
      <c r="M21" s="305"/>
      <c r="N21" s="305"/>
      <c r="O21" s="305"/>
      <c r="P21" s="305"/>
      <c r="Q21" s="305"/>
      <c r="R21" s="305"/>
      <c r="S21" s="305"/>
      <c r="T21" s="305"/>
      <c r="U21" s="305"/>
      <c r="V21" s="305"/>
      <c r="W21" s="305"/>
      <c r="X21" s="305"/>
      <c r="Y21" s="305"/>
      <c r="Z21" s="305"/>
      <c r="AA21" s="305"/>
      <c r="AB21" s="305"/>
      <c r="AC21" s="305"/>
      <c r="AD21" s="305"/>
      <c r="AE21" s="305"/>
      <c r="AF21" s="305"/>
      <c r="AG21" s="305"/>
      <c r="AH21" s="305"/>
      <c r="AI21" s="305"/>
    </row>
    <row r="22" spans="1:35">
      <c r="A22" s="329">
        <v>43804</v>
      </c>
      <c r="B22" s="330">
        <v>540080</v>
      </c>
      <c r="C22" s="331" t="s">
        <v>3788</v>
      </c>
      <c r="D22" s="331" t="s">
        <v>3789</v>
      </c>
      <c r="E22" s="331" t="s">
        <v>597</v>
      </c>
      <c r="F22" s="332">
        <v>100000</v>
      </c>
      <c r="G22" s="333">
        <v>23.75</v>
      </c>
      <c r="H22" s="451" t="s">
        <v>320</v>
      </c>
      <c r="I22" s="305"/>
      <c r="J22" s="305"/>
      <c r="K22" s="305"/>
      <c r="L22" s="305"/>
      <c r="M22" s="305"/>
      <c r="N22" s="305"/>
      <c r="O22" s="305"/>
      <c r="P22" s="305"/>
      <c r="Q22" s="305"/>
      <c r="R22" s="305"/>
      <c r="S22" s="305"/>
      <c r="T22" s="305"/>
      <c r="U22" s="305"/>
      <c r="V22" s="305"/>
      <c r="W22" s="305"/>
      <c r="X22" s="305"/>
      <c r="Y22" s="305"/>
      <c r="Z22" s="305"/>
      <c r="AA22" s="305"/>
      <c r="AB22" s="305"/>
      <c r="AC22" s="305"/>
      <c r="AD22" s="305"/>
      <c r="AE22" s="305"/>
      <c r="AF22" s="305"/>
      <c r="AG22" s="305"/>
      <c r="AH22" s="305"/>
      <c r="AI22" s="305"/>
    </row>
    <row r="23" spans="1:35">
      <c r="A23" s="329">
        <v>43804</v>
      </c>
      <c r="B23" s="330">
        <v>540080</v>
      </c>
      <c r="C23" s="331" t="s">
        <v>3788</v>
      </c>
      <c r="D23" s="331" t="s">
        <v>3790</v>
      </c>
      <c r="E23" s="331" t="s">
        <v>597</v>
      </c>
      <c r="F23" s="332">
        <v>100000</v>
      </c>
      <c r="G23" s="331">
        <v>23.75</v>
      </c>
      <c r="H23" s="451" t="s">
        <v>320</v>
      </c>
      <c r="I23" s="305"/>
      <c r="J23" s="305"/>
      <c r="K23" s="305"/>
      <c r="L23" s="305"/>
      <c r="M23" s="305"/>
      <c r="N23" s="305"/>
      <c r="O23" s="305"/>
      <c r="P23" s="305"/>
      <c r="Q23" s="305"/>
      <c r="R23" s="305"/>
      <c r="S23" s="305"/>
      <c r="T23" s="305"/>
      <c r="U23" s="305"/>
      <c r="V23" s="305"/>
      <c r="W23" s="305"/>
      <c r="X23" s="305"/>
      <c r="Y23" s="305"/>
      <c r="Z23" s="305"/>
      <c r="AA23" s="305"/>
      <c r="AB23" s="305"/>
      <c r="AC23" s="305"/>
      <c r="AD23" s="305"/>
      <c r="AE23" s="305"/>
      <c r="AF23" s="305"/>
      <c r="AG23" s="305"/>
      <c r="AH23" s="305"/>
      <c r="AI23" s="305"/>
    </row>
    <row r="24" spans="1:35">
      <c r="A24" s="329">
        <v>43804</v>
      </c>
      <c r="B24" s="330">
        <v>540080</v>
      </c>
      <c r="C24" s="331" t="s">
        <v>3788</v>
      </c>
      <c r="D24" s="331" t="s">
        <v>3791</v>
      </c>
      <c r="E24" s="331" t="s">
        <v>596</v>
      </c>
      <c r="F24" s="332">
        <v>199065</v>
      </c>
      <c r="G24" s="333">
        <v>23.75</v>
      </c>
      <c r="H24" s="451" t="s">
        <v>320</v>
      </c>
      <c r="I24" s="305"/>
      <c r="J24" s="305"/>
      <c r="K24" s="305"/>
      <c r="L24" s="305"/>
      <c r="M24" s="305"/>
      <c r="N24" s="305"/>
      <c r="O24" s="305"/>
      <c r="P24" s="305"/>
      <c r="Q24" s="305"/>
      <c r="R24" s="305"/>
      <c r="S24" s="305"/>
      <c r="T24" s="305"/>
      <c r="U24" s="305"/>
      <c r="V24" s="305"/>
      <c r="W24" s="305"/>
      <c r="X24" s="305"/>
      <c r="Y24" s="305"/>
      <c r="Z24" s="305"/>
      <c r="AA24" s="305"/>
      <c r="AB24" s="305"/>
      <c r="AC24" s="305"/>
      <c r="AD24" s="305"/>
      <c r="AE24" s="305"/>
      <c r="AF24" s="305"/>
      <c r="AG24" s="305"/>
      <c r="AH24" s="305"/>
      <c r="AI24" s="305"/>
    </row>
    <row r="25" spans="1:35">
      <c r="A25" s="329">
        <v>43804</v>
      </c>
      <c r="B25" s="330">
        <v>504335</v>
      </c>
      <c r="C25" s="331" t="s">
        <v>3792</v>
      </c>
      <c r="D25" s="331" t="s">
        <v>3793</v>
      </c>
      <c r="E25" s="331" t="s">
        <v>596</v>
      </c>
      <c r="F25" s="332">
        <v>975527</v>
      </c>
      <c r="G25" s="331">
        <v>0.51</v>
      </c>
      <c r="H25" s="451" t="s">
        <v>320</v>
      </c>
      <c r="I25" s="305"/>
      <c r="J25" s="305"/>
      <c r="K25" s="305"/>
      <c r="L25" s="305"/>
      <c r="M25" s="305"/>
      <c r="N25" s="305"/>
      <c r="O25" s="305"/>
      <c r="P25" s="305"/>
      <c r="Q25" s="305"/>
      <c r="R25" s="305"/>
      <c r="S25" s="305"/>
      <c r="T25" s="305"/>
      <c r="U25" s="305"/>
      <c r="V25" s="305"/>
      <c r="W25" s="305"/>
      <c r="X25" s="305"/>
      <c r="Y25" s="305"/>
      <c r="Z25" s="305"/>
      <c r="AA25" s="305"/>
      <c r="AB25" s="305"/>
      <c r="AC25" s="305"/>
      <c r="AD25" s="305"/>
      <c r="AE25" s="305"/>
      <c r="AF25" s="305"/>
      <c r="AG25" s="305"/>
      <c r="AH25" s="305"/>
      <c r="AI25" s="305"/>
    </row>
    <row r="26" spans="1:35">
      <c r="A26" s="329">
        <v>43804</v>
      </c>
      <c r="B26" s="330">
        <v>512217</v>
      </c>
      <c r="C26" s="331" t="s">
        <v>3724</v>
      </c>
      <c r="D26" s="331" t="s">
        <v>3648</v>
      </c>
      <c r="E26" s="331" t="s">
        <v>596</v>
      </c>
      <c r="F26" s="332">
        <v>38010</v>
      </c>
      <c r="G26" s="333">
        <v>22.09</v>
      </c>
      <c r="H26" s="451" t="s">
        <v>320</v>
      </c>
      <c r="I26" s="305"/>
      <c r="J26" s="305"/>
      <c r="K26" s="305"/>
      <c r="L26" s="305"/>
      <c r="M26" s="305"/>
      <c r="N26" s="305"/>
      <c r="O26" s="305"/>
      <c r="P26" s="305"/>
      <c r="Q26" s="305"/>
      <c r="R26" s="305"/>
      <c r="S26" s="305"/>
      <c r="T26" s="305"/>
      <c r="U26" s="305"/>
      <c r="V26" s="305"/>
      <c r="W26" s="305"/>
      <c r="X26" s="305"/>
      <c r="Y26" s="305"/>
      <c r="Z26" s="305"/>
      <c r="AA26" s="305"/>
      <c r="AB26" s="305"/>
      <c r="AC26" s="305"/>
      <c r="AD26" s="305"/>
      <c r="AE26" s="305"/>
      <c r="AF26" s="305"/>
      <c r="AG26" s="305"/>
      <c r="AH26" s="305"/>
      <c r="AI26" s="305"/>
    </row>
    <row r="27" spans="1:35">
      <c r="A27" s="329">
        <v>43804</v>
      </c>
      <c r="B27" s="330">
        <v>512217</v>
      </c>
      <c r="C27" s="331" t="s">
        <v>3724</v>
      </c>
      <c r="D27" s="331" t="s">
        <v>3648</v>
      </c>
      <c r="E27" s="331" t="s">
        <v>597</v>
      </c>
      <c r="F27" s="332">
        <v>49885</v>
      </c>
      <c r="G27" s="331">
        <v>20.63</v>
      </c>
      <c r="H27" s="451" t="s">
        <v>320</v>
      </c>
      <c r="I27" s="305"/>
      <c r="J27" s="305"/>
      <c r="K27" s="305"/>
      <c r="L27" s="305"/>
      <c r="M27" s="305"/>
      <c r="N27" s="305"/>
      <c r="O27" s="305"/>
      <c r="P27" s="305"/>
      <c r="Q27" s="305"/>
      <c r="R27" s="305"/>
      <c r="S27" s="305"/>
      <c r="T27" s="305"/>
      <c r="U27" s="305"/>
      <c r="V27" s="305"/>
      <c r="W27" s="305"/>
      <c r="X27" s="305"/>
      <c r="Y27" s="305"/>
      <c r="Z27" s="305"/>
      <c r="AA27" s="305"/>
      <c r="AB27" s="305"/>
      <c r="AC27" s="305"/>
      <c r="AD27" s="305"/>
      <c r="AE27" s="305"/>
      <c r="AF27" s="305"/>
      <c r="AG27" s="305"/>
      <c r="AH27" s="305"/>
      <c r="AI27" s="305"/>
    </row>
    <row r="28" spans="1:35">
      <c r="A28" s="329">
        <v>43804</v>
      </c>
      <c r="B28" s="330">
        <v>512217</v>
      </c>
      <c r="C28" s="331" t="s">
        <v>3724</v>
      </c>
      <c r="D28" s="331" t="s">
        <v>3794</v>
      </c>
      <c r="E28" s="331" t="s">
        <v>596</v>
      </c>
      <c r="F28" s="332">
        <v>40000</v>
      </c>
      <c r="G28" s="331">
        <v>24.26</v>
      </c>
      <c r="H28" s="451" t="s">
        <v>320</v>
      </c>
      <c r="I28" s="305"/>
      <c r="J28" s="305"/>
      <c r="K28" s="305"/>
      <c r="L28" s="305"/>
      <c r="M28" s="305"/>
      <c r="N28" s="305"/>
      <c r="O28" s="305"/>
      <c r="P28" s="305"/>
      <c r="Q28" s="305"/>
      <c r="R28" s="305"/>
      <c r="S28" s="305"/>
      <c r="T28" s="305"/>
      <c r="U28" s="305"/>
      <c r="V28" s="305"/>
      <c r="W28" s="305"/>
      <c r="X28" s="305"/>
      <c r="Y28" s="305"/>
      <c r="Z28" s="305"/>
      <c r="AA28" s="305"/>
      <c r="AB28" s="305"/>
      <c r="AC28" s="305"/>
      <c r="AD28" s="305"/>
      <c r="AE28" s="305"/>
      <c r="AF28" s="305"/>
      <c r="AG28" s="305"/>
      <c r="AH28" s="305"/>
      <c r="AI28" s="305"/>
    </row>
    <row r="29" spans="1:35">
      <c r="A29" s="329">
        <v>43804</v>
      </c>
      <c r="B29" s="330">
        <v>512217</v>
      </c>
      <c r="C29" s="331" t="s">
        <v>3724</v>
      </c>
      <c r="D29" s="331" t="s">
        <v>3795</v>
      </c>
      <c r="E29" s="331" t="s">
        <v>597</v>
      </c>
      <c r="F29" s="332">
        <v>40000</v>
      </c>
      <c r="G29" s="331">
        <v>24.26</v>
      </c>
      <c r="H29" s="451" t="s">
        <v>320</v>
      </c>
      <c r="I29" s="305"/>
      <c r="J29" s="305"/>
      <c r="K29" s="305"/>
      <c r="L29" s="305"/>
      <c r="M29" s="305"/>
      <c r="N29" s="305"/>
      <c r="O29" s="305"/>
      <c r="P29" s="305"/>
      <c r="Q29" s="305"/>
      <c r="R29" s="305"/>
      <c r="S29" s="305"/>
      <c r="T29" s="305"/>
      <c r="U29" s="305"/>
      <c r="V29" s="305"/>
      <c r="W29" s="305"/>
      <c r="X29" s="305"/>
      <c r="Y29" s="305"/>
      <c r="Z29" s="305"/>
      <c r="AA29" s="305"/>
      <c r="AB29" s="305"/>
      <c r="AC29" s="305"/>
      <c r="AD29" s="305"/>
      <c r="AE29" s="305"/>
      <c r="AF29" s="305"/>
      <c r="AG29" s="305"/>
      <c r="AH29" s="305"/>
      <c r="AI29" s="305"/>
    </row>
    <row r="30" spans="1:35">
      <c r="A30" s="329">
        <v>43804</v>
      </c>
      <c r="B30" s="330">
        <v>531925</v>
      </c>
      <c r="C30" s="331" t="s">
        <v>3796</v>
      </c>
      <c r="D30" s="331" t="s">
        <v>3797</v>
      </c>
      <c r="E30" s="331" t="s">
        <v>596</v>
      </c>
      <c r="F30" s="332">
        <v>196592</v>
      </c>
      <c r="G30" s="331">
        <v>0.25</v>
      </c>
      <c r="H30" s="451" t="s">
        <v>320</v>
      </c>
      <c r="I30" s="305"/>
      <c r="J30" s="305"/>
      <c r="K30" s="305"/>
      <c r="L30" s="305"/>
      <c r="M30" s="305"/>
      <c r="N30" s="305"/>
      <c r="O30" s="305"/>
      <c r="P30" s="305"/>
      <c r="Q30" s="305"/>
      <c r="R30" s="305"/>
      <c r="S30" s="305"/>
      <c r="T30" s="305"/>
      <c r="U30" s="305"/>
      <c r="V30" s="305"/>
      <c r="W30" s="305"/>
      <c r="X30" s="305"/>
      <c r="Y30" s="305"/>
      <c r="Z30" s="305"/>
      <c r="AA30" s="305"/>
      <c r="AB30" s="305"/>
      <c r="AC30" s="305"/>
      <c r="AD30" s="305"/>
      <c r="AE30" s="305"/>
      <c r="AF30" s="305"/>
      <c r="AG30" s="305"/>
      <c r="AH30" s="305"/>
      <c r="AI30" s="305"/>
    </row>
    <row r="31" spans="1:35">
      <c r="A31" s="329">
        <v>43804</v>
      </c>
      <c r="B31" s="330">
        <v>531925</v>
      </c>
      <c r="C31" s="331" t="s">
        <v>3796</v>
      </c>
      <c r="D31" s="331" t="s">
        <v>3798</v>
      </c>
      <c r="E31" s="331" t="s">
        <v>597</v>
      </c>
      <c r="F31" s="332">
        <v>189500</v>
      </c>
      <c r="G31" s="331">
        <v>0.25</v>
      </c>
      <c r="H31" s="451" t="s">
        <v>320</v>
      </c>
      <c r="I31" s="305"/>
      <c r="J31" s="305"/>
      <c r="K31" s="305"/>
      <c r="L31" s="305"/>
      <c r="M31" s="305"/>
      <c r="N31" s="305"/>
      <c r="O31" s="305"/>
      <c r="P31" s="305"/>
      <c r="Q31" s="305"/>
      <c r="R31" s="305"/>
      <c r="S31" s="305"/>
      <c r="T31" s="305"/>
      <c r="U31" s="305"/>
      <c r="V31" s="305"/>
      <c r="W31" s="305"/>
      <c r="X31" s="305"/>
      <c r="Y31" s="305"/>
      <c r="Z31" s="305"/>
      <c r="AA31" s="305"/>
      <c r="AB31" s="305"/>
      <c r="AC31" s="305"/>
      <c r="AD31" s="305"/>
      <c r="AE31" s="305"/>
      <c r="AF31" s="305"/>
      <c r="AG31" s="305"/>
      <c r="AH31" s="305"/>
      <c r="AI31" s="305"/>
    </row>
    <row r="32" spans="1:35">
      <c r="A32" s="329">
        <v>43804</v>
      </c>
      <c r="B32" s="330">
        <v>542667</v>
      </c>
      <c r="C32" s="331" t="s">
        <v>3799</v>
      </c>
      <c r="D32" s="331" t="s">
        <v>3800</v>
      </c>
      <c r="E32" s="331" t="s">
        <v>597</v>
      </c>
      <c r="F32" s="332">
        <v>36000</v>
      </c>
      <c r="G32" s="331">
        <v>50.06</v>
      </c>
      <c r="H32" s="451" t="s">
        <v>320</v>
      </c>
      <c r="I32" s="305"/>
      <c r="J32" s="305"/>
      <c r="K32" s="305"/>
      <c r="L32" s="305"/>
      <c r="M32" s="305"/>
      <c r="N32" s="305"/>
      <c r="O32" s="305"/>
      <c r="P32" s="305"/>
      <c r="Q32" s="305"/>
      <c r="R32" s="305"/>
      <c r="S32" s="305"/>
      <c r="T32" s="305"/>
      <c r="U32" s="305"/>
      <c r="V32" s="305"/>
      <c r="W32" s="305"/>
      <c r="X32" s="305"/>
      <c r="Y32" s="305"/>
      <c r="Z32" s="305"/>
      <c r="AA32" s="305"/>
      <c r="AB32" s="305"/>
      <c r="AC32" s="305"/>
      <c r="AD32" s="305"/>
      <c r="AE32" s="305"/>
      <c r="AF32" s="305"/>
      <c r="AG32" s="305"/>
      <c r="AH32" s="305"/>
      <c r="AI32" s="305"/>
    </row>
    <row r="33" spans="1:35">
      <c r="A33" s="329">
        <v>43804</v>
      </c>
      <c r="B33" s="330">
        <v>542667</v>
      </c>
      <c r="C33" s="331" t="s">
        <v>3799</v>
      </c>
      <c r="D33" s="331" t="s">
        <v>3801</v>
      </c>
      <c r="E33" s="331" t="s">
        <v>597</v>
      </c>
      <c r="F33" s="332">
        <v>36000</v>
      </c>
      <c r="G33" s="331">
        <v>50.17</v>
      </c>
      <c r="H33" s="451" t="s">
        <v>320</v>
      </c>
      <c r="I33" s="305"/>
      <c r="J33" s="305"/>
      <c r="K33" s="305"/>
      <c r="L33" s="305"/>
      <c r="M33" s="305"/>
      <c r="N33" s="305"/>
      <c r="O33" s="305"/>
      <c r="P33" s="305"/>
      <c r="Q33" s="305"/>
      <c r="R33" s="305"/>
      <c r="S33" s="305"/>
      <c r="T33" s="305"/>
      <c r="U33" s="305"/>
      <c r="V33" s="305"/>
      <c r="W33" s="305"/>
      <c r="X33" s="305"/>
      <c r="Y33" s="305"/>
      <c r="Z33" s="305"/>
      <c r="AA33" s="305"/>
      <c r="AB33" s="305"/>
      <c r="AC33" s="305"/>
      <c r="AD33" s="305"/>
      <c r="AE33" s="305"/>
      <c r="AF33" s="305"/>
      <c r="AG33" s="305"/>
      <c r="AH33" s="305"/>
      <c r="AI33" s="305"/>
    </row>
    <row r="34" spans="1:35">
      <c r="A34" s="329">
        <v>43804</v>
      </c>
      <c r="B34" s="330">
        <v>542667</v>
      </c>
      <c r="C34" s="331" t="s">
        <v>3799</v>
      </c>
      <c r="D34" s="331" t="s">
        <v>3723</v>
      </c>
      <c r="E34" s="331" t="s">
        <v>597</v>
      </c>
      <c r="F34" s="332">
        <v>84000</v>
      </c>
      <c r="G34" s="331">
        <v>50.1</v>
      </c>
      <c r="H34" s="451" t="s">
        <v>320</v>
      </c>
      <c r="I34" s="305"/>
      <c r="J34" s="305"/>
      <c r="K34" s="305"/>
      <c r="L34" s="305"/>
      <c r="M34" s="305"/>
      <c r="N34" s="305"/>
      <c r="O34" s="305"/>
      <c r="P34" s="305"/>
      <c r="Q34" s="305"/>
      <c r="R34" s="305"/>
      <c r="S34" s="305"/>
      <c r="T34" s="305"/>
      <c r="U34" s="305"/>
      <c r="V34" s="305"/>
      <c r="W34" s="305"/>
      <c r="X34" s="305"/>
      <c r="Y34" s="305"/>
      <c r="Z34" s="305"/>
      <c r="AA34" s="305"/>
      <c r="AB34" s="305"/>
      <c r="AC34" s="305"/>
      <c r="AD34" s="305"/>
      <c r="AE34" s="305"/>
      <c r="AF34" s="305"/>
      <c r="AG34" s="305"/>
      <c r="AH34" s="305"/>
      <c r="AI34" s="305"/>
    </row>
    <row r="35" spans="1:35">
      <c r="A35" s="329">
        <v>43804</v>
      </c>
      <c r="B35" s="330" t="s">
        <v>883</v>
      </c>
      <c r="C35" s="331" t="s">
        <v>3802</v>
      </c>
      <c r="D35" s="331" t="s">
        <v>3803</v>
      </c>
      <c r="E35" s="331" t="s">
        <v>596</v>
      </c>
      <c r="F35" s="332">
        <v>520443</v>
      </c>
      <c r="G35" s="331">
        <v>125</v>
      </c>
      <c r="H35" s="451" t="s">
        <v>3441</v>
      </c>
      <c r="I35" s="305"/>
      <c r="J35" s="305"/>
      <c r="K35" s="305"/>
      <c r="L35" s="305"/>
      <c r="M35" s="305"/>
      <c r="N35" s="305"/>
      <c r="O35" s="305"/>
      <c r="P35" s="305"/>
      <c r="Q35" s="305"/>
      <c r="R35" s="305"/>
      <c r="S35" s="305"/>
      <c r="T35" s="305"/>
      <c r="U35" s="305"/>
      <c r="V35" s="305"/>
      <c r="W35" s="305"/>
      <c r="X35" s="305"/>
      <c r="Y35" s="305"/>
      <c r="Z35" s="305"/>
      <c r="AA35" s="305"/>
      <c r="AB35" s="305"/>
      <c r="AC35" s="305"/>
      <c r="AD35" s="305"/>
      <c r="AE35" s="305"/>
      <c r="AF35" s="305"/>
      <c r="AG35" s="305"/>
      <c r="AH35" s="305"/>
      <c r="AI35" s="305"/>
    </row>
    <row r="36" spans="1:35">
      <c r="A36" s="329">
        <v>43804</v>
      </c>
      <c r="B36" s="330" t="s">
        <v>3804</v>
      </c>
      <c r="C36" s="331" t="s">
        <v>3805</v>
      </c>
      <c r="D36" s="331" t="s">
        <v>3806</v>
      </c>
      <c r="E36" s="331" t="s">
        <v>596</v>
      </c>
      <c r="F36" s="332">
        <v>32000</v>
      </c>
      <c r="G36" s="331">
        <v>12.94</v>
      </c>
      <c r="H36" s="451" t="s">
        <v>3441</v>
      </c>
      <c r="I36" s="305"/>
      <c r="J36" s="305"/>
      <c r="K36" s="305"/>
      <c r="L36" s="305"/>
      <c r="M36" s="305"/>
      <c r="N36" s="305"/>
      <c r="O36" s="305"/>
      <c r="P36" s="305"/>
      <c r="Q36" s="305"/>
      <c r="R36" s="305"/>
      <c r="S36" s="305"/>
      <c r="T36" s="305"/>
      <c r="U36" s="305"/>
      <c r="V36" s="305"/>
      <c r="W36" s="305"/>
      <c r="X36" s="305"/>
      <c r="Y36" s="305"/>
      <c r="Z36" s="305"/>
      <c r="AA36" s="305"/>
      <c r="AB36" s="305"/>
      <c r="AC36" s="305"/>
      <c r="AD36" s="305"/>
      <c r="AE36" s="305"/>
      <c r="AF36" s="305"/>
      <c r="AG36" s="305"/>
      <c r="AH36" s="305"/>
      <c r="AI36" s="305"/>
    </row>
    <row r="37" spans="1:35">
      <c r="A37" s="329">
        <v>43804</v>
      </c>
      <c r="B37" s="330" t="s">
        <v>91</v>
      </c>
      <c r="C37" s="331" t="s">
        <v>3607</v>
      </c>
      <c r="D37" s="331" t="s">
        <v>3440</v>
      </c>
      <c r="E37" s="331" t="s">
        <v>596</v>
      </c>
      <c r="F37" s="332">
        <v>15820216</v>
      </c>
      <c r="G37" s="331">
        <v>14.36</v>
      </c>
      <c r="H37" s="451" t="s">
        <v>3441</v>
      </c>
      <c r="I37" s="305"/>
      <c r="J37" s="305"/>
      <c r="K37" s="305"/>
      <c r="L37" s="305"/>
      <c r="M37" s="305"/>
      <c r="N37" s="305"/>
      <c r="O37" s="305"/>
      <c r="P37" s="305"/>
      <c r="Q37" s="305"/>
      <c r="R37" s="305"/>
      <c r="S37" s="305"/>
      <c r="T37" s="305"/>
      <c r="U37" s="305"/>
      <c r="V37" s="305"/>
      <c r="W37" s="305"/>
      <c r="X37" s="305"/>
      <c r="Y37" s="305"/>
      <c r="Z37" s="305"/>
      <c r="AA37" s="305"/>
      <c r="AB37" s="305"/>
      <c r="AC37" s="305"/>
      <c r="AD37" s="305"/>
      <c r="AE37" s="305"/>
      <c r="AF37" s="305"/>
      <c r="AG37" s="305"/>
      <c r="AH37" s="305"/>
      <c r="AI37" s="305"/>
    </row>
    <row r="38" spans="1:35">
      <c r="A38" s="329">
        <v>43804</v>
      </c>
      <c r="B38" s="330" t="s">
        <v>133</v>
      </c>
      <c r="C38" s="331" t="s">
        <v>3685</v>
      </c>
      <c r="D38" s="331" t="s">
        <v>3440</v>
      </c>
      <c r="E38" s="331" t="s">
        <v>596</v>
      </c>
      <c r="F38" s="332">
        <v>341546</v>
      </c>
      <c r="G38" s="331">
        <v>573.28</v>
      </c>
      <c r="H38" s="451" t="s">
        <v>3441</v>
      </c>
      <c r="I38" s="305"/>
      <c r="J38" s="305"/>
      <c r="K38" s="305"/>
      <c r="L38" s="305"/>
      <c r="M38" s="305"/>
      <c r="N38" s="305"/>
      <c r="O38" s="305"/>
      <c r="P38" s="305"/>
      <c r="Q38" s="305"/>
      <c r="R38" s="305"/>
      <c r="S38" s="305"/>
      <c r="T38" s="305"/>
      <c r="U38" s="305"/>
      <c r="V38" s="305"/>
      <c r="W38" s="305"/>
      <c r="X38" s="305"/>
      <c r="Y38" s="305"/>
      <c r="Z38" s="305"/>
      <c r="AA38" s="305"/>
      <c r="AB38" s="305"/>
      <c r="AC38" s="305"/>
      <c r="AD38" s="305"/>
      <c r="AE38" s="305"/>
      <c r="AF38" s="305"/>
      <c r="AG38" s="305"/>
      <c r="AH38" s="305"/>
      <c r="AI38" s="305"/>
    </row>
    <row r="39" spans="1:35">
      <c r="A39" s="329">
        <v>43804</v>
      </c>
      <c r="B39" s="330" t="s">
        <v>183</v>
      </c>
      <c r="C39" s="331" t="s">
        <v>3807</v>
      </c>
      <c r="D39" s="331" t="s">
        <v>3808</v>
      </c>
      <c r="E39" s="331" t="s">
        <v>596</v>
      </c>
      <c r="F39" s="332">
        <v>370697</v>
      </c>
      <c r="G39" s="331">
        <v>845.4</v>
      </c>
      <c r="H39" s="451" t="s">
        <v>3441</v>
      </c>
      <c r="I39" s="305"/>
      <c r="J39" s="305"/>
      <c r="K39" s="305"/>
      <c r="L39" s="305"/>
      <c r="M39" s="305"/>
      <c r="N39" s="305"/>
      <c r="O39" s="305"/>
      <c r="P39" s="305"/>
      <c r="Q39" s="305"/>
      <c r="R39" s="305"/>
      <c r="S39" s="305"/>
      <c r="T39" s="305"/>
      <c r="U39" s="305"/>
      <c r="V39" s="305"/>
      <c r="W39" s="305"/>
      <c r="X39" s="305"/>
      <c r="Y39" s="305"/>
      <c r="Z39" s="305"/>
      <c r="AA39" s="305"/>
      <c r="AB39" s="305"/>
      <c r="AC39" s="305"/>
      <c r="AD39" s="305"/>
      <c r="AE39" s="305"/>
      <c r="AF39" s="305"/>
      <c r="AG39" s="305"/>
      <c r="AH39" s="305"/>
      <c r="AI39" s="305"/>
    </row>
    <row r="40" spans="1:35">
      <c r="A40" s="329">
        <v>43804</v>
      </c>
      <c r="B40" s="330" t="s">
        <v>183</v>
      </c>
      <c r="C40" s="331" t="s">
        <v>3807</v>
      </c>
      <c r="D40" s="331" t="s">
        <v>3440</v>
      </c>
      <c r="E40" s="331" t="s">
        <v>596</v>
      </c>
      <c r="F40" s="332">
        <v>301286</v>
      </c>
      <c r="G40" s="331">
        <v>840.45</v>
      </c>
      <c r="H40" s="451" t="s">
        <v>3441</v>
      </c>
      <c r="I40" s="305"/>
      <c r="J40" s="305"/>
      <c r="K40" s="305"/>
      <c r="L40" s="305"/>
      <c r="M40" s="305"/>
      <c r="N40" s="305"/>
      <c r="O40" s="305"/>
      <c r="P40" s="305"/>
      <c r="Q40" s="305"/>
      <c r="R40" s="305"/>
      <c r="S40" s="305"/>
      <c r="T40" s="305"/>
      <c r="U40" s="305"/>
      <c r="V40" s="305"/>
      <c r="W40" s="305"/>
      <c r="X40" s="305"/>
      <c r="Y40" s="305"/>
      <c r="Z40" s="305"/>
      <c r="AA40" s="305"/>
      <c r="AB40" s="305"/>
      <c r="AC40" s="305"/>
      <c r="AD40" s="305"/>
      <c r="AE40" s="305"/>
      <c r="AF40" s="305"/>
      <c r="AG40" s="305"/>
      <c r="AH40" s="305"/>
      <c r="AI40" s="305"/>
    </row>
    <row r="41" spans="1:35">
      <c r="A41" s="329">
        <v>43804</v>
      </c>
      <c r="B41" s="330" t="s">
        <v>203</v>
      </c>
      <c r="C41" s="331" t="s">
        <v>3583</v>
      </c>
      <c r="D41" s="331" t="s">
        <v>3440</v>
      </c>
      <c r="E41" s="331" t="s">
        <v>596</v>
      </c>
      <c r="F41" s="332">
        <v>14158657</v>
      </c>
      <c r="G41" s="331">
        <v>62.32</v>
      </c>
      <c r="H41" s="451" t="s">
        <v>3441</v>
      </c>
      <c r="I41" s="305"/>
      <c r="J41" s="305"/>
      <c r="K41" s="305"/>
      <c r="L41" s="305"/>
      <c r="M41" s="305"/>
      <c r="N41" s="305"/>
      <c r="O41" s="305"/>
      <c r="P41" s="305"/>
      <c r="Q41" s="305"/>
      <c r="R41" s="305"/>
      <c r="S41" s="305"/>
      <c r="T41" s="305"/>
      <c r="U41" s="305"/>
      <c r="V41" s="305"/>
      <c r="W41" s="305"/>
      <c r="X41" s="305"/>
      <c r="Y41" s="305"/>
      <c r="Z41" s="305"/>
      <c r="AA41" s="305"/>
      <c r="AB41" s="305"/>
      <c r="AC41" s="305"/>
      <c r="AD41" s="305"/>
      <c r="AE41" s="305"/>
      <c r="AF41" s="305"/>
      <c r="AG41" s="305"/>
      <c r="AH41" s="305"/>
      <c r="AI41" s="305"/>
    </row>
    <row r="42" spans="1:35">
      <c r="A42" s="329">
        <v>43804</v>
      </c>
      <c r="B42" s="330" t="s">
        <v>883</v>
      </c>
      <c r="C42" s="331" t="s">
        <v>3802</v>
      </c>
      <c r="D42" s="331" t="s">
        <v>3809</v>
      </c>
      <c r="E42" s="331" t="s">
        <v>597</v>
      </c>
      <c r="F42" s="332">
        <v>520000</v>
      </c>
      <c r="G42" s="331">
        <v>125</v>
      </c>
      <c r="H42" s="451" t="s">
        <v>3441</v>
      </c>
      <c r="I42" s="305"/>
      <c r="J42" s="305"/>
      <c r="K42" s="305"/>
      <c r="L42" s="305"/>
      <c r="M42" s="305"/>
      <c r="N42" s="305"/>
      <c r="O42" s="305"/>
      <c r="P42" s="305"/>
      <c r="Q42" s="305"/>
      <c r="R42" s="305"/>
      <c r="S42" s="305"/>
      <c r="T42" s="305"/>
      <c r="U42" s="305"/>
      <c r="V42" s="305"/>
      <c r="W42" s="305"/>
      <c r="X42" s="305"/>
      <c r="Y42" s="305"/>
      <c r="Z42" s="305"/>
      <c r="AA42" s="305"/>
      <c r="AB42" s="305"/>
      <c r="AC42" s="305"/>
      <c r="AD42" s="305"/>
      <c r="AE42" s="305"/>
      <c r="AF42" s="305"/>
      <c r="AG42" s="305"/>
      <c r="AH42" s="305"/>
      <c r="AI42" s="305"/>
    </row>
    <row r="43" spans="1:35">
      <c r="A43" s="329">
        <v>43804</v>
      </c>
      <c r="B43" s="330" t="s">
        <v>3804</v>
      </c>
      <c r="C43" s="331" t="s">
        <v>3805</v>
      </c>
      <c r="D43" s="331" t="s">
        <v>3810</v>
      </c>
      <c r="E43" s="331" t="s">
        <v>597</v>
      </c>
      <c r="F43" s="332">
        <v>60000</v>
      </c>
      <c r="G43" s="331">
        <v>12.97</v>
      </c>
      <c r="H43" s="451" t="s">
        <v>3441</v>
      </c>
      <c r="I43" s="305"/>
      <c r="J43" s="305"/>
      <c r="K43" s="305"/>
      <c r="L43" s="305"/>
      <c r="M43" s="305"/>
      <c r="N43" s="305"/>
      <c r="O43" s="305"/>
      <c r="P43" s="305"/>
      <c r="Q43" s="305"/>
      <c r="R43" s="305"/>
      <c r="S43" s="305"/>
      <c r="T43" s="305"/>
      <c r="U43" s="305"/>
      <c r="V43" s="305"/>
      <c r="W43" s="305"/>
      <c r="X43" s="305"/>
      <c r="Y43" s="305"/>
      <c r="Z43" s="305"/>
      <c r="AA43" s="305"/>
      <c r="AB43" s="305"/>
      <c r="AC43" s="305"/>
      <c r="AD43" s="305"/>
      <c r="AE43" s="305"/>
      <c r="AF43" s="305"/>
      <c r="AG43" s="305"/>
      <c r="AH43" s="305"/>
      <c r="AI43" s="305"/>
    </row>
    <row r="44" spans="1:35">
      <c r="A44" s="329">
        <v>43804</v>
      </c>
      <c r="B44" s="330" t="s">
        <v>91</v>
      </c>
      <c r="C44" s="331" t="s">
        <v>3607</v>
      </c>
      <c r="D44" s="331" t="s">
        <v>3440</v>
      </c>
      <c r="E44" s="331" t="s">
        <v>597</v>
      </c>
      <c r="F44" s="332">
        <v>15820216</v>
      </c>
      <c r="G44" s="331">
        <v>14.37</v>
      </c>
      <c r="H44" s="451" t="s">
        <v>3441</v>
      </c>
      <c r="I44" s="305"/>
      <c r="J44" s="305"/>
      <c r="K44" s="305"/>
      <c r="L44" s="305"/>
      <c r="M44" s="305"/>
      <c r="N44" s="305"/>
      <c r="O44" s="305"/>
      <c r="P44" s="305"/>
      <c r="Q44" s="305"/>
      <c r="R44" s="305"/>
      <c r="S44" s="305"/>
      <c r="T44" s="305"/>
      <c r="U44" s="305"/>
      <c r="V44" s="305"/>
      <c r="W44" s="305"/>
      <c r="X44" s="305"/>
      <c r="Y44" s="305"/>
      <c r="Z44" s="305"/>
      <c r="AA44" s="305"/>
      <c r="AB44" s="305"/>
      <c r="AC44" s="305"/>
      <c r="AD44" s="305"/>
      <c r="AE44" s="305"/>
      <c r="AF44" s="305"/>
      <c r="AG44" s="305"/>
      <c r="AH44" s="305"/>
      <c r="AI44" s="305"/>
    </row>
    <row r="45" spans="1:35">
      <c r="A45" s="329">
        <v>43804</v>
      </c>
      <c r="B45" s="330" t="s">
        <v>133</v>
      </c>
      <c r="C45" s="331" t="s">
        <v>3685</v>
      </c>
      <c r="D45" s="331" t="s">
        <v>3440</v>
      </c>
      <c r="E45" s="331" t="s">
        <v>597</v>
      </c>
      <c r="F45" s="332">
        <v>341305</v>
      </c>
      <c r="G45" s="331">
        <v>573.54</v>
      </c>
      <c r="H45" s="451" t="s">
        <v>3441</v>
      </c>
      <c r="I45" s="305"/>
      <c r="J45" s="305"/>
      <c r="K45" s="305"/>
      <c r="L45" s="305"/>
      <c r="M45" s="305"/>
      <c r="N45" s="305"/>
      <c r="O45" s="305"/>
      <c r="P45" s="305"/>
      <c r="Q45" s="305"/>
      <c r="R45" s="305"/>
      <c r="S45" s="305"/>
      <c r="T45" s="305"/>
      <c r="U45" s="305"/>
      <c r="V45" s="305"/>
      <c r="W45" s="305"/>
      <c r="X45" s="305"/>
      <c r="Y45" s="305"/>
      <c r="Z45" s="305"/>
      <c r="AA45" s="305"/>
      <c r="AB45" s="305"/>
      <c r="AC45" s="305"/>
      <c r="AD45" s="305"/>
      <c r="AE45" s="305"/>
      <c r="AF45" s="305"/>
      <c r="AG45" s="305"/>
      <c r="AH45" s="305"/>
      <c r="AI45" s="305"/>
    </row>
    <row r="46" spans="1:35">
      <c r="A46" s="329">
        <v>43804</v>
      </c>
      <c r="B46" s="330" t="s">
        <v>183</v>
      </c>
      <c r="C46" s="331" t="s">
        <v>3807</v>
      </c>
      <c r="D46" s="331" t="s">
        <v>3808</v>
      </c>
      <c r="E46" s="331" t="s">
        <v>597</v>
      </c>
      <c r="F46" s="332">
        <v>373158</v>
      </c>
      <c r="G46" s="331">
        <v>845.98</v>
      </c>
      <c r="H46" s="451" t="s">
        <v>3441</v>
      </c>
      <c r="I46" s="305"/>
      <c r="J46" s="305"/>
      <c r="K46" s="305"/>
      <c r="L46" s="305"/>
      <c r="M46" s="305"/>
      <c r="N46" s="305"/>
      <c r="O46" s="305"/>
      <c r="P46" s="305"/>
      <c r="Q46" s="305"/>
      <c r="R46" s="305"/>
      <c r="S46" s="305"/>
      <c r="T46" s="305"/>
      <c r="U46" s="305"/>
      <c r="V46" s="305"/>
      <c r="W46" s="305"/>
      <c r="X46" s="305"/>
      <c r="Y46" s="305"/>
      <c r="Z46" s="305"/>
      <c r="AA46" s="305"/>
      <c r="AB46" s="305"/>
      <c r="AC46" s="305"/>
      <c r="AD46" s="305"/>
      <c r="AE46" s="305"/>
      <c r="AF46" s="305"/>
      <c r="AG46" s="305"/>
      <c r="AH46" s="305"/>
      <c r="AI46" s="305"/>
    </row>
    <row r="47" spans="1:35">
      <c r="A47" s="329">
        <v>43804</v>
      </c>
      <c r="B47" s="330" t="s">
        <v>183</v>
      </c>
      <c r="C47" s="331" t="s">
        <v>3807</v>
      </c>
      <c r="D47" s="331" t="s">
        <v>3440</v>
      </c>
      <c r="E47" s="331" t="s">
        <v>597</v>
      </c>
      <c r="F47" s="332">
        <v>321589</v>
      </c>
      <c r="G47" s="331">
        <v>842.55</v>
      </c>
      <c r="H47" s="451" t="s">
        <v>3441</v>
      </c>
      <c r="I47" s="305"/>
      <c r="J47" s="305"/>
      <c r="K47" s="305"/>
      <c r="L47" s="305"/>
      <c r="M47" s="305"/>
      <c r="N47" s="305"/>
      <c r="O47" s="305"/>
      <c r="P47" s="305"/>
      <c r="Q47" s="305"/>
      <c r="R47" s="305"/>
      <c r="S47" s="305"/>
      <c r="T47" s="305"/>
      <c r="U47" s="305"/>
      <c r="V47" s="305"/>
      <c r="W47" s="305"/>
      <c r="X47" s="305"/>
      <c r="Y47" s="305"/>
      <c r="Z47" s="305"/>
      <c r="AA47" s="305"/>
      <c r="AB47" s="305"/>
      <c r="AC47" s="305"/>
      <c r="AD47" s="305"/>
      <c r="AE47" s="305"/>
      <c r="AF47" s="305"/>
      <c r="AG47" s="305"/>
      <c r="AH47" s="305"/>
      <c r="AI47" s="305"/>
    </row>
    <row r="48" spans="1:35">
      <c r="A48" s="329">
        <v>43804</v>
      </c>
      <c r="B48" s="330" t="s">
        <v>203</v>
      </c>
      <c r="C48" s="331" t="s">
        <v>3583</v>
      </c>
      <c r="D48" s="331" t="s">
        <v>3440</v>
      </c>
      <c r="E48" s="331" t="s">
        <v>597</v>
      </c>
      <c r="F48" s="332">
        <v>13352195</v>
      </c>
      <c r="G48" s="331">
        <v>62.3</v>
      </c>
      <c r="H48" s="451" t="s">
        <v>3441</v>
      </c>
      <c r="I48" s="305"/>
      <c r="J48" s="305"/>
      <c r="K48" s="305"/>
      <c r="L48" s="305"/>
      <c r="M48" s="305"/>
      <c r="N48" s="305"/>
      <c r="O48" s="305"/>
      <c r="P48" s="305"/>
      <c r="Q48" s="305"/>
      <c r="R48" s="305"/>
      <c r="S48" s="305"/>
      <c r="T48" s="305"/>
      <c r="U48" s="305"/>
      <c r="V48" s="305"/>
      <c r="W48" s="305"/>
      <c r="X48" s="305"/>
      <c r="Y48" s="305"/>
      <c r="Z48" s="305"/>
      <c r="AA48" s="305"/>
      <c r="AB48" s="305"/>
      <c r="AC48" s="305"/>
      <c r="AD48" s="305"/>
      <c r="AE48" s="305"/>
      <c r="AF48" s="305"/>
      <c r="AG48" s="305"/>
      <c r="AH48" s="305"/>
      <c r="AI48" s="305"/>
    </row>
    <row r="49" spans="1:35">
      <c r="A49" s="329"/>
      <c r="B49" s="330"/>
      <c r="C49" s="331"/>
      <c r="D49" s="331"/>
      <c r="E49" s="331"/>
      <c r="F49" s="332"/>
      <c r="G49" s="331"/>
      <c r="H49" s="451"/>
      <c r="I49" s="305"/>
      <c r="J49" s="305"/>
      <c r="K49" s="305"/>
      <c r="L49" s="305"/>
      <c r="M49" s="305"/>
      <c r="N49" s="305"/>
      <c r="O49" s="305"/>
      <c r="P49" s="305"/>
      <c r="Q49" s="305"/>
      <c r="R49" s="305"/>
      <c r="S49" s="305"/>
      <c r="T49" s="305"/>
      <c r="U49" s="305"/>
      <c r="V49" s="305"/>
      <c r="W49" s="305"/>
      <c r="X49" s="305"/>
      <c r="Y49" s="305"/>
      <c r="Z49" s="305"/>
      <c r="AA49" s="305"/>
      <c r="AB49" s="305"/>
      <c r="AC49" s="305"/>
      <c r="AD49" s="305"/>
      <c r="AE49" s="305"/>
      <c r="AF49" s="305"/>
      <c r="AG49" s="305"/>
      <c r="AH49" s="305"/>
      <c r="AI49" s="305"/>
    </row>
    <row r="50" spans="1:35">
      <c r="A50" s="329"/>
      <c r="B50" s="330"/>
      <c r="C50" s="331"/>
      <c r="D50" s="331"/>
      <c r="E50" s="331"/>
      <c r="F50" s="332"/>
      <c r="G50" s="331"/>
      <c r="H50" s="451"/>
      <c r="I50" s="305"/>
      <c r="J50" s="305"/>
      <c r="K50" s="305"/>
      <c r="L50" s="305"/>
      <c r="M50" s="305"/>
      <c r="N50" s="305"/>
      <c r="O50" s="305"/>
      <c r="P50" s="305"/>
      <c r="Q50" s="305"/>
      <c r="R50" s="305"/>
      <c r="S50" s="305"/>
      <c r="T50" s="305"/>
      <c r="U50" s="305"/>
      <c r="V50" s="305"/>
      <c r="W50" s="305"/>
      <c r="X50" s="305"/>
      <c r="Y50" s="305"/>
      <c r="Z50" s="305"/>
      <c r="AA50" s="305"/>
      <c r="AB50" s="305"/>
      <c r="AC50" s="305"/>
      <c r="AD50" s="305"/>
      <c r="AE50" s="305"/>
      <c r="AF50" s="305"/>
      <c r="AG50" s="305"/>
      <c r="AH50" s="305"/>
      <c r="AI50" s="305"/>
    </row>
    <row r="51" spans="1:35">
      <c r="A51" s="329"/>
      <c r="B51" s="330"/>
      <c r="C51" s="331"/>
      <c r="D51" s="331"/>
      <c r="E51" s="331"/>
      <c r="F51" s="332"/>
      <c r="G51" s="331"/>
      <c r="H51" s="451"/>
      <c r="I51" s="305"/>
      <c r="J51" s="305"/>
      <c r="K51" s="305"/>
      <c r="L51" s="305"/>
      <c r="M51" s="305"/>
      <c r="N51" s="305"/>
      <c r="O51" s="305"/>
      <c r="P51" s="305"/>
      <c r="Q51" s="305"/>
      <c r="R51" s="305"/>
      <c r="S51" s="305"/>
      <c r="T51" s="305"/>
      <c r="U51" s="305"/>
      <c r="V51" s="305"/>
      <c r="W51" s="305"/>
      <c r="X51" s="305"/>
      <c r="Y51" s="305"/>
      <c r="Z51" s="305"/>
      <c r="AA51" s="305"/>
      <c r="AB51" s="305"/>
      <c r="AC51" s="305"/>
      <c r="AD51" s="305"/>
      <c r="AE51" s="305"/>
      <c r="AF51" s="305"/>
      <c r="AG51" s="305"/>
      <c r="AH51" s="305"/>
      <c r="AI51" s="305"/>
    </row>
    <row r="52" spans="1:35">
      <c r="A52" s="329"/>
      <c r="B52" s="330"/>
      <c r="C52" s="331"/>
      <c r="D52" s="331"/>
      <c r="E52" s="331"/>
      <c r="F52" s="332"/>
      <c r="G52" s="331"/>
      <c r="H52" s="451"/>
      <c r="I52" s="305"/>
      <c r="J52" s="305"/>
      <c r="K52" s="305"/>
      <c r="L52" s="305"/>
      <c r="M52" s="305"/>
      <c r="N52" s="305"/>
      <c r="O52" s="305"/>
      <c r="P52" s="305"/>
      <c r="Q52" s="305"/>
      <c r="R52" s="305"/>
      <c r="S52" s="305"/>
      <c r="T52" s="305"/>
      <c r="U52" s="305"/>
      <c r="V52" s="305"/>
      <c r="W52" s="305"/>
      <c r="X52" s="305"/>
      <c r="Y52" s="305"/>
      <c r="Z52" s="305"/>
      <c r="AA52" s="305"/>
      <c r="AB52" s="305"/>
      <c r="AC52" s="305"/>
      <c r="AD52" s="305"/>
      <c r="AE52" s="305"/>
      <c r="AF52" s="305"/>
      <c r="AG52" s="305"/>
      <c r="AH52" s="305"/>
      <c r="AI52" s="305"/>
    </row>
    <row r="53" spans="1:35">
      <c r="A53" s="329"/>
      <c r="B53" s="330"/>
      <c r="C53" s="331"/>
      <c r="D53" s="331"/>
      <c r="E53" s="331"/>
      <c r="F53" s="332"/>
      <c r="G53" s="331"/>
      <c r="H53" s="451"/>
      <c r="I53" s="305"/>
      <c r="J53" s="305"/>
      <c r="K53" s="305"/>
      <c r="L53" s="305"/>
      <c r="M53" s="305"/>
      <c r="N53" s="305"/>
      <c r="O53" s="305"/>
      <c r="P53" s="305"/>
      <c r="Q53" s="305"/>
      <c r="R53" s="305"/>
      <c r="S53" s="305"/>
      <c r="T53" s="305"/>
      <c r="U53" s="305"/>
      <c r="V53" s="305"/>
      <c r="W53" s="305"/>
      <c r="X53" s="305"/>
      <c r="Y53" s="305"/>
      <c r="Z53" s="305"/>
      <c r="AA53" s="305"/>
      <c r="AB53" s="305"/>
      <c r="AC53" s="305"/>
      <c r="AD53" s="305"/>
      <c r="AE53" s="305"/>
      <c r="AF53" s="305"/>
      <c r="AG53" s="305"/>
      <c r="AH53" s="305"/>
      <c r="AI53" s="305"/>
    </row>
    <row r="54" spans="1:35">
      <c r="A54" s="329"/>
      <c r="B54" s="330"/>
      <c r="C54" s="331"/>
      <c r="D54" s="331"/>
      <c r="E54" s="331"/>
      <c r="F54" s="332"/>
      <c r="G54" s="331"/>
      <c r="H54" s="451"/>
      <c r="I54" s="305"/>
      <c r="J54" s="305"/>
      <c r="K54" s="305"/>
      <c r="L54" s="305"/>
      <c r="M54" s="305"/>
      <c r="N54" s="305"/>
      <c r="O54" s="305"/>
      <c r="P54" s="305"/>
      <c r="Q54" s="305"/>
      <c r="R54" s="305"/>
      <c r="S54" s="305"/>
      <c r="T54" s="305"/>
      <c r="U54" s="305"/>
      <c r="V54" s="305"/>
      <c r="W54" s="305"/>
      <c r="X54" s="305"/>
      <c r="Y54" s="305"/>
      <c r="Z54" s="305"/>
      <c r="AA54" s="305"/>
      <c r="AB54" s="305"/>
      <c r="AC54" s="305"/>
      <c r="AD54" s="305"/>
      <c r="AE54" s="305"/>
      <c r="AF54" s="305"/>
      <c r="AG54" s="305"/>
      <c r="AH54" s="305"/>
      <c r="AI54" s="305"/>
    </row>
    <row r="55" spans="1:35">
      <c r="A55" s="329"/>
      <c r="B55" s="330"/>
      <c r="C55" s="331"/>
      <c r="D55" s="331"/>
      <c r="E55" s="331"/>
      <c r="F55" s="332"/>
      <c r="G55" s="331"/>
      <c r="H55" s="451"/>
      <c r="I55" s="305"/>
      <c r="J55" s="305"/>
      <c r="K55" s="305"/>
      <c r="L55" s="305"/>
      <c r="M55" s="305"/>
      <c r="N55" s="305"/>
      <c r="O55" s="305"/>
      <c r="P55" s="305"/>
      <c r="Q55" s="305"/>
      <c r="R55" s="305"/>
      <c r="S55" s="305"/>
      <c r="T55" s="305"/>
      <c r="U55" s="305"/>
      <c r="V55" s="305"/>
      <c r="W55" s="305"/>
      <c r="X55" s="305"/>
      <c r="Y55" s="305"/>
      <c r="Z55" s="305"/>
      <c r="AA55" s="305"/>
      <c r="AB55" s="305"/>
      <c r="AC55" s="305"/>
      <c r="AD55" s="305"/>
      <c r="AE55" s="305"/>
      <c r="AF55" s="305"/>
      <c r="AG55" s="305"/>
      <c r="AH55" s="305"/>
      <c r="AI55" s="305"/>
    </row>
    <row r="56" spans="1:35">
      <c r="A56" s="329"/>
      <c r="B56" s="330"/>
      <c r="C56" s="331"/>
      <c r="D56" s="331"/>
      <c r="E56" s="331"/>
      <c r="F56" s="332"/>
      <c r="G56" s="331"/>
      <c r="H56" s="451"/>
      <c r="I56" s="305"/>
      <c r="J56" s="305"/>
      <c r="K56" s="305"/>
      <c r="L56" s="305"/>
      <c r="M56" s="305"/>
      <c r="N56" s="305"/>
      <c r="O56" s="305"/>
      <c r="P56" s="305"/>
      <c r="Q56" s="305"/>
      <c r="R56" s="305"/>
      <c r="S56" s="305"/>
      <c r="T56" s="305"/>
      <c r="U56" s="305"/>
      <c r="V56" s="305"/>
      <c r="W56" s="305"/>
      <c r="X56" s="305"/>
      <c r="Y56" s="305"/>
      <c r="Z56" s="305"/>
      <c r="AA56" s="305"/>
      <c r="AB56" s="305"/>
      <c r="AC56" s="305"/>
      <c r="AD56" s="305"/>
      <c r="AE56" s="305"/>
      <c r="AF56" s="305"/>
      <c r="AG56" s="305"/>
      <c r="AH56" s="305"/>
      <c r="AI56" s="305"/>
    </row>
    <row r="57" spans="1:35">
      <c r="A57" s="329"/>
      <c r="B57" s="330"/>
      <c r="C57" s="331"/>
      <c r="D57" s="331"/>
      <c r="E57" s="331"/>
      <c r="F57" s="332"/>
      <c r="G57" s="331"/>
      <c r="H57" s="451"/>
      <c r="I57" s="305"/>
      <c r="J57" s="305"/>
      <c r="K57" s="305"/>
      <c r="L57" s="305"/>
      <c r="M57" s="305"/>
      <c r="N57" s="305"/>
      <c r="O57" s="305"/>
      <c r="P57" s="305"/>
      <c r="Q57" s="305"/>
      <c r="R57" s="305"/>
      <c r="S57" s="305"/>
      <c r="T57" s="305"/>
      <c r="U57" s="305"/>
      <c r="V57" s="305"/>
      <c r="W57" s="305"/>
      <c r="X57" s="305"/>
      <c r="Y57" s="305"/>
      <c r="Z57" s="305"/>
      <c r="AA57" s="305"/>
      <c r="AB57" s="305"/>
      <c r="AC57" s="305"/>
      <c r="AD57" s="305"/>
      <c r="AE57" s="305"/>
      <c r="AF57" s="305"/>
      <c r="AG57" s="305"/>
      <c r="AH57" s="305"/>
      <c r="AI57" s="305"/>
    </row>
    <row r="58" spans="1:35">
      <c r="A58" s="329"/>
      <c r="B58" s="330"/>
      <c r="C58" s="331"/>
      <c r="D58" s="331"/>
      <c r="E58" s="331"/>
      <c r="F58" s="332"/>
      <c r="G58" s="331"/>
      <c r="H58" s="451"/>
      <c r="I58" s="305"/>
      <c r="J58" s="305"/>
      <c r="K58" s="305"/>
      <c r="L58" s="305"/>
      <c r="M58" s="305"/>
      <c r="N58" s="305"/>
      <c r="O58" s="305"/>
      <c r="P58" s="305"/>
      <c r="Q58" s="305"/>
      <c r="R58" s="305"/>
      <c r="S58" s="305"/>
      <c r="T58" s="305"/>
      <c r="U58" s="305"/>
      <c r="V58" s="305"/>
      <c r="W58" s="305"/>
      <c r="X58" s="305"/>
      <c r="Y58" s="305"/>
      <c r="Z58" s="305"/>
      <c r="AA58" s="305"/>
      <c r="AB58" s="305"/>
      <c r="AC58" s="305"/>
      <c r="AD58" s="305"/>
      <c r="AE58" s="305"/>
      <c r="AF58" s="305"/>
      <c r="AG58" s="305"/>
      <c r="AH58" s="305"/>
      <c r="AI58" s="305"/>
    </row>
    <row r="59" spans="1:35">
      <c r="A59" s="329"/>
      <c r="B59" s="330"/>
      <c r="C59" s="331"/>
      <c r="D59" s="331"/>
      <c r="E59" s="331"/>
      <c r="F59" s="332"/>
      <c r="G59" s="331"/>
      <c r="H59" s="451"/>
      <c r="I59" s="305"/>
      <c r="J59" s="305"/>
      <c r="K59" s="305"/>
      <c r="L59" s="305"/>
      <c r="M59" s="305"/>
      <c r="N59" s="305"/>
      <c r="O59" s="305"/>
      <c r="P59" s="305"/>
      <c r="Q59" s="305"/>
      <c r="R59" s="305"/>
      <c r="S59" s="305"/>
      <c r="T59" s="305"/>
      <c r="U59" s="305"/>
      <c r="V59" s="305"/>
      <c r="W59" s="305"/>
      <c r="X59" s="305"/>
      <c r="Y59" s="305"/>
      <c r="Z59" s="305"/>
      <c r="AA59" s="305"/>
      <c r="AB59" s="305"/>
      <c r="AC59" s="305"/>
      <c r="AD59" s="305"/>
      <c r="AE59" s="305"/>
      <c r="AF59" s="305"/>
      <c r="AG59" s="305"/>
      <c r="AH59" s="305"/>
      <c r="AI59" s="305"/>
    </row>
    <row r="60" spans="1:35">
      <c r="A60" s="329"/>
      <c r="B60" s="330"/>
      <c r="C60" s="331"/>
      <c r="D60" s="331"/>
      <c r="E60" s="331"/>
      <c r="F60" s="332"/>
      <c r="G60" s="331"/>
      <c r="H60" s="451"/>
      <c r="I60" s="305"/>
      <c r="J60" s="305"/>
      <c r="K60" s="305"/>
      <c r="L60" s="305"/>
      <c r="M60" s="305"/>
      <c r="N60" s="305"/>
      <c r="O60" s="305"/>
      <c r="P60" s="305"/>
      <c r="Q60" s="305"/>
      <c r="R60" s="305"/>
      <c r="S60" s="305"/>
      <c r="T60" s="305"/>
      <c r="U60" s="305"/>
      <c r="V60" s="305"/>
      <c r="W60" s="305"/>
      <c r="X60" s="305"/>
      <c r="Y60" s="305"/>
      <c r="Z60" s="305"/>
      <c r="AA60" s="305"/>
      <c r="AB60" s="305"/>
      <c r="AC60" s="305"/>
      <c r="AD60" s="305"/>
      <c r="AE60" s="305"/>
      <c r="AF60" s="305"/>
      <c r="AG60" s="305"/>
      <c r="AH60" s="305"/>
      <c r="AI60" s="305"/>
    </row>
    <row r="61" spans="1:35">
      <c r="A61" s="329"/>
      <c r="B61" s="330"/>
      <c r="C61" s="331"/>
      <c r="D61" s="331"/>
      <c r="E61" s="331"/>
      <c r="F61" s="332"/>
      <c r="G61" s="331"/>
      <c r="H61" s="451"/>
      <c r="I61" s="305"/>
      <c r="J61" s="305"/>
      <c r="K61" s="305"/>
      <c r="L61" s="305"/>
      <c r="M61" s="305"/>
      <c r="N61" s="305"/>
      <c r="O61" s="305"/>
      <c r="P61" s="305"/>
      <c r="Q61" s="305"/>
      <c r="R61" s="305"/>
      <c r="S61" s="305"/>
      <c r="T61" s="305"/>
      <c r="U61" s="305"/>
      <c r="V61" s="305"/>
      <c r="W61" s="305"/>
      <c r="X61" s="305"/>
      <c r="Y61" s="305"/>
      <c r="Z61" s="305"/>
      <c r="AA61" s="305"/>
      <c r="AB61" s="305"/>
      <c r="AC61" s="305"/>
      <c r="AD61" s="305"/>
      <c r="AE61" s="305"/>
      <c r="AF61" s="305"/>
      <c r="AG61" s="305"/>
      <c r="AH61" s="305"/>
      <c r="AI61" s="305"/>
    </row>
    <row r="62" spans="1:35">
      <c r="A62" s="329"/>
      <c r="B62" s="330"/>
      <c r="C62" s="331"/>
      <c r="D62" s="331"/>
      <c r="E62" s="331"/>
      <c r="F62" s="332"/>
      <c r="G62" s="331"/>
      <c r="H62" s="451"/>
      <c r="I62" s="305"/>
      <c r="J62" s="305"/>
      <c r="K62" s="305"/>
      <c r="L62" s="305"/>
      <c r="M62" s="305"/>
      <c r="N62" s="305"/>
      <c r="O62" s="305"/>
      <c r="P62" s="305"/>
      <c r="Q62" s="305"/>
      <c r="R62" s="305"/>
      <c r="S62" s="305"/>
      <c r="T62" s="305"/>
      <c r="U62" s="305"/>
      <c r="V62" s="305"/>
      <c r="W62" s="305"/>
      <c r="X62" s="305"/>
      <c r="Y62" s="305"/>
      <c r="Z62" s="305"/>
      <c r="AA62" s="305"/>
      <c r="AB62" s="305"/>
      <c r="AC62" s="305"/>
      <c r="AD62" s="305"/>
      <c r="AE62" s="305"/>
      <c r="AF62" s="305"/>
      <c r="AG62" s="305"/>
      <c r="AH62" s="305"/>
      <c r="AI62" s="305"/>
    </row>
    <row r="63" spans="1:35">
      <c r="A63" s="329"/>
      <c r="B63" s="330"/>
      <c r="C63" s="331"/>
      <c r="D63" s="331"/>
      <c r="E63" s="331"/>
      <c r="F63" s="332"/>
      <c r="G63" s="331"/>
      <c r="H63" s="451"/>
      <c r="I63" s="305"/>
      <c r="J63" s="305"/>
      <c r="K63" s="305"/>
      <c r="L63" s="305"/>
      <c r="M63" s="305"/>
      <c r="N63" s="305"/>
      <c r="O63" s="305"/>
      <c r="P63" s="305"/>
      <c r="Q63" s="305"/>
      <c r="R63" s="305"/>
      <c r="S63" s="305"/>
      <c r="T63" s="305"/>
      <c r="U63" s="305"/>
      <c r="V63" s="305"/>
      <c r="W63" s="305"/>
      <c r="X63" s="305"/>
      <c r="Y63" s="305"/>
      <c r="Z63" s="305"/>
      <c r="AA63" s="305"/>
      <c r="AB63" s="305"/>
      <c r="AC63" s="305"/>
      <c r="AD63" s="305"/>
      <c r="AE63" s="305"/>
      <c r="AF63" s="305"/>
      <c r="AG63" s="305"/>
      <c r="AH63" s="305"/>
      <c r="AI63" s="305"/>
    </row>
    <row r="64" spans="1:35">
      <c r="A64" s="329"/>
      <c r="B64" s="331"/>
      <c r="C64" s="331"/>
      <c r="D64" s="331"/>
      <c r="E64" s="331"/>
      <c r="F64" s="331"/>
      <c r="G64" s="331"/>
      <c r="H64" s="451"/>
      <c r="I64" s="305"/>
      <c r="J64" s="305"/>
      <c r="K64" s="305"/>
      <c r="L64" s="305"/>
      <c r="M64" s="305"/>
      <c r="N64" s="305"/>
      <c r="O64" s="305"/>
      <c r="P64" s="305"/>
      <c r="Q64" s="305"/>
      <c r="R64" s="305"/>
      <c r="S64" s="305"/>
      <c r="T64" s="305"/>
      <c r="U64" s="305"/>
      <c r="V64" s="305"/>
      <c r="W64" s="305"/>
      <c r="X64" s="305"/>
      <c r="Y64" s="305"/>
      <c r="Z64" s="305"/>
      <c r="AA64" s="305"/>
      <c r="AB64" s="305"/>
      <c r="AC64" s="305"/>
      <c r="AD64" s="305"/>
      <c r="AE64" s="305"/>
      <c r="AF64" s="305"/>
      <c r="AG64" s="305"/>
      <c r="AH64" s="305"/>
      <c r="AI64" s="305"/>
    </row>
    <row r="65" spans="1:35">
      <c r="A65" s="329"/>
      <c r="B65" s="331"/>
      <c r="C65" s="331"/>
      <c r="D65" s="331"/>
      <c r="E65" s="331"/>
      <c r="F65" s="331"/>
      <c r="G65" s="331"/>
      <c r="H65" s="451"/>
      <c r="I65" s="305"/>
      <c r="J65" s="305"/>
      <c r="K65" s="305"/>
      <c r="L65" s="305"/>
      <c r="M65" s="305"/>
      <c r="N65" s="305"/>
      <c r="O65" s="305"/>
      <c r="P65" s="305"/>
      <c r="Q65" s="305"/>
      <c r="R65" s="305"/>
      <c r="S65" s="305"/>
      <c r="T65" s="305"/>
      <c r="U65" s="305"/>
      <c r="V65" s="305"/>
      <c r="W65" s="305"/>
      <c r="X65" s="305"/>
      <c r="Y65" s="305"/>
      <c r="Z65" s="305"/>
      <c r="AA65" s="305"/>
      <c r="AB65" s="305"/>
      <c r="AC65" s="305"/>
      <c r="AD65" s="305"/>
      <c r="AE65" s="305"/>
      <c r="AF65" s="305"/>
      <c r="AG65" s="305"/>
      <c r="AH65" s="305"/>
      <c r="AI65" s="305"/>
    </row>
    <row r="66" spans="1:35">
      <c r="A66" s="329"/>
      <c r="B66" s="331"/>
      <c r="C66" s="331"/>
      <c r="D66" s="331"/>
      <c r="E66" s="331"/>
      <c r="F66" s="331"/>
      <c r="G66" s="331"/>
      <c r="H66" s="451"/>
      <c r="I66" s="305"/>
      <c r="J66" s="305"/>
      <c r="K66" s="305"/>
      <c r="L66" s="305"/>
      <c r="M66" s="305"/>
      <c r="N66" s="305"/>
      <c r="O66" s="305"/>
      <c r="P66" s="305"/>
      <c r="Q66" s="305"/>
      <c r="R66" s="305"/>
      <c r="S66" s="305"/>
      <c r="T66" s="305"/>
      <c r="U66" s="305"/>
      <c r="V66" s="305"/>
      <c r="W66" s="305"/>
      <c r="X66" s="305"/>
      <c r="Y66" s="305"/>
      <c r="Z66" s="305"/>
      <c r="AA66" s="305"/>
      <c r="AB66" s="305"/>
      <c r="AC66" s="305"/>
      <c r="AD66" s="305"/>
      <c r="AE66" s="305"/>
      <c r="AF66" s="305"/>
      <c r="AG66" s="305"/>
      <c r="AH66" s="305"/>
      <c r="AI66" s="305"/>
    </row>
    <row r="67" spans="1:35">
      <c r="A67" s="329"/>
      <c r="B67" s="331"/>
      <c r="C67" s="331"/>
      <c r="D67" s="331"/>
      <c r="E67" s="331"/>
      <c r="F67" s="331"/>
      <c r="G67" s="331"/>
      <c r="H67" s="451"/>
      <c r="I67" s="305"/>
      <c r="J67" s="305"/>
      <c r="K67" s="305"/>
      <c r="L67" s="305"/>
      <c r="M67" s="305"/>
      <c r="N67" s="305"/>
      <c r="O67" s="305"/>
      <c r="P67" s="305"/>
      <c r="Q67" s="305"/>
      <c r="R67" s="305"/>
      <c r="S67" s="305"/>
      <c r="T67" s="305"/>
      <c r="U67" s="305"/>
      <c r="V67" s="305"/>
      <c r="W67" s="305"/>
      <c r="X67" s="305"/>
      <c r="Y67" s="305"/>
      <c r="Z67" s="305"/>
      <c r="AA67" s="305"/>
      <c r="AB67" s="305"/>
      <c r="AC67" s="305"/>
      <c r="AD67" s="305"/>
      <c r="AE67" s="305"/>
      <c r="AF67" s="305"/>
      <c r="AG67" s="305"/>
      <c r="AH67" s="305"/>
      <c r="AI67" s="305"/>
    </row>
    <row r="68" spans="1:35">
      <c r="A68" s="329"/>
      <c r="B68" s="331"/>
      <c r="C68" s="331"/>
      <c r="D68" s="331"/>
      <c r="E68" s="331"/>
      <c r="F68" s="331"/>
      <c r="G68" s="331"/>
      <c r="H68" s="451"/>
      <c r="I68" s="305"/>
      <c r="J68" s="305"/>
      <c r="K68" s="305"/>
      <c r="L68" s="305"/>
      <c r="M68" s="305"/>
      <c r="N68" s="305"/>
      <c r="O68" s="305"/>
      <c r="P68" s="305"/>
      <c r="Q68" s="305"/>
      <c r="R68" s="305"/>
      <c r="S68" s="305"/>
      <c r="T68" s="305"/>
      <c r="U68" s="305"/>
      <c r="V68" s="305"/>
      <c r="W68" s="305"/>
      <c r="X68" s="305"/>
      <c r="Y68" s="305"/>
      <c r="Z68" s="305"/>
      <c r="AA68" s="305"/>
      <c r="AB68" s="305"/>
      <c r="AC68" s="305"/>
      <c r="AD68" s="305"/>
      <c r="AE68" s="305"/>
      <c r="AF68" s="305"/>
      <c r="AG68" s="305"/>
      <c r="AH68" s="305"/>
      <c r="AI68" s="305"/>
    </row>
    <row r="69" spans="1:35">
      <c r="A69" s="329"/>
      <c r="B69" s="331"/>
      <c r="C69" s="331"/>
      <c r="D69" s="331"/>
      <c r="E69" s="331"/>
      <c r="F69" s="331"/>
      <c r="G69" s="331"/>
      <c r="H69" s="451"/>
      <c r="I69" s="305"/>
      <c r="J69" s="305"/>
      <c r="K69" s="305"/>
      <c r="L69" s="305"/>
      <c r="M69" s="305"/>
      <c r="N69" s="305"/>
      <c r="O69" s="305"/>
      <c r="P69" s="305"/>
      <c r="Q69" s="305"/>
      <c r="R69" s="305"/>
      <c r="S69" s="305"/>
      <c r="T69" s="305"/>
      <c r="U69" s="305"/>
      <c r="V69" s="305"/>
      <c r="W69" s="305"/>
      <c r="X69" s="305"/>
      <c r="Y69" s="305"/>
      <c r="Z69" s="305"/>
      <c r="AA69" s="305"/>
      <c r="AB69" s="305"/>
      <c r="AC69" s="305"/>
      <c r="AD69" s="305"/>
      <c r="AE69" s="305"/>
      <c r="AF69" s="305"/>
      <c r="AG69" s="305"/>
      <c r="AH69" s="305"/>
      <c r="AI69" s="305"/>
    </row>
    <row r="70" spans="1:35">
      <c r="A70" s="329"/>
      <c r="B70" s="331"/>
      <c r="C70" s="331"/>
      <c r="D70" s="331"/>
      <c r="E70" s="331"/>
      <c r="F70" s="331"/>
      <c r="G70" s="331"/>
      <c r="H70" s="451"/>
      <c r="I70" s="305"/>
      <c r="J70" s="305"/>
      <c r="K70" s="305"/>
      <c r="L70" s="305"/>
      <c r="M70" s="305"/>
      <c r="N70" s="305"/>
      <c r="O70" s="305"/>
      <c r="P70" s="305"/>
      <c r="Q70" s="305"/>
      <c r="R70" s="305"/>
      <c r="S70" s="305"/>
      <c r="T70" s="305"/>
      <c r="U70" s="305"/>
      <c r="V70" s="305"/>
      <c r="W70" s="305"/>
      <c r="X70" s="305"/>
      <c r="Y70" s="305"/>
      <c r="Z70" s="305"/>
      <c r="AA70" s="305"/>
      <c r="AB70" s="305"/>
      <c r="AC70" s="305"/>
      <c r="AD70" s="305"/>
      <c r="AE70" s="305"/>
      <c r="AF70" s="305"/>
      <c r="AG70" s="305"/>
      <c r="AH70" s="305"/>
      <c r="AI70" s="305"/>
    </row>
    <row r="71" spans="1:35">
      <c r="A71" s="329"/>
      <c r="B71" s="331"/>
      <c r="C71" s="331"/>
      <c r="D71" s="331"/>
      <c r="E71" s="331"/>
      <c r="F71" s="331"/>
      <c r="G71" s="331"/>
      <c r="H71" s="451"/>
      <c r="I71" s="305"/>
      <c r="J71" s="305"/>
      <c r="K71" s="305"/>
      <c r="L71" s="305"/>
      <c r="M71" s="305"/>
      <c r="N71" s="305"/>
      <c r="O71" s="305"/>
      <c r="P71" s="305"/>
      <c r="Q71" s="305"/>
      <c r="R71" s="305"/>
      <c r="S71" s="305"/>
      <c r="T71" s="305"/>
      <c r="U71" s="305"/>
      <c r="V71" s="305"/>
      <c r="W71" s="305"/>
      <c r="X71" s="305"/>
      <c r="Y71" s="305"/>
      <c r="Z71" s="305"/>
      <c r="AA71" s="305"/>
      <c r="AB71" s="305"/>
      <c r="AC71" s="305"/>
      <c r="AD71" s="305"/>
      <c r="AE71" s="305"/>
      <c r="AF71" s="305"/>
      <c r="AG71" s="305"/>
      <c r="AH71" s="305"/>
      <c r="AI71" s="305"/>
    </row>
    <row r="72" spans="1:35">
      <c r="A72" s="329"/>
      <c r="B72" s="331"/>
      <c r="C72" s="331"/>
      <c r="D72" s="331"/>
      <c r="E72" s="331"/>
      <c r="F72" s="331"/>
      <c r="G72" s="331"/>
      <c r="H72" s="451"/>
      <c r="I72" s="305"/>
      <c r="J72" s="305"/>
      <c r="K72" s="305"/>
      <c r="L72" s="305"/>
      <c r="M72" s="305"/>
      <c r="N72" s="305"/>
      <c r="O72" s="305"/>
      <c r="P72" s="305"/>
      <c r="Q72" s="305"/>
      <c r="R72" s="305"/>
      <c r="S72" s="305"/>
      <c r="T72" s="305"/>
      <c r="U72" s="305"/>
      <c r="V72" s="305"/>
      <c r="W72" s="305"/>
      <c r="X72" s="305"/>
      <c r="Y72" s="305"/>
      <c r="Z72" s="305"/>
      <c r="AA72" s="305"/>
      <c r="AB72" s="305"/>
      <c r="AC72" s="305"/>
      <c r="AD72" s="305"/>
      <c r="AE72" s="305"/>
      <c r="AF72" s="305"/>
      <c r="AG72" s="305"/>
      <c r="AH72" s="305"/>
      <c r="AI72" s="305"/>
    </row>
    <row r="73" spans="1:35">
      <c r="A73" s="329"/>
      <c r="B73" s="331"/>
      <c r="C73" s="331"/>
      <c r="D73" s="331"/>
      <c r="E73" s="331"/>
      <c r="F73" s="331"/>
      <c r="G73" s="331"/>
      <c r="H73" s="451"/>
      <c r="I73" s="305"/>
      <c r="J73" s="305"/>
      <c r="K73" s="305"/>
      <c r="L73" s="305"/>
      <c r="M73" s="305"/>
      <c r="N73" s="305"/>
      <c r="O73" s="305"/>
      <c r="P73" s="305"/>
      <c r="Q73" s="305"/>
      <c r="R73" s="305"/>
      <c r="S73" s="305"/>
      <c r="T73" s="305"/>
      <c r="U73" s="305"/>
      <c r="V73" s="305"/>
      <c r="W73" s="305"/>
      <c r="X73" s="305"/>
      <c r="Y73" s="305"/>
      <c r="Z73" s="305"/>
      <c r="AA73" s="305"/>
      <c r="AB73" s="305"/>
      <c r="AC73" s="305"/>
      <c r="AD73" s="305"/>
      <c r="AE73" s="305"/>
      <c r="AF73" s="305"/>
      <c r="AG73" s="305"/>
      <c r="AH73" s="305"/>
      <c r="AI73" s="305"/>
    </row>
    <row r="74" spans="1:35">
      <c r="A74" s="329"/>
      <c r="B74" s="331"/>
      <c r="C74" s="331"/>
      <c r="D74" s="331"/>
      <c r="E74" s="331"/>
      <c r="F74" s="331"/>
      <c r="G74" s="331"/>
      <c r="H74" s="451"/>
      <c r="I74" s="305"/>
      <c r="J74" s="305"/>
      <c r="K74" s="305"/>
      <c r="L74" s="305"/>
      <c r="M74" s="305"/>
      <c r="N74" s="305"/>
      <c r="O74" s="305"/>
      <c r="P74" s="305"/>
      <c r="Q74" s="305"/>
      <c r="R74" s="305"/>
      <c r="S74" s="305"/>
      <c r="T74" s="305"/>
      <c r="U74" s="305"/>
      <c r="V74" s="305"/>
      <c r="W74" s="305"/>
      <c r="X74" s="305"/>
      <c r="Y74" s="305"/>
      <c r="Z74" s="305"/>
      <c r="AA74" s="305"/>
      <c r="AB74" s="305"/>
      <c r="AC74" s="305"/>
      <c r="AD74" s="305"/>
      <c r="AE74" s="305"/>
      <c r="AF74" s="305"/>
      <c r="AG74" s="305"/>
      <c r="AH74" s="305"/>
      <c r="AI74" s="305"/>
    </row>
    <row r="75" spans="1:35">
      <c r="A75" s="329"/>
      <c r="B75" s="331"/>
      <c r="C75" s="331"/>
      <c r="D75" s="331"/>
      <c r="E75" s="331"/>
      <c r="F75" s="331"/>
      <c r="G75" s="331"/>
      <c r="H75" s="451"/>
      <c r="I75" s="305"/>
      <c r="J75" s="305"/>
      <c r="K75" s="305"/>
      <c r="L75" s="305"/>
      <c r="M75" s="305"/>
      <c r="N75" s="305"/>
      <c r="O75" s="305"/>
      <c r="P75" s="305"/>
      <c r="Q75" s="305"/>
      <c r="R75" s="305"/>
      <c r="S75" s="305"/>
      <c r="T75" s="305"/>
      <c r="U75" s="305"/>
      <c r="V75" s="305"/>
      <c r="W75" s="305"/>
      <c r="X75" s="305"/>
      <c r="Y75" s="305"/>
      <c r="Z75" s="305"/>
      <c r="AA75" s="305"/>
      <c r="AB75" s="305"/>
      <c r="AC75" s="305"/>
      <c r="AD75" s="305"/>
      <c r="AE75" s="305"/>
      <c r="AF75" s="305"/>
      <c r="AG75" s="305"/>
      <c r="AH75" s="305"/>
      <c r="AI75" s="305"/>
    </row>
    <row r="76" spans="1:35">
      <c r="A76" s="329"/>
      <c r="B76" s="331"/>
      <c r="C76" s="331"/>
      <c r="D76" s="331"/>
      <c r="E76" s="331"/>
      <c r="F76" s="331"/>
      <c r="G76" s="331"/>
      <c r="H76" s="451"/>
      <c r="I76" s="305"/>
      <c r="J76" s="305"/>
      <c r="K76" s="305"/>
      <c r="L76" s="305"/>
      <c r="M76" s="305"/>
      <c r="N76" s="305"/>
      <c r="O76" s="305"/>
      <c r="P76" s="305"/>
      <c r="Q76" s="305"/>
      <c r="R76" s="305"/>
      <c r="S76" s="305"/>
      <c r="T76" s="305"/>
      <c r="U76" s="305"/>
      <c r="V76" s="305"/>
      <c r="W76" s="305"/>
      <c r="X76" s="305"/>
      <c r="Y76" s="305"/>
      <c r="Z76" s="305"/>
      <c r="AA76" s="305"/>
      <c r="AB76" s="305"/>
      <c r="AC76" s="305"/>
      <c r="AD76" s="305"/>
      <c r="AE76" s="305"/>
      <c r="AF76" s="305"/>
      <c r="AG76" s="305"/>
      <c r="AH76" s="305"/>
      <c r="AI76" s="305"/>
    </row>
    <row r="77" spans="1:35">
      <c r="A77" s="329"/>
      <c r="B77" s="331"/>
      <c r="C77" s="331"/>
      <c r="D77" s="331"/>
      <c r="E77" s="331"/>
      <c r="F77" s="331"/>
      <c r="G77" s="331"/>
      <c r="H77" s="451"/>
      <c r="I77" s="305"/>
      <c r="J77" s="305"/>
      <c r="K77" s="305"/>
      <c r="L77" s="305"/>
      <c r="M77" s="305"/>
      <c r="N77" s="305"/>
      <c r="O77" s="305"/>
      <c r="P77" s="305"/>
      <c r="Q77" s="305"/>
      <c r="R77" s="305"/>
      <c r="S77" s="305"/>
      <c r="T77" s="305"/>
      <c r="U77" s="305"/>
      <c r="V77" s="305"/>
      <c r="W77" s="305"/>
      <c r="X77" s="305"/>
      <c r="Y77" s="305"/>
      <c r="Z77" s="305"/>
      <c r="AA77" s="305"/>
      <c r="AB77" s="305"/>
      <c r="AC77" s="305"/>
      <c r="AD77" s="305"/>
      <c r="AE77" s="305"/>
      <c r="AF77" s="305"/>
      <c r="AG77" s="305"/>
      <c r="AH77" s="305"/>
      <c r="AI77" s="305"/>
    </row>
    <row r="78" spans="1:35">
      <c r="A78" s="329"/>
      <c r="B78" s="331"/>
      <c r="C78" s="331"/>
      <c r="D78" s="331"/>
      <c r="E78" s="331"/>
      <c r="F78" s="331"/>
      <c r="G78" s="331"/>
      <c r="H78" s="451"/>
      <c r="I78" s="305"/>
      <c r="J78" s="305"/>
      <c r="K78" s="305"/>
      <c r="L78" s="305"/>
      <c r="M78" s="305"/>
      <c r="N78" s="305"/>
      <c r="O78" s="305"/>
      <c r="P78" s="305"/>
      <c r="Q78" s="305"/>
      <c r="R78" s="305"/>
      <c r="S78" s="305"/>
      <c r="T78" s="305"/>
      <c r="U78" s="305"/>
      <c r="V78" s="305"/>
      <c r="W78" s="305"/>
      <c r="X78" s="305"/>
      <c r="Y78" s="305"/>
      <c r="Z78" s="305"/>
      <c r="AA78" s="305"/>
      <c r="AB78" s="305"/>
      <c r="AC78" s="305"/>
      <c r="AD78" s="305"/>
      <c r="AE78" s="305"/>
      <c r="AF78" s="305"/>
      <c r="AG78" s="305"/>
      <c r="AH78" s="305"/>
      <c r="AI78" s="305"/>
    </row>
    <row r="79" spans="1:35">
      <c r="A79" s="329"/>
      <c r="B79" s="331"/>
      <c r="C79" s="331"/>
      <c r="D79" s="331"/>
      <c r="E79" s="331"/>
      <c r="F79" s="331"/>
      <c r="G79" s="331"/>
      <c r="H79" s="451"/>
      <c r="I79" s="305"/>
      <c r="J79" s="305"/>
      <c r="K79" s="305"/>
      <c r="L79" s="305"/>
      <c r="M79" s="305"/>
      <c r="N79" s="305"/>
      <c r="O79" s="305"/>
      <c r="P79" s="305"/>
      <c r="Q79" s="305"/>
      <c r="R79" s="305"/>
      <c r="S79" s="305"/>
      <c r="T79" s="305"/>
      <c r="U79" s="305"/>
      <c r="V79" s="305"/>
      <c r="W79" s="305"/>
      <c r="X79" s="305"/>
      <c r="Y79" s="305"/>
      <c r="Z79" s="305"/>
      <c r="AA79" s="305"/>
      <c r="AB79" s="305"/>
      <c r="AC79" s="305"/>
      <c r="AD79" s="305"/>
      <c r="AE79" s="305"/>
      <c r="AF79" s="305"/>
      <c r="AG79" s="305"/>
      <c r="AH79" s="305"/>
      <c r="AI79" s="305"/>
    </row>
    <row r="80" spans="1:35">
      <c r="A80" s="329"/>
      <c r="B80" s="331"/>
      <c r="C80" s="331"/>
      <c r="D80" s="331"/>
      <c r="E80" s="331"/>
      <c r="F80" s="331"/>
      <c r="G80" s="331"/>
      <c r="H80" s="451"/>
      <c r="I80" s="305"/>
      <c r="J80" s="305"/>
      <c r="K80" s="305"/>
      <c r="L80" s="305"/>
      <c r="M80" s="305"/>
      <c r="N80" s="305"/>
      <c r="O80" s="305"/>
      <c r="P80" s="305"/>
      <c r="Q80" s="305"/>
      <c r="R80" s="305"/>
      <c r="S80" s="305"/>
      <c r="T80" s="305"/>
      <c r="U80" s="305"/>
      <c r="V80" s="305"/>
      <c r="W80" s="305"/>
      <c r="X80" s="305"/>
      <c r="Y80" s="305"/>
      <c r="Z80" s="305"/>
      <c r="AA80" s="305"/>
      <c r="AB80" s="305"/>
      <c r="AC80" s="305"/>
      <c r="AD80" s="305"/>
      <c r="AE80" s="305"/>
      <c r="AF80" s="305"/>
      <c r="AG80" s="305"/>
      <c r="AH80" s="305"/>
      <c r="AI80" s="305"/>
    </row>
    <row r="81" spans="1:35">
      <c r="A81" s="329"/>
      <c r="B81" s="331"/>
      <c r="C81" s="331"/>
      <c r="D81" s="331"/>
      <c r="E81" s="331"/>
      <c r="F81" s="331"/>
      <c r="G81" s="331"/>
      <c r="H81" s="451"/>
      <c r="I81" s="305"/>
      <c r="J81" s="305"/>
      <c r="K81" s="305"/>
      <c r="L81" s="305"/>
      <c r="M81" s="305"/>
      <c r="N81" s="305"/>
      <c r="O81" s="305"/>
      <c r="P81" s="305"/>
      <c r="Q81" s="305"/>
      <c r="R81" s="305"/>
      <c r="S81" s="305"/>
      <c r="T81" s="305"/>
      <c r="U81" s="305"/>
      <c r="V81" s="305"/>
      <c r="W81" s="305"/>
      <c r="X81" s="305"/>
      <c r="Y81" s="305"/>
      <c r="Z81" s="305"/>
      <c r="AA81" s="305"/>
      <c r="AB81" s="305"/>
      <c r="AC81" s="305"/>
      <c r="AD81" s="305"/>
      <c r="AE81" s="305"/>
      <c r="AF81" s="305"/>
      <c r="AG81" s="305"/>
      <c r="AH81" s="305"/>
      <c r="AI81" s="305"/>
    </row>
    <row r="82" spans="1:35">
      <c r="A82" s="329"/>
      <c r="B82" s="331"/>
      <c r="C82" s="331"/>
      <c r="D82" s="331"/>
      <c r="E82" s="331"/>
      <c r="F82" s="331"/>
      <c r="G82" s="331"/>
      <c r="H82" s="451"/>
      <c r="I82" s="305"/>
      <c r="J82" s="305"/>
      <c r="K82" s="305"/>
      <c r="L82" s="305"/>
      <c r="M82" s="305"/>
      <c r="N82" s="305"/>
      <c r="O82" s="305"/>
      <c r="P82" s="305"/>
      <c r="Q82" s="305"/>
      <c r="R82" s="305"/>
      <c r="S82" s="305"/>
      <c r="T82" s="305"/>
      <c r="U82" s="305"/>
      <c r="V82" s="305"/>
      <c r="W82" s="305"/>
      <c r="X82" s="305"/>
      <c r="Y82" s="305"/>
      <c r="Z82" s="305"/>
      <c r="AA82" s="305"/>
      <c r="AB82" s="305"/>
      <c r="AC82" s="305"/>
      <c r="AD82" s="305"/>
      <c r="AE82" s="305"/>
      <c r="AF82" s="305"/>
      <c r="AG82" s="305"/>
      <c r="AH82" s="305"/>
      <c r="AI82" s="305"/>
    </row>
    <row r="83" spans="1:35">
      <c r="A83" s="329"/>
      <c r="B83" s="331"/>
      <c r="C83" s="331"/>
      <c r="D83" s="331"/>
      <c r="E83" s="331"/>
      <c r="F83" s="331"/>
      <c r="G83" s="331"/>
      <c r="H83" s="451"/>
      <c r="I83" s="305"/>
      <c r="J83" s="305"/>
      <c r="K83" s="305"/>
      <c r="L83" s="305"/>
      <c r="M83" s="305"/>
      <c r="N83" s="305"/>
      <c r="O83" s="305"/>
      <c r="P83" s="305"/>
      <c r="Q83" s="305"/>
      <c r="R83" s="305"/>
      <c r="S83" s="305"/>
      <c r="T83" s="305"/>
      <c r="U83" s="305"/>
      <c r="V83" s="305"/>
      <c r="W83" s="305"/>
      <c r="X83" s="305"/>
      <c r="Y83" s="305"/>
      <c r="Z83" s="305"/>
      <c r="AA83" s="305"/>
      <c r="AB83" s="305"/>
      <c r="AC83" s="305"/>
      <c r="AD83" s="305"/>
      <c r="AE83" s="305"/>
      <c r="AF83" s="305"/>
      <c r="AG83" s="305"/>
      <c r="AH83" s="305"/>
      <c r="AI83" s="305"/>
    </row>
    <row r="84" spans="1:35">
      <c r="A84" s="329"/>
      <c r="B84" s="331"/>
      <c r="C84" s="331"/>
      <c r="D84" s="331"/>
      <c r="E84" s="331"/>
      <c r="F84" s="331"/>
      <c r="G84" s="331"/>
      <c r="H84" s="451"/>
      <c r="I84" s="305"/>
      <c r="J84" s="305"/>
      <c r="K84" s="305"/>
      <c r="L84" s="305"/>
      <c r="M84" s="305"/>
      <c r="N84" s="305"/>
      <c r="O84" s="305"/>
      <c r="P84" s="305"/>
      <c r="Q84" s="305"/>
      <c r="R84" s="305"/>
      <c r="S84" s="305"/>
      <c r="T84" s="305"/>
      <c r="U84" s="305"/>
      <c r="V84" s="305"/>
      <c r="W84" s="305"/>
      <c r="X84" s="305"/>
      <c r="Y84" s="305"/>
      <c r="Z84" s="305"/>
      <c r="AA84" s="305"/>
      <c r="AB84" s="305"/>
      <c r="AC84" s="305"/>
      <c r="AD84" s="305"/>
      <c r="AE84" s="305"/>
      <c r="AF84" s="305"/>
      <c r="AG84" s="305"/>
      <c r="AH84" s="305"/>
      <c r="AI84" s="305"/>
    </row>
    <row r="85" spans="1:35">
      <c r="A85" s="329"/>
      <c r="B85" s="331"/>
      <c r="C85" s="331"/>
      <c r="D85" s="331"/>
      <c r="E85" s="331"/>
      <c r="F85" s="331"/>
      <c r="G85" s="331"/>
      <c r="H85" s="451"/>
      <c r="I85" s="305"/>
      <c r="J85" s="305"/>
      <c r="K85" s="305"/>
      <c r="L85" s="305"/>
      <c r="M85" s="305"/>
      <c r="N85" s="305"/>
      <c r="O85" s="305"/>
      <c r="P85" s="305"/>
      <c r="Q85" s="305"/>
      <c r="R85" s="305"/>
      <c r="S85" s="305"/>
      <c r="T85" s="305"/>
      <c r="U85" s="305"/>
      <c r="V85" s="305"/>
      <c r="W85" s="305"/>
      <c r="X85" s="305"/>
      <c r="Y85" s="305"/>
      <c r="Z85" s="305"/>
      <c r="AA85" s="305"/>
      <c r="AB85" s="305"/>
      <c r="AC85" s="305"/>
      <c r="AD85" s="305"/>
      <c r="AE85" s="305"/>
      <c r="AF85" s="305"/>
      <c r="AG85" s="305"/>
      <c r="AH85" s="305"/>
      <c r="AI85" s="305"/>
    </row>
    <row r="86" spans="1:35">
      <c r="A86" s="329"/>
      <c r="B86" s="331"/>
      <c r="C86" s="331"/>
      <c r="D86" s="331"/>
      <c r="E86" s="331"/>
      <c r="F86" s="331"/>
      <c r="G86" s="331"/>
      <c r="H86" s="451"/>
      <c r="I86" s="305"/>
      <c r="J86" s="305"/>
      <c r="K86" s="305"/>
      <c r="L86" s="305"/>
      <c r="M86" s="305"/>
      <c r="N86" s="305"/>
      <c r="O86" s="305"/>
      <c r="P86" s="305"/>
      <c r="Q86" s="305"/>
      <c r="R86" s="305"/>
      <c r="S86" s="305"/>
      <c r="T86" s="305"/>
      <c r="U86" s="305"/>
      <c r="V86" s="305"/>
      <c r="W86" s="305"/>
      <c r="X86" s="305"/>
      <c r="Y86" s="305"/>
      <c r="Z86" s="305"/>
      <c r="AA86" s="305"/>
      <c r="AB86" s="305"/>
      <c r="AC86" s="305"/>
      <c r="AD86" s="305"/>
      <c r="AE86" s="305"/>
      <c r="AF86" s="305"/>
      <c r="AG86" s="305"/>
      <c r="AH86" s="305"/>
      <c r="AI86" s="305"/>
    </row>
    <row r="87" spans="1:35">
      <c r="A87" s="329"/>
      <c r="B87" s="331"/>
      <c r="C87" s="331"/>
      <c r="D87" s="331"/>
      <c r="E87" s="331"/>
      <c r="F87" s="331"/>
      <c r="G87" s="331"/>
      <c r="H87" s="451"/>
      <c r="I87" s="305"/>
      <c r="J87" s="305"/>
      <c r="K87" s="305"/>
      <c r="L87" s="305"/>
      <c r="M87" s="305"/>
      <c r="N87" s="305"/>
      <c r="O87" s="305"/>
      <c r="P87" s="305"/>
      <c r="Q87" s="305"/>
      <c r="R87" s="305"/>
      <c r="S87" s="305"/>
      <c r="T87" s="305"/>
      <c r="U87" s="305"/>
      <c r="V87" s="305"/>
      <c r="W87" s="305"/>
      <c r="X87" s="305"/>
      <c r="Y87" s="305"/>
      <c r="Z87" s="305"/>
      <c r="AA87" s="305"/>
      <c r="AB87" s="305"/>
      <c r="AC87" s="305"/>
      <c r="AD87" s="305"/>
      <c r="AE87" s="305"/>
      <c r="AF87" s="305"/>
      <c r="AG87" s="305"/>
      <c r="AH87" s="305"/>
      <c r="AI87" s="305"/>
    </row>
    <row r="88" spans="1:35">
      <c r="A88" s="329"/>
      <c r="B88" s="331"/>
      <c r="C88" s="331"/>
      <c r="D88" s="331"/>
      <c r="E88" s="331"/>
      <c r="F88" s="331"/>
      <c r="G88" s="331"/>
      <c r="H88" s="451"/>
      <c r="I88" s="305"/>
      <c r="J88" s="305"/>
      <c r="K88" s="305"/>
      <c r="L88" s="305"/>
      <c r="M88" s="305"/>
      <c r="N88" s="305"/>
      <c r="O88" s="305"/>
      <c r="P88" s="305"/>
      <c r="Q88" s="305"/>
      <c r="R88" s="305"/>
      <c r="S88" s="305"/>
      <c r="T88" s="305"/>
      <c r="U88" s="305"/>
      <c r="V88" s="305"/>
      <c r="W88" s="305"/>
      <c r="X88" s="305"/>
      <c r="Y88" s="305"/>
      <c r="Z88" s="305"/>
      <c r="AA88" s="305"/>
      <c r="AB88" s="305"/>
      <c r="AC88" s="305"/>
      <c r="AD88" s="305"/>
      <c r="AE88" s="305"/>
      <c r="AF88" s="305"/>
      <c r="AG88" s="305"/>
      <c r="AH88" s="305"/>
      <c r="AI88" s="305"/>
    </row>
    <row r="89" spans="1:35">
      <c r="A89" s="329"/>
      <c r="B89" s="331"/>
      <c r="C89" s="331"/>
      <c r="D89" s="331"/>
      <c r="E89" s="331"/>
      <c r="F89" s="331"/>
      <c r="G89" s="331"/>
      <c r="H89" s="451"/>
      <c r="I89" s="305"/>
      <c r="J89" s="305"/>
      <c r="K89" s="305"/>
      <c r="L89" s="305"/>
      <c r="M89" s="305"/>
      <c r="N89" s="305"/>
      <c r="O89" s="305"/>
      <c r="P89" s="305"/>
      <c r="Q89" s="305"/>
      <c r="R89" s="305"/>
      <c r="S89" s="305"/>
      <c r="T89" s="305"/>
      <c r="U89" s="305"/>
      <c r="V89" s="305"/>
      <c r="W89" s="305"/>
      <c r="X89" s="305"/>
      <c r="Y89" s="305"/>
      <c r="Z89" s="305"/>
      <c r="AA89" s="305"/>
      <c r="AB89" s="305"/>
      <c r="AC89" s="305"/>
      <c r="AD89" s="305"/>
      <c r="AE89" s="305"/>
      <c r="AF89" s="305"/>
      <c r="AG89" s="305"/>
      <c r="AH89" s="305"/>
      <c r="AI89" s="305"/>
    </row>
    <row r="90" spans="1:35">
      <c r="A90" s="329"/>
      <c r="B90" s="331"/>
      <c r="C90" s="331"/>
      <c r="D90" s="331"/>
      <c r="E90" s="331"/>
      <c r="F90" s="331"/>
      <c r="G90" s="331"/>
      <c r="H90" s="451"/>
      <c r="I90" s="305"/>
      <c r="J90" s="305"/>
      <c r="K90" s="305"/>
      <c r="L90" s="305"/>
      <c r="M90" s="305"/>
      <c r="N90" s="305"/>
      <c r="O90" s="305"/>
      <c r="P90" s="305"/>
      <c r="Q90" s="305"/>
      <c r="R90" s="305"/>
      <c r="S90" s="305"/>
      <c r="T90" s="305"/>
      <c r="U90" s="305"/>
      <c r="V90" s="305"/>
      <c r="W90" s="305"/>
      <c r="X90" s="305"/>
      <c r="Y90" s="305"/>
      <c r="Z90" s="305"/>
      <c r="AA90" s="305"/>
      <c r="AB90" s="305"/>
      <c r="AC90" s="305"/>
      <c r="AD90" s="305"/>
      <c r="AE90" s="305"/>
      <c r="AF90" s="305"/>
      <c r="AG90" s="305"/>
      <c r="AH90" s="305"/>
      <c r="AI90" s="305"/>
    </row>
    <row r="91" spans="1:35">
      <c r="A91" s="329"/>
      <c r="B91" s="331"/>
      <c r="C91" s="331"/>
      <c r="D91" s="331"/>
      <c r="E91" s="331"/>
      <c r="F91" s="331"/>
      <c r="G91" s="331"/>
      <c r="H91" s="451"/>
      <c r="I91" s="305"/>
      <c r="J91" s="305"/>
      <c r="K91" s="305"/>
      <c r="L91" s="305"/>
      <c r="M91" s="305"/>
      <c r="N91" s="305"/>
      <c r="O91" s="305"/>
      <c r="P91" s="305"/>
      <c r="Q91" s="305"/>
      <c r="R91" s="305"/>
      <c r="S91" s="305"/>
      <c r="T91" s="305"/>
      <c r="U91" s="305"/>
      <c r="V91" s="305"/>
      <c r="W91" s="305"/>
      <c r="X91" s="305"/>
      <c r="Y91" s="305"/>
      <c r="Z91" s="305"/>
      <c r="AA91" s="305"/>
      <c r="AB91" s="305"/>
      <c r="AC91" s="305"/>
      <c r="AD91" s="305"/>
      <c r="AE91" s="305"/>
      <c r="AF91" s="305"/>
      <c r="AG91" s="305"/>
      <c r="AH91" s="305"/>
      <c r="AI91" s="305"/>
    </row>
    <row r="92" spans="1:35">
      <c r="A92" s="329"/>
      <c r="B92" s="331"/>
      <c r="C92" s="331"/>
      <c r="D92" s="331"/>
      <c r="E92" s="331"/>
      <c r="F92" s="331"/>
      <c r="G92" s="331"/>
      <c r="H92" s="451"/>
      <c r="I92" s="305"/>
      <c r="J92" s="305"/>
      <c r="K92" s="305"/>
      <c r="L92" s="305"/>
      <c r="M92" s="305"/>
      <c r="N92" s="305"/>
      <c r="O92" s="305"/>
      <c r="P92" s="305"/>
      <c r="Q92" s="305"/>
      <c r="R92" s="305"/>
      <c r="S92" s="305"/>
      <c r="T92" s="305"/>
      <c r="U92" s="305"/>
      <c r="V92" s="305"/>
      <c r="W92" s="305"/>
      <c r="X92" s="305"/>
      <c r="Y92" s="305"/>
      <c r="Z92" s="305"/>
      <c r="AA92" s="305"/>
      <c r="AB92" s="305"/>
      <c r="AC92" s="305"/>
      <c r="AD92" s="305"/>
      <c r="AE92" s="305"/>
      <c r="AF92" s="305"/>
      <c r="AG92" s="305"/>
      <c r="AH92" s="305"/>
      <c r="AI92" s="305"/>
    </row>
    <row r="93" spans="1:35">
      <c r="A93" s="329"/>
      <c r="B93" s="331"/>
      <c r="C93" s="331"/>
      <c r="D93" s="331"/>
      <c r="E93" s="331"/>
      <c r="F93" s="331"/>
      <c r="G93" s="331"/>
      <c r="H93" s="451"/>
      <c r="I93" s="305"/>
      <c r="J93" s="305"/>
      <c r="K93" s="305"/>
      <c r="L93" s="305"/>
      <c r="M93" s="305"/>
      <c r="N93" s="305"/>
      <c r="O93" s="305"/>
      <c r="P93" s="305"/>
      <c r="Q93" s="305"/>
      <c r="R93" s="305"/>
      <c r="S93" s="305"/>
      <c r="T93" s="305"/>
      <c r="U93" s="305"/>
      <c r="V93" s="305"/>
      <c r="W93" s="305"/>
      <c r="X93" s="305"/>
      <c r="Y93" s="305"/>
      <c r="Z93" s="305"/>
      <c r="AA93" s="305"/>
      <c r="AB93" s="305"/>
      <c r="AC93" s="305"/>
      <c r="AD93" s="305"/>
      <c r="AE93" s="305"/>
      <c r="AF93" s="305"/>
      <c r="AG93" s="305"/>
      <c r="AH93" s="305"/>
      <c r="AI93" s="305"/>
    </row>
    <row r="94" spans="1:35">
      <c r="A94" s="329"/>
      <c r="B94" s="331"/>
      <c r="C94" s="331"/>
      <c r="D94" s="331"/>
      <c r="E94" s="331"/>
      <c r="F94" s="331"/>
      <c r="G94" s="331"/>
      <c r="H94" s="451"/>
      <c r="I94" s="305"/>
      <c r="J94" s="305"/>
      <c r="K94" s="305"/>
      <c r="L94" s="305"/>
      <c r="M94" s="305"/>
      <c r="N94" s="305"/>
      <c r="O94" s="305"/>
      <c r="P94" s="305"/>
      <c r="Q94" s="305"/>
      <c r="R94" s="305"/>
      <c r="S94" s="305"/>
      <c r="T94" s="305"/>
      <c r="U94" s="305"/>
      <c r="V94" s="305"/>
      <c r="W94" s="305"/>
      <c r="X94" s="305"/>
      <c r="Y94" s="305"/>
      <c r="Z94" s="305"/>
      <c r="AA94" s="305"/>
      <c r="AB94" s="305"/>
      <c r="AC94" s="305"/>
      <c r="AD94" s="305"/>
      <c r="AE94" s="305"/>
      <c r="AF94" s="305"/>
      <c r="AG94" s="305"/>
      <c r="AH94" s="305"/>
      <c r="AI94" s="305"/>
    </row>
    <row r="95" spans="1:35">
      <c r="A95" s="329"/>
      <c r="B95" s="331"/>
      <c r="C95" s="331"/>
      <c r="D95" s="331"/>
      <c r="E95" s="331"/>
      <c r="F95" s="331"/>
      <c r="G95" s="331"/>
      <c r="H95" s="451"/>
      <c r="I95" s="305"/>
      <c r="J95" s="305"/>
      <c r="K95" s="305"/>
      <c r="L95" s="305"/>
      <c r="M95" s="305"/>
      <c r="N95" s="305"/>
      <c r="O95" s="305"/>
      <c r="P95" s="305"/>
      <c r="Q95" s="305"/>
      <c r="R95" s="305"/>
      <c r="S95" s="305"/>
      <c r="T95" s="305"/>
      <c r="U95" s="305"/>
      <c r="V95" s="305"/>
      <c r="W95" s="305"/>
      <c r="X95" s="305"/>
      <c r="Y95" s="305"/>
      <c r="Z95" s="305"/>
      <c r="AA95" s="305"/>
      <c r="AB95" s="305"/>
      <c r="AC95" s="305"/>
      <c r="AD95" s="305"/>
      <c r="AE95" s="305"/>
      <c r="AF95" s="305"/>
      <c r="AG95" s="305"/>
      <c r="AH95" s="305"/>
      <c r="AI95" s="305"/>
    </row>
    <row r="96" spans="1:35">
      <c r="A96" s="329"/>
      <c r="B96" s="331"/>
      <c r="C96" s="331"/>
      <c r="D96" s="331"/>
      <c r="E96" s="331"/>
      <c r="F96" s="331"/>
      <c r="G96" s="331"/>
      <c r="H96" s="451"/>
      <c r="I96" s="305"/>
      <c r="J96" s="305"/>
      <c r="K96" s="305"/>
      <c r="L96" s="305"/>
      <c r="M96" s="305"/>
      <c r="N96" s="305"/>
      <c r="O96" s="305"/>
      <c r="P96" s="305"/>
      <c r="Q96" s="305"/>
      <c r="R96" s="305"/>
      <c r="S96" s="305"/>
      <c r="T96" s="305"/>
      <c r="U96" s="305"/>
      <c r="V96" s="305"/>
      <c r="W96" s="305"/>
      <c r="X96" s="305"/>
      <c r="Y96" s="305"/>
      <c r="Z96" s="305"/>
      <c r="AA96" s="305"/>
      <c r="AB96" s="305"/>
      <c r="AC96" s="305"/>
      <c r="AD96" s="305"/>
      <c r="AE96" s="305"/>
      <c r="AF96" s="305"/>
      <c r="AG96" s="305"/>
      <c r="AH96" s="305"/>
      <c r="AI96" s="305"/>
    </row>
    <row r="97" spans="1:35">
      <c r="A97" s="329"/>
      <c r="B97" s="331"/>
      <c r="C97" s="331"/>
      <c r="D97" s="331"/>
      <c r="E97" s="331"/>
      <c r="F97" s="331"/>
      <c r="G97" s="331"/>
      <c r="H97" s="451"/>
      <c r="I97" s="305"/>
      <c r="J97" s="305"/>
      <c r="K97" s="305"/>
      <c r="L97" s="305"/>
      <c r="M97" s="305"/>
      <c r="N97" s="305"/>
      <c r="O97" s="305"/>
      <c r="P97" s="305"/>
      <c r="Q97" s="305"/>
      <c r="R97" s="305"/>
      <c r="S97" s="305"/>
      <c r="T97" s="305"/>
      <c r="U97" s="305"/>
      <c r="V97" s="305"/>
      <c r="W97" s="305"/>
      <c r="X97" s="305"/>
      <c r="Y97" s="305"/>
      <c r="Z97" s="305"/>
      <c r="AA97" s="305"/>
      <c r="AB97" s="305"/>
      <c r="AC97" s="305"/>
      <c r="AD97" s="305"/>
      <c r="AE97" s="305"/>
      <c r="AF97" s="305"/>
      <c r="AG97" s="305"/>
      <c r="AH97" s="305"/>
      <c r="AI97" s="305"/>
    </row>
    <row r="98" spans="1:35">
      <c r="A98" s="329"/>
      <c r="B98" s="331"/>
      <c r="C98" s="331"/>
      <c r="D98" s="331"/>
      <c r="E98" s="331"/>
      <c r="F98" s="331"/>
      <c r="G98" s="331"/>
      <c r="H98" s="451"/>
      <c r="I98" s="305"/>
      <c r="J98" s="305"/>
      <c r="K98" s="305"/>
      <c r="L98" s="305"/>
      <c r="M98" s="305"/>
      <c r="N98" s="305"/>
      <c r="O98" s="305"/>
      <c r="P98" s="305"/>
      <c r="Q98" s="305"/>
      <c r="R98" s="305"/>
      <c r="S98" s="305"/>
      <c r="T98" s="305"/>
      <c r="U98" s="305"/>
      <c r="V98" s="305"/>
      <c r="W98" s="305"/>
      <c r="X98" s="305"/>
      <c r="Y98" s="305"/>
      <c r="Z98" s="305"/>
      <c r="AA98" s="305"/>
      <c r="AB98" s="305"/>
      <c r="AC98" s="305"/>
      <c r="AD98" s="305"/>
      <c r="AE98" s="305"/>
      <c r="AF98" s="305"/>
      <c r="AG98" s="305"/>
      <c r="AH98" s="305"/>
      <c r="AI98" s="305"/>
    </row>
    <row r="99" spans="1:35">
      <c r="A99" s="329"/>
      <c r="B99" s="331"/>
      <c r="C99" s="331"/>
      <c r="D99" s="331"/>
      <c r="E99" s="331"/>
      <c r="F99" s="331"/>
      <c r="G99" s="331"/>
      <c r="H99" s="451"/>
      <c r="I99" s="305"/>
      <c r="J99" s="305"/>
      <c r="K99" s="305"/>
      <c r="L99" s="305"/>
      <c r="M99" s="305"/>
      <c r="N99" s="305"/>
      <c r="O99" s="305"/>
      <c r="P99" s="305"/>
      <c r="Q99" s="305"/>
      <c r="R99" s="305"/>
      <c r="S99" s="305"/>
      <c r="T99" s="305"/>
      <c r="U99" s="305"/>
      <c r="V99" s="305"/>
      <c r="W99" s="305"/>
      <c r="X99" s="305"/>
      <c r="Y99" s="305"/>
      <c r="Z99" s="305"/>
      <c r="AA99" s="305"/>
      <c r="AB99" s="305"/>
      <c r="AC99" s="305"/>
      <c r="AD99" s="305"/>
      <c r="AE99" s="305"/>
      <c r="AF99" s="305"/>
      <c r="AG99" s="305"/>
      <c r="AH99" s="305"/>
      <c r="AI99" s="305"/>
    </row>
    <row r="100" spans="1:35">
      <c r="A100" s="329"/>
      <c r="B100" s="331"/>
      <c r="C100" s="331"/>
      <c r="D100" s="331"/>
      <c r="E100" s="331"/>
      <c r="F100" s="331"/>
      <c r="G100" s="331"/>
      <c r="H100" s="451"/>
      <c r="I100" s="305"/>
      <c r="J100" s="305"/>
      <c r="K100" s="305"/>
      <c r="L100" s="305"/>
      <c r="M100" s="305"/>
      <c r="N100" s="305"/>
      <c r="O100" s="305"/>
      <c r="P100" s="305"/>
      <c r="Q100" s="305"/>
      <c r="R100" s="305"/>
      <c r="S100" s="305"/>
      <c r="T100" s="305"/>
      <c r="U100" s="305"/>
      <c r="V100" s="305"/>
      <c r="W100" s="305"/>
      <c r="X100" s="305"/>
      <c r="Y100" s="305"/>
      <c r="Z100" s="305"/>
      <c r="AA100" s="305"/>
      <c r="AB100" s="305"/>
      <c r="AC100" s="305"/>
      <c r="AD100" s="305"/>
      <c r="AE100" s="305"/>
      <c r="AF100" s="305"/>
      <c r="AG100" s="305"/>
      <c r="AH100" s="305"/>
      <c r="AI100" s="305"/>
    </row>
    <row r="101" spans="1:35">
      <c r="A101" s="329"/>
      <c r="B101" s="331"/>
      <c r="C101" s="331"/>
      <c r="D101" s="331"/>
      <c r="E101" s="331"/>
      <c r="F101" s="331"/>
      <c r="G101" s="331"/>
      <c r="H101" s="451"/>
      <c r="I101" s="305"/>
      <c r="J101" s="305"/>
      <c r="K101" s="305"/>
      <c r="L101" s="305"/>
      <c r="M101" s="305"/>
      <c r="N101" s="305"/>
      <c r="O101" s="305"/>
      <c r="P101" s="305"/>
      <c r="Q101" s="305"/>
      <c r="R101" s="305"/>
      <c r="S101" s="305"/>
      <c r="T101" s="305"/>
      <c r="U101" s="305"/>
      <c r="V101" s="305"/>
      <c r="W101" s="305"/>
      <c r="X101" s="305"/>
      <c r="Y101" s="305"/>
      <c r="Z101" s="305"/>
      <c r="AA101" s="305"/>
      <c r="AB101" s="305"/>
      <c r="AC101" s="305"/>
      <c r="AD101" s="305"/>
      <c r="AE101" s="305"/>
      <c r="AF101" s="305"/>
      <c r="AG101" s="305"/>
      <c r="AH101" s="305"/>
      <c r="AI101" s="305"/>
    </row>
    <row r="102" spans="1:35">
      <c r="A102" s="329"/>
      <c r="B102" s="331"/>
      <c r="C102" s="331"/>
      <c r="D102" s="331"/>
      <c r="E102" s="331"/>
      <c r="F102" s="331"/>
      <c r="G102" s="331"/>
      <c r="H102" s="451"/>
      <c r="I102" s="305"/>
      <c r="J102" s="305"/>
      <c r="K102" s="305"/>
      <c r="L102" s="305"/>
      <c r="M102" s="305"/>
      <c r="N102" s="305"/>
      <c r="O102" s="305"/>
      <c r="P102" s="305"/>
      <c r="Q102" s="305"/>
      <c r="R102" s="305"/>
      <c r="S102" s="305"/>
      <c r="T102" s="305"/>
      <c r="U102" s="305"/>
      <c r="V102" s="305"/>
      <c r="W102" s="305"/>
      <c r="X102" s="305"/>
      <c r="Y102" s="305"/>
      <c r="Z102" s="305"/>
      <c r="AA102" s="305"/>
      <c r="AB102" s="305"/>
      <c r="AC102" s="305"/>
      <c r="AD102" s="305"/>
      <c r="AE102" s="305"/>
      <c r="AF102" s="305"/>
      <c r="AG102" s="305"/>
      <c r="AH102" s="305"/>
      <c r="AI102" s="305"/>
    </row>
    <row r="103" spans="1:35">
      <c r="A103" s="329"/>
      <c r="B103" s="331"/>
      <c r="C103" s="331"/>
      <c r="D103" s="331"/>
      <c r="E103" s="331"/>
      <c r="F103" s="331"/>
      <c r="G103" s="331"/>
      <c r="H103" s="451"/>
      <c r="I103" s="305"/>
      <c r="J103" s="305"/>
      <c r="K103" s="305"/>
      <c r="L103" s="305"/>
      <c r="M103" s="305"/>
      <c r="N103" s="305"/>
      <c r="O103" s="305"/>
      <c r="P103" s="305"/>
      <c r="Q103" s="305"/>
      <c r="R103" s="305"/>
      <c r="S103" s="305"/>
      <c r="T103" s="305"/>
      <c r="U103" s="305"/>
      <c r="V103" s="305"/>
      <c r="W103" s="305"/>
      <c r="X103" s="305"/>
      <c r="Y103" s="305"/>
      <c r="Z103" s="305"/>
      <c r="AA103" s="305"/>
      <c r="AB103" s="305"/>
      <c r="AC103" s="305"/>
      <c r="AD103" s="305"/>
      <c r="AE103" s="305"/>
      <c r="AF103" s="305"/>
      <c r="AG103" s="305"/>
      <c r="AH103" s="305"/>
      <c r="AI103" s="305"/>
    </row>
    <row r="104" spans="1:35">
      <c r="A104" s="329"/>
      <c r="B104" s="331"/>
      <c r="C104" s="331"/>
      <c r="D104" s="331"/>
      <c r="E104" s="331"/>
      <c r="F104" s="331"/>
      <c r="G104" s="331"/>
      <c r="H104" s="451"/>
      <c r="I104" s="305"/>
      <c r="J104" s="305"/>
      <c r="K104" s="305"/>
      <c r="L104" s="305"/>
      <c r="M104" s="305"/>
      <c r="N104" s="305"/>
      <c r="O104" s="305"/>
      <c r="P104" s="305"/>
      <c r="Q104" s="305"/>
      <c r="R104" s="305"/>
      <c r="S104" s="305"/>
      <c r="T104" s="305"/>
      <c r="U104" s="305"/>
      <c r="V104" s="305"/>
      <c r="W104" s="305"/>
      <c r="X104" s="305"/>
      <c r="Y104" s="305"/>
      <c r="Z104" s="305"/>
      <c r="AA104" s="305"/>
      <c r="AB104" s="305"/>
      <c r="AC104" s="305"/>
      <c r="AD104" s="305"/>
      <c r="AE104" s="305"/>
      <c r="AF104" s="305"/>
      <c r="AG104" s="305"/>
      <c r="AH104" s="305"/>
      <c r="AI104" s="305"/>
    </row>
    <row r="105" spans="1:35">
      <c r="A105" s="329"/>
      <c r="B105" s="330"/>
      <c r="C105" s="330"/>
      <c r="D105" s="330"/>
      <c r="E105" s="330"/>
      <c r="F105" s="331"/>
      <c r="G105" s="331"/>
      <c r="H105" s="451"/>
      <c r="I105" s="305"/>
      <c r="J105" s="305"/>
      <c r="K105" s="305"/>
      <c r="L105" s="305"/>
      <c r="M105" s="305"/>
      <c r="N105" s="305"/>
      <c r="O105" s="305"/>
      <c r="P105" s="305"/>
      <c r="Q105" s="305"/>
      <c r="R105" s="305"/>
      <c r="S105" s="305"/>
      <c r="T105" s="305"/>
      <c r="U105" s="305"/>
      <c r="V105" s="305"/>
      <c r="W105" s="305"/>
      <c r="X105" s="305"/>
      <c r="Y105" s="305"/>
      <c r="Z105" s="305"/>
      <c r="AA105" s="305"/>
      <c r="AB105" s="305"/>
      <c r="AC105" s="305"/>
      <c r="AD105" s="305"/>
      <c r="AE105" s="305"/>
      <c r="AF105" s="305"/>
      <c r="AG105" s="305"/>
      <c r="AH105" s="305"/>
      <c r="AI105" s="305"/>
    </row>
    <row r="106" spans="1:35">
      <c r="A106" s="329"/>
      <c r="B106" s="330"/>
      <c r="C106" s="330"/>
      <c r="D106" s="330"/>
      <c r="E106" s="330"/>
      <c r="F106" s="331"/>
      <c r="G106" s="331"/>
      <c r="H106" s="451"/>
      <c r="I106" s="305"/>
      <c r="J106" s="305"/>
      <c r="K106" s="305"/>
      <c r="L106" s="305"/>
      <c r="M106" s="305"/>
      <c r="N106" s="305"/>
      <c r="O106" s="305"/>
      <c r="P106" s="305"/>
      <c r="Q106" s="305"/>
      <c r="R106" s="305"/>
      <c r="S106" s="305"/>
      <c r="T106" s="305"/>
      <c r="U106" s="305"/>
      <c r="V106" s="305"/>
      <c r="W106" s="305"/>
      <c r="X106" s="305"/>
      <c r="Y106" s="305"/>
      <c r="Z106" s="305"/>
      <c r="AA106" s="305"/>
      <c r="AB106" s="305"/>
      <c r="AC106" s="305"/>
      <c r="AD106" s="305"/>
      <c r="AE106" s="305"/>
      <c r="AF106" s="305"/>
      <c r="AG106" s="305"/>
      <c r="AH106" s="305"/>
      <c r="AI106" s="305"/>
    </row>
    <row r="107" spans="1:35">
      <c r="A107" s="329"/>
      <c r="B107" s="334"/>
      <c r="C107" s="334"/>
      <c r="D107" s="334"/>
      <c r="E107" s="334"/>
      <c r="F107" s="331"/>
      <c r="G107" s="331"/>
      <c r="H107" s="451"/>
      <c r="I107" s="305"/>
      <c r="J107" s="305"/>
      <c r="K107" s="305"/>
      <c r="L107" s="305"/>
      <c r="M107" s="305"/>
      <c r="N107" s="305"/>
      <c r="O107" s="305"/>
      <c r="P107" s="305"/>
      <c r="Q107" s="305"/>
      <c r="R107" s="305"/>
      <c r="S107" s="305"/>
      <c r="T107" s="305"/>
      <c r="U107" s="305"/>
      <c r="V107" s="305"/>
      <c r="W107" s="305"/>
      <c r="X107" s="305"/>
      <c r="Y107" s="305"/>
      <c r="Z107" s="305"/>
      <c r="AA107" s="305"/>
      <c r="AB107" s="305"/>
      <c r="AC107" s="305"/>
      <c r="AD107" s="305"/>
      <c r="AE107" s="305"/>
      <c r="AF107" s="305"/>
      <c r="AG107" s="305"/>
      <c r="AH107" s="305"/>
      <c r="AI107" s="305"/>
    </row>
    <row r="108" spans="1:35">
      <c r="A108" s="329"/>
      <c r="B108" s="334"/>
      <c r="C108" s="334"/>
      <c r="D108" s="334"/>
      <c r="E108" s="334"/>
      <c r="F108" s="331"/>
      <c r="G108" s="331"/>
      <c r="H108" s="451"/>
      <c r="I108" s="305"/>
      <c r="J108" s="305"/>
      <c r="K108" s="305"/>
      <c r="L108" s="305"/>
      <c r="M108" s="305"/>
      <c r="N108" s="305"/>
      <c r="O108" s="305"/>
      <c r="P108" s="305"/>
      <c r="Q108" s="305"/>
      <c r="R108" s="305"/>
      <c r="S108" s="305"/>
      <c r="T108" s="305"/>
      <c r="U108" s="305"/>
      <c r="V108" s="305"/>
      <c r="W108" s="305"/>
      <c r="X108" s="305"/>
      <c r="Y108" s="305"/>
      <c r="Z108" s="305"/>
      <c r="AA108" s="305"/>
      <c r="AB108" s="305"/>
      <c r="AC108" s="305"/>
      <c r="AD108" s="305"/>
      <c r="AE108" s="305"/>
      <c r="AF108" s="305"/>
      <c r="AG108" s="305"/>
      <c r="AH108" s="305"/>
      <c r="AI108" s="305"/>
    </row>
    <row r="109" spans="1:35">
      <c r="A109" s="329"/>
      <c r="B109" s="334"/>
      <c r="C109" s="334"/>
      <c r="D109" s="334"/>
      <c r="E109" s="334"/>
      <c r="F109" s="331"/>
      <c r="G109" s="331"/>
      <c r="H109" s="451"/>
      <c r="I109" s="305"/>
      <c r="J109" s="305"/>
      <c r="K109" s="305"/>
      <c r="L109" s="305"/>
      <c r="M109" s="305"/>
      <c r="N109" s="305"/>
      <c r="O109" s="305"/>
      <c r="P109" s="305"/>
      <c r="Q109" s="305"/>
      <c r="R109" s="305"/>
      <c r="S109" s="305"/>
      <c r="T109" s="305"/>
      <c r="U109" s="305"/>
      <c r="V109" s="305"/>
      <c r="W109" s="305"/>
      <c r="X109" s="305"/>
      <c r="Y109" s="305"/>
      <c r="Z109" s="305"/>
      <c r="AA109" s="305"/>
      <c r="AB109" s="305"/>
      <c r="AC109" s="305"/>
      <c r="AD109" s="305"/>
      <c r="AE109" s="305"/>
      <c r="AF109" s="305"/>
      <c r="AG109" s="305"/>
      <c r="AH109" s="305"/>
      <c r="AI109" s="305"/>
    </row>
    <row r="110" spans="1:35">
      <c r="A110" s="329"/>
      <c r="B110" s="334"/>
      <c r="C110" s="334"/>
      <c r="D110" s="334"/>
      <c r="E110" s="334"/>
      <c r="F110" s="331"/>
      <c r="G110" s="331"/>
      <c r="H110" s="451"/>
      <c r="I110" s="305"/>
      <c r="J110" s="305"/>
      <c r="K110" s="305"/>
      <c r="L110" s="305"/>
      <c r="M110" s="305"/>
      <c r="N110" s="305"/>
      <c r="O110" s="305"/>
      <c r="P110" s="305"/>
      <c r="Q110" s="305"/>
      <c r="R110" s="305"/>
      <c r="S110" s="305"/>
      <c r="T110" s="305"/>
      <c r="U110" s="305"/>
      <c r="V110" s="305"/>
      <c r="W110" s="305"/>
      <c r="X110" s="305"/>
      <c r="Y110" s="305"/>
      <c r="Z110" s="305"/>
      <c r="AA110" s="305"/>
      <c r="AB110" s="305"/>
      <c r="AC110" s="305"/>
      <c r="AD110" s="305"/>
      <c r="AE110" s="305"/>
      <c r="AF110" s="305"/>
      <c r="AG110" s="305"/>
      <c r="AH110" s="305"/>
      <c r="AI110" s="305"/>
    </row>
    <row r="111" spans="1:35">
      <c r="A111" s="329"/>
      <c r="B111" s="334"/>
      <c r="C111" s="334"/>
      <c r="D111" s="334"/>
      <c r="E111" s="334"/>
      <c r="F111" s="331"/>
      <c r="G111" s="331"/>
      <c r="H111" s="451"/>
      <c r="I111" s="305"/>
      <c r="J111" s="305"/>
      <c r="K111" s="305"/>
      <c r="L111" s="305"/>
      <c r="M111" s="305"/>
      <c r="N111" s="305"/>
      <c r="O111" s="305"/>
      <c r="P111" s="305"/>
      <c r="Q111" s="305"/>
      <c r="R111" s="305"/>
      <c r="S111" s="305"/>
      <c r="T111" s="305"/>
      <c r="U111" s="305"/>
      <c r="V111" s="305"/>
      <c r="W111" s="305"/>
      <c r="X111" s="305"/>
      <c r="Y111" s="305"/>
      <c r="Z111" s="305"/>
      <c r="AA111" s="305"/>
      <c r="AB111" s="305"/>
      <c r="AC111" s="305"/>
      <c r="AD111" s="305"/>
      <c r="AE111" s="305"/>
      <c r="AF111" s="305"/>
      <c r="AG111" s="305"/>
      <c r="AH111" s="305"/>
      <c r="AI111" s="305"/>
    </row>
    <row r="112" spans="1:35">
      <c r="A112" s="329"/>
      <c r="B112" s="334"/>
      <c r="C112" s="334"/>
      <c r="D112" s="334"/>
      <c r="E112" s="334"/>
      <c r="F112" s="331"/>
      <c r="G112" s="331"/>
      <c r="H112" s="330"/>
      <c r="I112" s="305"/>
      <c r="J112" s="305"/>
      <c r="K112" s="305"/>
      <c r="L112" s="305"/>
      <c r="M112" s="305"/>
      <c r="N112" s="305"/>
      <c r="O112" s="305"/>
      <c r="P112" s="305"/>
      <c r="Q112" s="305"/>
      <c r="R112" s="305"/>
      <c r="S112" s="305"/>
      <c r="T112" s="305"/>
      <c r="U112" s="305"/>
      <c r="V112" s="305"/>
      <c r="W112" s="305"/>
      <c r="X112" s="305"/>
      <c r="Y112" s="305"/>
      <c r="Z112" s="305"/>
      <c r="AA112" s="305"/>
      <c r="AB112" s="305"/>
      <c r="AC112" s="305"/>
      <c r="AD112" s="305"/>
      <c r="AE112" s="305"/>
      <c r="AF112" s="305"/>
      <c r="AG112" s="305"/>
      <c r="AH112" s="305"/>
      <c r="AI112" s="305"/>
    </row>
    <row r="113" spans="1:35">
      <c r="A113" s="329"/>
      <c r="B113" s="334"/>
      <c r="C113" s="334"/>
      <c r="D113" s="334"/>
      <c r="E113" s="334"/>
      <c r="F113" s="331"/>
      <c r="G113" s="331"/>
      <c r="H113" s="330"/>
      <c r="I113" s="305"/>
      <c r="J113" s="305"/>
      <c r="K113" s="305"/>
      <c r="L113" s="305"/>
      <c r="M113" s="305"/>
      <c r="N113" s="305"/>
      <c r="O113" s="305"/>
      <c r="P113" s="305"/>
      <c r="Q113" s="305"/>
      <c r="R113" s="305"/>
      <c r="S113" s="305"/>
      <c r="T113" s="305"/>
      <c r="U113" s="305"/>
      <c r="V113" s="305"/>
      <c r="W113" s="305"/>
      <c r="X113" s="305"/>
      <c r="Y113" s="305"/>
      <c r="Z113" s="305"/>
      <c r="AA113" s="305"/>
      <c r="AB113" s="305"/>
      <c r="AC113" s="305"/>
      <c r="AD113" s="305"/>
      <c r="AE113" s="305"/>
      <c r="AF113" s="305"/>
      <c r="AG113" s="305"/>
      <c r="AH113" s="305"/>
      <c r="AI113" s="305"/>
    </row>
    <row r="114" spans="1:35">
      <c r="A114" s="329"/>
      <c r="B114" s="334"/>
      <c r="C114" s="334"/>
      <c r="D114" s="334"/>
      <c r="E114" s="334"/>
      <c r="F114" s="331"/>
      <c r="G114" s="331"/>
      <c r="H114" s="330"/>
      <c r="I114" s="305"/>
      <c r="J114" s="305"/>
      <c r="K114" s="305"/>
      <c r="L114" s="305"/>
      <c r="M114" s="305"/>
      <c r="N114" s="305"/>
      <c r="O114" s="305"/>
      <c r="P114" s="305"/>
      <c r="Q114" s="305"/>
      <c r="R114" s="305"/>
      <c r="S114" s="305"/>
      <c r="T114" s="305"/>
      <c r="U114" s="305"/>
      <c r="V114" s="305"/>
      <c r="W114" s="305"/>
      <c r="X114" s="305"/>
      <c r="Y114" s="305"/>
      <c r="Z114" s="305"/>
      <c r="AA114" s="305"/>
      <c r="AB114" s="305"/>
      <c r="AC114" s="305"/>
      <c r="AD114" s="305"/>
      <c r="AE114" s="305"/>
      <c r="AF114" s="305"/>
      <c r="AG114" s="305"/>
      <c r="AH114" s="305"/>
      <c r="AI114" s="305"/>
    </row>
    <row r="115" spans="1:35">
      <c r="A115" s="329"/>
      <c r="B115" s="334"/>
      <c r="C115" s="334"/>
      <c r="D115" s="334"/>
      <c r="E115" s="334"/>
      <c r="F115" s="331"/>
      <c r="G115" s="331"/>
      <c r="H115" s="330"/>
      <c r="I115" s="305"/>
      <c r="J115" s="305"/>
      <c r="K115" s="305"/>
      <c r="L115" s="305"/>
      <c r="M115" s="305"/>
      <c r="N115" s="305"/>
      <c r="O115" s="305"/>
      <c r="P115" s="305"/>
      <c r="Q115" s="305"/>
      <c r="R115" s="305"/>
      <c r="S115" s="305"/>
      <c r="T115" s="305"/>
      <c r="U115" s="305"/>
      <c r="V115" s="305"/>
      <c r="W115" s="305"/>
      <c r="X115" s="305"/>
      <c r="Y115" s="305"/>
      <c r="Z115" s="305"/>
      <c r="AA115" s="305"/>
      <c r="AB115" s="305"/>
      <c r="AC115" s="305"/>
      <c r="AD115" s="305"/>
      <c r="AE115" s="305"/>
      <c r="AF115" s="305"/>
      <c r="AG115" s="305"/>
      <c r="AH115" s="305"/>
      <c r="AI115" s="305"/>
    </row>
    <row r="116" spans="1:35">
      <c r="A116" s="329"/>
      <c r="B116" s="334"/>
      <c r="C116" s="334"/>
      <c r="D116" s="334"/>
      <c r="E116" s="334"/>
      <c r="F116" s="331"/>
      <c r="G116" s="331"/>
      <c r="H116" s="330"/>
      <c r="I116" s="305"/>
      <c r="J116" s="305"/>
      <c r="K116" s="305"/>
      <c r="L116" s="305"/>
      <c r="M116" s="305"/>
      <c r="N116" s="305"/>
      <c r="O116" s="305"/>
      <c r="P116" s="305"/>
      <c r="Q116" s="305"/>
      <c r="R116" s="305"/>
      <c r="S116" s="305"/>
      <c r="T116" s="305"/>
      <c r="U116" s="305"/>
      <c r="V116" s="305"/>
      <c r="W116" s="305"/>
      <c r="X116" s="305"/>
      <c r="Y116" s="305"/>
      <c r="Z116" s="305"/>
      <c r="AA116" s="305"/>
      <c r="AB116" s="305"/>
      <c r="AC116" s="305"/>
      <c r="AD116" s="305"/>
      <c r="AE116" s="305"/>
      <c r="AF116" s="305"/>
      <c r="AG116" s="305"/>
      <c r="AH116" s="305"/>
      <c r="AI116" s="305"/>
    </row>
    <row r="117" spans="1:35">
      <c r="A117" s="329"/>
      <c r="B117" s="334"/>
      <c r="C117" s="334"/>
      <c r="D117" s="334"/>
      <c r="E117" s="334"/>
      <c r="F117" s="331"/>
      <c r="G117" s="331"/>
      <c r="H117" s="330"/>
      <c r="I117" s="305"/>
      <c r="J117" s="305"/>
      <c r="K117" s="305"/>
      <c r="L117" s="305"/>
      <c r="M117" s="305"/>
      <c r="N117" s="305"/>
      <c r="O117" s="305"/>
      <c r="P117" s="305"/>
      <c r="Q117" s="305"/>
      <c r="R117" s="305"/>
      <c r="S117" s="305"/>
      <c r="T117" s="305"/>
      <c r="U117" s="305"/>
      <c r="V117" s="305"/>
      <c r="W117" s="305"/>
      <c r="X117" s="305"/>
      <c r="Y117" s="305"/>
      <c r="Z117" s="305"/>
      <c r="AA117" s="305"/>
      <c r="AB117" s="305"/>
      <c r="AC117" s="305"/>
      <c r="AD117" s="305"/>
      <c r="AE117" s="305"/>
      <c r="AF117" s="305"/>
      <c r="AG117" s="305"/>
      <c r="AH117" s="305"/>
      <c r="AI117" s="305"/>
    </row>
    <row r="118" spans="1:35">
      <c r="A118" s="329"/>
      <c r="B118" s="334"/>
      <c r="C118" s="334"/>
      <c r="D118" s="334"/>
      <c r="E118" s="334"/>
      <c r="F118" s="331"/>
      <c r="G118" s="331"/>
      <c r="H118" s="330"/>
      <c r="I118" s="305"/>
      <c r="J118" s="305"/>
      <c r="K118" s="305"/>
      <c r="L118" s="305"/>
      <c r="M118" s="305"/>
      <c r="N118" s="305"/>
      <c r="O118" s="305"/>
      <c r="P118" s="305"/>
      <c r="Q118" s="305"/>
      <c r="R118" s="305"/>
      <c r="S118" s="305"/>
      <c r="T118" s="305"/>
      <c r="U118" s="305"/>
      <c r="V118" s="305"/>
      <c r="W118" s="305"/>
      <c r="X118" s="305"/>
      <c r="Y118" s="305"/>
      <c r="Z118" s="305"/>
      <c r="AA118" s="305"/>
      <c r="AB118" s="305"/>
      <c r="AC118" s="305"/>
      <c r="AD118" s="305"/>
      <c r="AE118" s="305"/>
      <c r="AF118" s="305"/>
      <c r="AG118" s="305"/>
      <c r="AH118" s="305"/>
      <c r="AI118" s="305"/>
    </row>
    <row r="119" spans="1:35">
      <c r="A119" s="329"/>
      <c r="B119" s="334"/>
      <c r="C119" s="334"/>
      <c r="D119" s="334"/>
      <c r="E119" s="334"/>
      <c r="F119" s="331"/>
      <c r="G119" s="331"/>
      <c r="H119" s="330"/>
      <c r="I119" s="305"/>
      <c r="J119" s="305"/>
      <c r="K119" s="305"/>
      <c r="L119" s="305"/>
      <c r="M119" s="305"/>
      <c r="N119" s="305"/>
      <c r="O119" s="305"/>
      <c r="P119" s="305"/>
      <c r="Q119" s="305"/>
      <c r="R119" s="305"/>
      <c r="S119" s="305"/>
      <c r="T119" s="305"/>
      <c r="U119" s="305"/>
      <c r="V119" s="305"/>
      <c r="W119" s="305"/>
      <c r="X119" s="305"/>
      <c r="Y119" s="305"/>
      <c r="Z119" s="305"/>
      <c r="AA119" s="305"/>
      <c r="AB119" s="305"/>
      <c r="AC119" s="305"/>
      <c r="AD119" s="305"/>
      <c r="AE119" s="305"/>
      <c r="AF119" s="305"/>
      <c r="AG119" s="305"/>
      <c r="AH119" s="305"/>
      <c r="AI119" s="305"/>
    </row>
    <row r="120" spans="1:35">
      <c r="A120" s="329"/>
      <c r="B120" s="334"/>
      <c r="C120" s="334"/>
      <c r="D120" s="334"/>
      <c r="E120" s="334"/>
      <c r="F120" s="331"/>
      <c r="G120" s="331"/>
      <c r="H120" s="330"/>
      <c r="I120" s="305"/>
      <c r="J120" s="305"/>
      <c r="K120" s="305"/>
      <c r="L120" s="305"/>
      <c r="M120" s="305"/>
      <c r="N120" s="305"/>
      <c r="O120" s="305"/>
      <c r="P120" s="305"/>
      <c r="Q120" s="305"/>
      <c r="R120" s="305"/>
      <c r="S120" s="305"/>
      <c r="T120" s="305"/>
      <c r="U120" s="305"/>
      <c r="V120" s="305"/>
      <c r="W120" s="305"/>
      <c r="X120" s="305"/>
      <c r="Y120" s="305"/>
      <c r="Z120" s="305"/>
      <c r="AA120" s="305"/>
      <c r="AB120" s="305"/>
      <c r="AC120" s="305"/>
      <c r="AD120" s="305"/>
      <c r="AE120" s="305"/>
      <c r="AF120" s="305"/>
      <c r="AG120" s="305"/>
      <c r="AH120" s="305"/>
      <c r="AI120" s="305"/>
    </row>
    <row r="121" spans="1:35">
      <c r="A121" s="329"/>
      <c r="B121" s="334"/>
      <c r="C121" s="334"/>
      <c r="D121" s="334"/>
      <c r="E121" s="334"/>
      <c r="F121" s="331"/>
      <c r="G121" s="331"/>
      <c r="H121" s="330"/>
      <c r="I121" s="305"/>
      <c r="J121" s="305"/>
      <c r="K121" s="305"/>
      <c r="L121" s="305"/>
      <c r="M121" s="305"/>
      <c r="N121" s="305"/>
      <c r="O121" s="305"/>
      <c r="P121" s="305"/>
      <c r="Q121" s="305"/>
      <c r="R121" s="305"/>
      <c r="S121" s="305"/>
      <c r="T121" s="305"/>
      <c r="U121" s="305"/>
      <c r="V121" s="305"/>
      <c r="W121" s="305"/>
      <c r="X121" s="305"/>
      <c r="Y121" s="305"/>
      <c r="Z121" s="305"/>
      <c r="AA121" s="305"/>
      <c r="AB121" s="305"/>
      <c r="AC121" s="305"/>
      <c r="AD121" s="305"/>
      <c r="AE121" s="305"/>
      <c r="AF121" s="305"/>
      <c r="AG121" s="305"/>
      <c r="AH121" s="305"/>
      <c r="AI121" s="305"/>
    </row>
    <row r="122" spans="1:35">
      <c r="A122" s="329"/>
      <c r="B122" s="334"/>
      <c r="C122" s="334"/>
      <c r="D122" s="334"/>
      <c r="E122" s="334"/>
      <c r="F122" s="331"/>
      <c r="G122" s="331"/>
      <c r="H122" s="330"/>
      <c r="I122" s="305"/>
      <c r="J122" s="305"/>
      <c r="K122" s="305"/>
      <c r="L122" s="305"/>
      <c r="M122" s="305"/>
      <c r="N122" s="305"/>
      <c r="O122" s="305"/>
      <c r="P122" s="305"/>
      <c r="Q122" s="305"/>
      <c r="R122" s="305"/>
      <c r="S122" s="305"/>
      <c r="T122" s="305"/>
      <c r="U122" s="305"/>
      <c r="V122" s="305"/>
      <c r="W122" s="305"/>
      <c r="X122" s="305"/>
      <c r="Y122" s="305"/>
      <c r="Z122" s="305"/>
      <c r="AA122" s="305"/>
      <c r="AB122" s="305"/>
      <c r="AC122" s="305"/>
      <c r="AD122" s="305"/>
      <c r="AE122" s="305"/>
      <c r="AF122" s="305"/>
      <c r="AG122" s="305"/>
      <c r="AH122" s="305"/>
      <c r="AI122" s="305"/>
    </row>
    <row r="123" spans="1:35">
      <c r="A123" s="329"/>
      <c r="B123" s="334"/>
      <c r="C123" s="334"/>
      <c r="D123" s="334"/>
      <c r="E123" s="334"/>
      <c r="F123" s="331"/>
      <c r="G123" s="331"/>
      <c r="H123" s="330"/>
      <c r="I123" s="305"/>
      <c r="J123" s="305"/>
      <c r="K123" s="305"/>
      <c r="L123" s="305"/>
      <c r="M123" s="305"/>
      <c r="N123" s="305"/>
      <c r="O123" s="305"/>
      <c r="P123" s="305"/>
      <c r="Q123" s="305"/>
      <c r="R123" s="305"/>
      <c r="S123" s="305"/>
      <c r="T123" s="305"/>
      <c r="U123" s="305"/>
      <c r="V123" s="305"/>
      <c r="W123" s="305"/>
      <c r="X123" s="305"/>
      <c r="Y123" s="305"/>
      <c r="Z123" s="305"/>
      <c r="AA123" s="305"/>
      <c r="AB123" s="305"/>
      <c r="AC123" s="305"/>
      <c r="AD123" s="305"/>
      <c r="AE123" s="305"/>
      <c r="AF123" s="305"/>
      <c r="AG123" s="305"/>
      <c r="AH123" s="305"/>
      <c r="AI123" s="305"/>
    </row>
    <row r="124" spans="1:35">
      <c r="A124" s="329"/>
      <c r="B124" s="334"/>
      <c r="C124" s="334"/>
      <c r="D124" s="334"/>
      <c r="E124" s="334"/>
      <c r="F124" s="331"/>
      <c r="G124" s="331"/>
      <c r="H124" s="330"/>
      <c r="I124" s="305"/>
      <c r="J124" s="305"/>
      <c r="K124" s="305"/>
      <c r="L124" s="305"/>
      <c r="M124" s="305"/>
      <c r="N124" s="305"/>
      <c r="O124" s="305"/>
      <c r="P124" s="305"/>
      <c r="Q124" s="305"/>
      <c r="R124" s="305"/>
      <c r="S124" s="305"/>
      <c r="T124" s="305"/>
      <c r="U124" s="305"/>
      <c r="V124" s="305"/>
      <c r="W124" s="305"/>
      <c r="X124" s="305"/>
      <c r="Y124" s="305"/>
      <c r="Z124" s="305"/>
      <c r="AA124" s="305"/>
      <c r="AB124" s="305"/>
      <c r="AC124" s="305"/>
      <c r="AD124" s="305"/>
      <c r="AE124" s="305"/>
      <c r="AF124" s="305"/>
      <c r="AG124" s="305"/>
      <c r="AH124" s="305"/>
      <c r="AI124" s="305"/>
    </row>
    <row r="125" spans="1:35">
      <c r="A125" s="329"/>
      <c r="B125" s="334"/>
      <c r="C125" s="334"/>
      <c r="D125" s="334"/>
      <c r="E125" s="334"/>
      <c r="F125" s="331"/>
      <c r="G125" s="331"/>
      <c r="H125" s="330"/>
      <c r="I125" s="305"/>
      <c r="J125" s="305"/>
      <c r="K125" s="305"/>
      <c r="L125" s="305"/>
      <c r="M125" s="305"/>
      <c r="N125" s="305"/>
      <c r="O125" s="305"/>
      <c r="P125" s="305"/>
      <c r="Q125" s="305"/>
      <c r="R125" s="305"/>
      <c r="S125" s="305"/>
      <c r="T125" s="305"/>
      <c r="U125" s="305"/>
      <c r="V125" s="305"/>
      <c r="W125" s="305"/>
      <c r="X125" s="305"/>
      <c r="Y125" s="305"/>
      <c r="Z125" s="305"/>
      <c r="AA125" s="305"/>
      <c r="AB125" s="305"/>
      <c r="AC125" s="305"/>
      <c r="AD125" s="305"/>
      <c r="AE125" s="305"/>
      <c r="AF125" s="305"/>
      <c r="AG125" s="305"/>
      <c r="AH125" s="305"/>
      <c r="AI125" s="305"/>
    </row>
    <row r="126" spans="1:35">
      <c r="A126" s="329"/>
      <c r="B126" s="334"/>
      <c r="C126" s="334"/>
      <c r="D126" s="334"/>
      <c r="E126" s="334"/>
      <c r="F126" s="331"/>
      <c r="G126" s="331"/>
      <c r="H126" s="330"/>
      <c r="I126" s="305"/>
      <c r="J126" s="305"/>
      <c r="K126" s="305"/>
      <c r="L126" s="305"/>
      <c r="M126" s="305"/>
      <c r="N126" s="305"/>
      <c r="O126" s="305"/>
      <c r="P126" s="305"/>
      <c r="Q126" s="305"/>
      <c r="R126" s="305"/>
      <c r="S126" s="305"/>
      <c r="T126" s="305"/>
      <c r="U126" s="305"/>
      <c r="V126" s="305"/>
      <c r="W126" s="305"/>
      <c r="X126" s="305"/>
      <c r="Y126" s="305"/>
      <c r="Z126" s="305"/>
      <c r="AA126" s="305"/>
      <c r="AB126" s="305"/>
      <c r="AC126" s="305"/>
      <c r="AD126" s="305"/>
      <c r="AE126" s="305"/>
      <c r="AF126" s="305"/>
      <c r="AG126" s="305"/>
      <c r="AH126" s="305"/>
      <c r="AI126" s="305"/>
    </row>
    <row r="127" spans="1:35">
      <c r="A127" s="329"/>
      <c r="B127" s="334"/>
      <c r="C127" s="334"/>
      <c r="D127" s="334"/>
      <c r="E127" s="334"/>
      <c r="F127" s="331"/>
      <c r="G127" s="331"/>
      <c r="H127" s="330"/>
      <c r="I127" s="305"/>
      <c r="J127" s="305"/>
      <c r="K127" s="305"/>
      <c r="L127" s="305"/>
      <c r="M127" s="305"/>
      <c r="N127" s="305"/>
      <c r="O127" s="305"/>
      <c r="P127" s="305"/>
      <c r="Q127" s="305"/>
      <c r="R127" s="305"/>
      <c r="S127" s="305"/>
      <c r="T127" s="305"/>
      <c r="U127" s="305"/>
      <c r="V127" s="305"/>
      <c r="W127" s="305"/>
      <c r="X127" s="305"/>
      <c r="Y127" s="305"/>
      <c r="Z127" s="305"/>
      <c r="AA127" s="305"/>
      <c r="AB127" s="305"/>
      <c r="AC127" s="305"/>
      <c r="AD127" s="305"/>
      <c r="AE127" s="305"/>
      <c r="AF127" s="305"/>
      <c r="AG127" s="305"/>
      <c r="AH127" s="305"/>
      <c r="AI127" s="305"/>
    </row>
    <row r="128" spans="1:35">
      <c r="A128" s="329"/>
      <c r="B128" s="334"/>
      <c r="C128" s="334"/>
      <c r="D128" s="334"/>
      <c r="E128" s="334"/>
      <c r="F128" s="331"/>
      <c r="G128" s="331"/>
      <c r="H128" s="330"/>
      <c r="I128" s="305"/>
      <c r="J128" s="305"/>
      <c r="K128" s="305"/>
      <c r="L128" s="305"/>
      <c r="M128" s="305"/>
      <c r="N128" s="305"/>
      <c r="O128" s="305"/>
      <c r="P128" s="305"/>
      <c r="Q128" s="305"/>
      <c r="R128" s="305"/>
      <c r="S128" s="305"/>
      <c r="T128" s="305"/>
      <c r="U128" s="305"/>
      <c r="V128" s="305"/>
      <c r="W128" s="305"/>
      <c r="X128" s="305"/>
      <c r="Y128" s="305"/>
      <c r="Z128" s="305"/>
      <c r="AA128" s="305"/>
      <c r="AB128" s="305"/>
      <c r="AC128" s="305"/>
      <c r="AD128" s="305"/>
      <c r="AE128" s="305"/>
      <c r="AF128" s="305"/>
      <c r="AG128" s="305"/>
      <c r="AH128" s="305"/>
      <c r="AI128" s="305"/>
    </row>
    <row r="129" spans="1:35">
      <c r="A129" s="329"/>
      <c r="B129" s="334"/>
      <c r="C129" s="334"/>
      <c r="D129" s="334"/>
      <c r="E129" s="334"/>
      <c r="F129" s="331"/>
      <c r="G129" s="331"/>
      <c r="H129" s="330"/>
      <c r="I129" s="305"/>
      <c r="J129" s="305"/>
      <c r="K129" s="305"/>
      <c r="L129" s="305"/>
      <c r="M129" s="305"/>
      <c r="N129" s="305"/>
      <c r="O129" s="305"/>
      <c r="P129" s="305"/>
      <c r="Q129" s="305"/>
      <c r="R129" s="305"/>
      <c r="S129" s="305"/>
      <c r="T129" s="305"/>
      <c r="U129" s="305"/>
      <c r="V129" s="305"/>
      <c r="W129" s="305"/>
      <c r="X129" s="305"/>
      <c r="Y129" s="305"/>
      <c r="Z129" s="305"/>
      <c r="AA129" s="305"/>
      <c r="AB129" s="305"/>
      <c r="AC129" s="305"/>
      <c r="AD129" s="305"/>
      <c r="AE129" s="305"/>
      <c r="AF129" s="305"/>
      <c r="AG129" s="305"/>
      <c r="AH129" s="305"/>
      <c r="AI129" s="305"/>
    </row>
    <row r="130" spans="1:35">
      <c r="A130" s="329"/>
      <c r="B130" s="334"/>
      <c r="C130" s="334"/>
      <c r="D130" s="334"/>
      <c r="E130" s="334"/>
      <c r="F130" s="331"/>
      <c r="G130" s="331"/>
      <c r="H130" s="330"/>
      <c r="I130" s="305"/>
      <c r="J130" s="305"/>
      <c r="K130" s="305"/>
      <c r="L130" s="305"/>
      <c r="M130" s="305"/>
      <c r="N130" s="305"/>
      <c r="O130" s="305"/>
      <c r="P130" s="305"/>
      <c r="Q130" s="305"/>
      <c r="R130" s="305"/>
      <c r="S130" s="305"/>
      <c r="T130" s="305"/>
      <c r="U130" s="305"/>
      <c r="V130" s="305"/>
      <c r="W130" s="305"/>
      <c r="X130" s="305"/>
      <c r="Y130" s="305"/>
      <c r="Z130" s="305"/>
      <c r="AA130" s="305"/>
      <c r="AB130" s="305"/>
      <c r="AC130" s="305"/>
      <c r="AD130" s="305"/>
      <c r="AE130" s="305"/>
      <c r="AF130" s="305"/>
      <c r="AG130" s="305"/>
      <c r="AH130" s="305"/>
      <c r="AI130" s="305"/>
    </row>
    <row r="131" spans="1:35">
      <c r="A131" s="329"/>
      <c r="B131" s="334"/>
      <c r="C131" s="334"/>
      <c r="D131" s="334"/>
      <c r="E131" s="334"/>
      <c r="F131" s="331"/>
      <c r="G131" s="331"/>
      <c r="H131" s="330"/>
      <c r="I131" s="305"/>
      <c r="J131" s="305"/>
      <c r="K131" s="305"/>
      <c r="L131" s="305"/>
      <c r="M131" s="305"/>
      <c r="N131" s="305"/>
      <c r="O131" s="305"/>
      <c r="P131" s="305"/>
      <c r="Q131" s="305"/>
      <c r="R131" s="305"/>
      <c r="S131" s="305"/>
      <c r="T131" s="305"/>
      <c r="U131" s="305"/>
      <c r="V131" s="305"/>
      <c r="W131" s="305"/>
      <c r="X131" s="305"/>
      <c r="Y131" s="305"/>
      <c r="Z131" s="305"/>
      <c r="AA131" s="305"/>
      <c r="AB131" s="305"/>
      <c r="AC131" s="305"/>
      <c r="AD131" s="305"/>
      <c r="AE131" s="305"/>
      <c r="AF131" s="305"/>
      <c r="AG131" s="305"/>
      <c r="AH131" s="305"/>
      <c r="AI131" s="305"/>
    </row>
    <row r="132" spans="1:35">
      <c r="A132" s="329"/>
      <c r="B132" s="334"/>
      <c r="C132" s="334"/>
      <c r="D132" s="334"/>
      <c r="E132" s="334"/>
      <c r="F132" s="331"/>
      <c r="G132" s="331"/>
      <c r="H132" s="330"/>
      <c r="I132" s="305"/>
      <c r="J132" s="305"/>
      <c r="K132" s="305"/>
      <c r="L132" s="305"/>
      <c r="M132" s="305"/>
      <c r="N132" s="305"/>
      <c r="O132" s="305"/>
      <c r="P132" s="305"/>
      <c r="Q132" s="305"/>
      <c r="R132" s="305"/>
      <c r="S132" s="305"/>
      <c r="T132" s="305"/>
      <c r="U132" s="305"/>
      <c r="V132" s="305"/>
      <c r="W132" s="305"/>
      <c r="X132" s="305"/>
      <c r="Y132" s="305"/>
      <c r="Z132" s="305"/>
      <c r="AA132" s="305"/>
      <c r="AB132" s="305"/>
      <c r="AC132" s="305"/>
      <c r="AD132" s="305"/>
      <c r="AE132" s="305"/>
      <c r="AF132" s="305"/>
      <c r="AG132" s="305"/>
      <c r="AH132" s="305"/>
      <c r="AI132" s="305"/>
    </row>
    <row r="133" spans="1:35">
      <c r="A133" s="329"/>
      <c r="B133" s="334"/>
      <c r="C133" s="334"/>
      <c r="D133" s="334"/>
      <c r="E133" s="334"/>
      <c r="F133" s="331"/>
      <c r="G133" s="331"/>
      <c r="H133" s="330"/>
      <c r="I133" s="305"/>
      <c r="J133" s="305"/>
      <c r="K133" s="305"/>
      <c r="L133" s="305"/>
      <c r="M133" s="305"/>
      <c r="N133" s="305"/>
      <c r="O133" s="305"/>
      <c r="P133" s="305"/>
      <c r="Q133" s="305"/>
      <c r="R133" s="305"/>
      <c r="S133" s="305"/>
      <c r="T133" s="305"/>
      <c r="U133" s="305"/>
      <c r="V133" s="305"/>
      <c r="W133" s="305"/>
      <c r="X133" s="305"/>
      <c r="Y133" s="305"/>
      <c r="Z133" s="305"/>
      <c r="AA133" s="305"/>
      <c r="AB133" s="305"/>
      <c r="AC133" s="305"/>
      <c r="AD133" s="305"/>
      <c r="AE133" s="305"/>
      <c r="AF133" s="305"/>
      <c r="AG133" s="305"/>
      <c r="AH133" s="305"/>
      <c r="AI133" s="305"/>
    </row>
    <row r="134" spans="1:35">
      <c r="A134" s="329"/>
      <c r="B134" s="334"/>
      <c r="C134" s="334"/>
      <c r="D134" s="334"/>
      <c r="E134" s="334"/>
      <c r="F134" s="331"/>
      <c r="G134" s="331"/>
      <c r="H134" s="330"/>
      <c r="I134" s="305"/>
      <c r="J134" s="305"/>
      <c r="K134" s="305"/>
      <c r="L134" s="305"/>
      <c r="M134" s="305"/>
      <c r="N134" s="305"/>
      <c r="O134" s="305"/>
      <c r="P134" s="305"/>
      <c r="Q134" s="305"/>
      <c r="R134" s="305"/>
      <c r="S134" s="305"/>
      <c r="T134" s="305"/>
      <c r="U134" s="305"/>
      <c r="V134" s="305"/>
      <c r="W134" s="305"/>
      <c r="X134" s="305"/>
      <c r="Y134" s="305"/>
      <c r="Z134" s="305"/>
      <c r="AA134" s="305"/>
      <c r="AB134" s="305"/>
      <c r="AC134" s="305"/>
      <c r="AD134" s="305"/>
      <c r="AE134" s="305"/>
      <c r="AF134" s="305"/>
      <c r="AG134" s="305"/>
      <c r="AH134" s="305"/>
      <c r="AI134" s="305"/>
    </row>
    <row r="135" spans="1:35">
      <c r="A135" s="329"/>
      <c r="B135" s="334"/>
      <c r="C135" s="334"/>
      <c r="D135" s="334"/>
      <c r="E135" s="334"/>
      <c r="F135" s="331"/>
      <c r="G135" s="331"/>
      <c r="H135" s="330"/>
      <c r="I135" s="305"/>
      <c r="J135" s="305"/>
      <c r="K135" s="305"/>
      <c r="L135" s="305"/>
      <c r="M135" s="305"/>
      <c r="N135" s="305"/>
      <c r="O135" s="305"/>
      <c r="P135" s="305"/>
      <c r="Q135" s="305"/>
      <c r="R135" s="305"/>
      <c r="S135" s="305"/>
      <c r="T135" s="305"/>
      <c r="U135" s="305"/>
      <c r="V135" s="305"/>
      <c r="W135" s="305"/>
      <c r="X135" s="305"/>
      <c r="Y135" s="305"/>
      <c r="Z135" s="305"/>
      <c r="AA135" s="305"/>
      <c r="AB135" s="305"/>
      <c r="AC135" s="305"/>
      <c r="AD135" s="305"/>
      <c r="AE135" s="305"/>
      <c r="AF135" s="305"/>
      <c r="AG135" s="305"/>
      <c r="AH135" s="305"/>
      <c r="AI135" s="305"/>
    </row>
    <row r="136" spans="1:35">
      <c r="A136" s="329"/>
      <c r="B136" s="334"/>
      <c r="C136" s="334"/>
      <c r="D136" s="334"/>
      <c r="E136" s="334"/>
      <c r="F136" s="331"/>
      <c r="G136" s="331"/>
      <c r="H136" s="330"/>
      <c r="I136" s="305"/>
      <c r="J136" s="305"/>
      <c r="K136" s="305"/>
      <c r="L136" s="305"/>
      <c r="M136" s="305"/>
      <c r="N136" s="305"/>
      <c r="O136" s="305"/>
      <c r="P136" s="305"/>
      <c r="Q136" s="305"/>
      <c r="R136" s="305"/>
      <c r="S136" s="305"/>
      <c r="T136" s="305"/>
      <c r="U136" s="305"/>
      <c r="V136" s="305"/>
      <c r="W136" s="305"/>
      <c r="X136" s="305"/>
      <c r="Y136" s="305"/>
      <c r="Z136" s="305"/>
      <c r="AA136" s="305"/>
      <c r="AB136" s="305"/>
      <c r="AC136" s="305"/>
      <c r="AD136" s="305"/>
      <c r="AE136" s="305"/>
      <c r="AF136" s="305"/>
      <c r="AG136" s="305"/>
      <c r="AH136" s="305"/>
      <c r="AI136" s="305"/>
    </row>
    <row r="137" spans="1:35">
      <c r="A137" s="329"/>
      <c r="B137" s="334"/>
      <c r="C137" s="334"/>
      <c r="D137" s="334"/>
      <c r="E137" s="334"/>
      <c r="F137" s="331"/>
      <c r="G137" s="331"/>
      <c r="H137" s="330"/>
      <c r="I137" s="305"/>
      <c r="J137" s="305"/>
      <c r="K137" s="305"/>
      <c r="L137" s="305"/>
      <c r="M137" s="305"/>
      <c r="N137" s="305"/>
      <c r="O137" s="305"/>
      <c r="P137" s="305"/>
      <c r="Q137" s="305"/>
      <c r="R137" s="305"/>
      <c r="S137" s="305"/>
      <c r="T137" s="305"/>
      <c r="U137" s="305"/>
      <c r="V137" s="305"/>
      <c r="W137" s="305"/>
      <c r="X137" s="305"/>
      <c r="Y137" s="305"/>
      <c r="Z137" s="305"/>
      <c r="AA137" s="305"/>
      <c r="AB137" s="305"/>
      <c r="AC137" s="305"/>
      <c r="AD137" s="305"/>
      <c r="AE137" s="305"/>
      <c r="AF137" s="305"/>
      <c r="AG137" s="305"/>
      <c r="AH137" s="305"/>
      <c r="AI137" s="305"/>
    </row>
    <row r="138" spans="1:35">
      <c r="A138" s="329"/>
      <c r="B138" s="334"/>
      <c r="C138" s="334"/>
      <c r="D138" s="334"/>
      <c r="E138" s="334"/>
      <c r="F138" s="331"/>
      <c r="G138" s="331"/>
      <c r="H138" s="330"/>
      <c r="I138" s="305"/>
      <c r="J138" s="305"/>
      <c r="K138" s="305"/>
      <c r="L138" s="305"/>
      <c r="M138" s="305"/>
      <c r="N138" s="305"/>
      <c r="O138" s="305"/>
      <c r="P138" s="305"/>
      <c r="Q138" s="305"/>
      <c r="R138" s="305"/>
      <c r="S138" s="305"/>
      <c r="T138" s="305"/>
      <c r="U138" s="305"/>
      <c r="V138" s="305"/>
      <c r="W138" s="305"/>
      <c r="X138" s="305"/>
      <c r="Y138" s="305"/>
      <c r="Z138" s="305"/>
      <c r="AA138" s="305"/>
      <c r="AB138" s="305"/>
      <c r="AC138" s="305"/>
      <c r="AD138" s="305"/>
      <c r="AE138" s="305"/>
      <c r="AF138" s="305"/>
      <c r="AG138" s="305"/>
      <c r="AH138" s="305"/>
      <c r="AI138" s="305"/>
    </row>
    <row r="139" spans="1:35">
      <c r="A139" s="329"/>
      <c r="B139" s="334"/>
      <c r="C139" s="334"/>
      <c r="D139" s="334"/>
      <c r="E139" s="334"/>
      <c r="F139" s="331"/>
      <c r="G139" s="331"/>
      <c r="H139" s="330"/>
      <c r="I139" s="305"/>
      <c r="J139" s="305"/>
      <c r="K139" s="305"/>
      <c r="L139" s="305"/>
      <c r="M139" s="305"/>
      <c r="N139" s="305"/>
      <c r="O139" s="305"/>
      <c r="P139" s="305"/>
      <c r="Q139" s="305"/>
      <c r="R139" s="305"/>
      <c r="S139" s="305"/>
      <c r="T139" s="305"/>
      <c r="U139" s="305"/>
      <c r="V139" s="305"/>
      <c r="W139" s="305"/>
      <c r="X139" s="305"/>
      <c r="Y139" s="305"/>
      <c r="Z139" s="305"/>
      <c r="AA139" s="305"/>
      <c r="AB139" s="305"/>
      <c r="AC139" s="305"/>
      <c r="AD139" s="305"/>
      <c r="AE139" s="305"/>
      <c r="AF139" s="305"/>
      <c r="AG139" s="305"/>
      <c r="AH139" s="305"/>
      <c r="AI139" s="305"/>
    </row>
    <row r="140" spans="1:35">
      <c r="A140" s="329"/>
      <c r="B140" s="334"/>
      <c r="C140" s="334"/>
      <c r="D140" s="334"/>
      <c r="E140" s="334"/>
      <c r="F140" s="331"/>
      <c r="G140" s="331"/>
      <c r="H140" s="330"/>
      <c r="I140" s="305"/>
      <c r="J140" s="305"/>
      <c r="K140" s="305"/>
      <c r="L140" s="305"/>
      <c r="M140" s="305"/>
      <c r="N140" s="305"/>
      <c r="O140" s="305"/>
      <c r="P140" s="305"/>
      <c r="Q140" s="305"/>
      <c r="R140" s="305"/>
      <c r="S140" s="305"/>
      <c r="T140" s="305"/>
      <c r="U140" s="305"/>
      <c r="V140" s="305"/>
      <c r="W140" s="305"/>
      <c r="X140" s="305"/>
      <c r="Y140" s="305"/>
      <c r="Z140" s="305"/>
      <c r="AA140" s="305"/>
      <c r="AB140" s="305"/>
      <c r="AC140" s="305"/>
      <c r="AD140" s="305"/>
      <c r="AE140" s="305"/>
      <c r="AF140" s="305"/>
      <c r="AG140" s="305"/>
      <c r="AH140" s="305"/>
      <c r="AI140" s="305"/>
    </row>
    <row r="141" spans="1:35">
      <c r="A141" s="329"/>
      <c r="B141" s="334"/>
      <c r="C141" s="334"/>
      <c r="D141" s="334"/>
      <c r="E141" s="334"/>
      <c r="F141" s="331"/>
      <c r="G141" s="331"/>
      <c r="H141" s="330"/>
      <c r="I141" s="305"/>
      <c r="J141" s="305"/>
      <c r="K141" s="305"/>
      <c r="L141" s="305"/>
      <c r="M141" s="305"/>
      <c r="N141" s="305"/>
      <c r="O141" s="305"/>
      <c r="P141" s="305"/>
      <c r="Q141" s="305"/>
      <c r="R141" s="305"/>
      <c r="S141" s="305"/>
      <c r="T141" s="305"/>
      <c r="U141" s="305"/>
      <c r="V141" s="305"/>
      <c r="W141" s="305"/>
      <c r="X141" s="305"/>
      <c r="Y141" s="305"/>
      <c r="Z141" s="305"/>
      <c r="AA141" s="305"/>
      <c r="AB141" s="305"/>
      <c r="AC141" s="305"/>
      <c r="AD141" s="305"/>
      <c r="AE141" s="305"/>
      <c r="AF141" s="305"/>
      <c r="AG141" s="305"/>
      <c r="AH141" s="305"/>
      <c r="AI141" s="305"/>
    </row>
    <row r="142" spans="1:35">
      <c r="A142" s="329"/>
      <c r="B142" s="334"/>
      <c r="C142" s="334"/>
      <c r="D142" s="334"/>
      <c r="E142" s="334"/>
      <c r="F142" s="331"/>
      <c r="G142" s="331"/>
      <c r="H142" s="330"/>
      <c r="I142" s="305"/>
      <c r="J142" s="305"/>
      <c r="K142" s="305"/>
      <c r="L142" s="305"/>
      <c r="M142" s="305"/>
      <c r="N142" s="305"/>
      <c r="O142" s="305"/>
      <c r="P142" s="305"/>
      <c r="Q142" s="305"/>
      <c r="R142" s="305"/>
      <c r="S142" s="305"/>
      <c r="T142" s="305"/>
      <c r="U142" s="305"/>
      <c r="V142" s="305"/>
      <c r="W142" s="305"/>
      <c r="X142" s="305"/>
      <c r="Y142" s="305"/>
      <c r="Z142" s="305"/>
      <c r="AA142" s="305"/>
      <c r="AB142" s="305"/>
      <c r="AC142" s="305"/>
      <c r="AD142" s="305"/>
      <c r="AE142" s="305"/>
      <c r="AF142" s="305"/>
      <c r="AG142" s="305"/>
      <c r="AH142" s="305"/>
      <c r="AI142" s="305"/>
    </row>
    <row r="143" spans="1:35">
      <c r="A143" s="329"/>
      <c r="B143" s="334"/>
      <c r="C143" s="334"/>
      <c r="D143" s="334"/>
      <c r="E143" s="334"/>
      <c r="F143" s="331"/>
      <c r="G143" s="331"/>
      <c r="H143" s="330"/>
      <c r="I143" s="305"/>
      <c r="J143" s="305"/>
      <c r="K143" s="305"/>
      <c r="L143" s="305"/>
      <c r="M143" s="305"/>
      <c r="N143" s="305"/>
      <c r="O143" s="305"/>
      <c r="P143" s="305"/>
      <c r="Q143" s="305"/>
      <c r="R143" s="305"/>
      <c r="S143" s="305"/>
      <c r="T143" s="305"/>
      <c r="U143" s="305"/>
      <c r="V143" s="305"/>
      <c r="W143" s="305"/>
      <c r="X143" s="305"/>
      <c r="Y143" s="305"/>
      <c r="Z143" s="305"/>
      <c r="AA143" s="305"/>
      <c r="AB143" s="305"/>
      <c r="AC143" s="305"/>
      <c r="AD143" s="305"/>
      <c r="AE143" s="305"/>
      <c r="AF143" s="305"/>
      <c r="AG143" s="305"/>
      <c r="AH143" s="305"/>
      <c r="AI143" s="305"/>
    </row>
    <row r="144" spans="1:35">
      <c r="A144" s="329"/>
      <c r="B144" s="334"/>
      <c r="C144" s="334"/>
      <c r="D144" s="334"/>
      <c r="E144" s="334"/>
      <c r="F144" s="331"/>
      <c r="G144" s="331"/>
      <c r="H144" s="330"/>
      <c r="I144" s="305"/>
      <c r="J144" s="305"/>
      <c r="K144" s="305"/>
      <c r="L144" s="305"/>
      <c r="M144" s="305"/>
      <c r="N144" s="305"/>
      <c r="O144" s="305"/>
      <c r="P144" s="305"/>
      <c r="Q144" s="305"/>
      <c r="R144" s="305"/>
      <c r="S144" s="305"/>
      <c r="T144" s="305"/>
      <c r="U144" s="305"/>
      <c r="V144" s="305"/>
      <c r="W144" s="305"/>
      <c r="X144" s="305"/>
      <c r="Y144" s="305"/>
      <c r="Z144" s="305"/>
      <c r="AA144" s="305"/>
      <c r="AB144" s="305"/>
      <c r="AC144" s="305"/>
      <c r="AD144" s="305"/>
      <c r="AE144" s="305"/>
      <c r="AF144" s="305"/>
      <c r="AG144" s="305"/>
      <c r="AH144" s="305"/>
      <c r="AI144" s="305"/>
    </row>
    <row r="145" spans="1:35">
      <c r="A145" s="329"/>
      <c r="B145" s="334"/>
      <c r="C145" s="334"/>
      <c r="D145" s="334"/>
      <c r="E145" s="334"/>
      <c r="F145" s="331"/>
      <c r="G145" s="331"/>
      <c r="H145" s="330"/>
      <c r="I145" s="305"/>
      <c r="J145" s="305"/>
      <c r="K145" s="305"/>
      <c r="L145" s="305"/>
      <c r="M145" s="305"/>
      <c r="N145" s="305"/>
      <c r="O145" s="305"/>
      <c r="P145" s="305"/>
      <c r="Q145" s="305"/>
      <c r="R145" s="305"/>
      <c r="S145" s="305"/>
      <c r="T145" s="305"/>
      <c r="U145" s="305"/>
      <c r="V145" s="305"/>
      <c r="W145" s="305"/>
      <c r="X145" s="305"/>
      <c r="Y145" s="305"/>
      <c r="Z145" s="305"/>
      <c r="AA145" s="305"/>
      <c r="AB145" s="305"/>
      <c r="AC145" s="305"/>
      <c r="AD145" s="305"/>
      <c r="AE145" s="305"/>
      <c r="AF145" s="305"/>
      <c r="AG145" s="305"/>
      <c r="AH145" s="305"/>
      <c r="AI145" s="305"/>
    </row>
    <row r="146" spans="1:35">
      <c r="A146" s="329"/>
      <c r="B146" s="334"/>
      <c r="C146" s="334"/>
      <c r="D146" s="334"/>
      <c r="E146" s="334"/>
      <c r="F146" s="331"/>
      <c r="G146" s="331"/>
      <c r="H146" s="330"/>
      <c r="I146" s="305"/>
      <c r="J146" s="305"/>
      <c r="K146" s="305"/>
      <c r="L146" s="305"/>
      <c r="M146" s="305"/>
      <c r="N146" s="305"/>
      <c r="O146" s="305"/>
      <c r="P146" s="305"/>
      <c r="Q146" s="305"/>
      <c r="R146" s="305"/>
      <c r="S146" s="305"/>
      <c r="T146" s="305"/>
      <c r="U146" s="305"/>
      <c r="V146" s="305"/>
      <c r="W146" s="305"/>
      <c r="X146" s="305"/>
      <c r="Y146" s="305"/>
      <c r="Z146" s="305"/>
      <c r="AA146" s="305"/>
      <c r="AB146" s="305"/>
      <c r="AC146" s="305"/>
      <c r="AD146" s="305"/>
      <c r="AE146" s="305"/>
      <c r="AF146" s="305"/>
      <c r="AG146" s="305"/>
      <c r="AH146" s="305"/>
      <c r="AI146" s="305"/>
    </row>
    <row r="147" spans="1:35">
      <c r="A147" s="329"/>
      <c r="B147" s="334"/>
      <c r="C147" s="334"/>
      <c r="D147" s="334"/>
      <c r="E147" s="334"/>
      <c r="F147" s="331"/>
      <c r="G147" s="331"/>
      <c r="H147" s="330"/>
      <c r="I147" s="305"/>
      <c r="J147" s="305"/>
      <c r="K147" s="305"/>
      <c r="L147" s="305"/>
      <c r="M147" s="305"/>
      <c r="N147" s="305"/>
      <c r="O147" s="305"/>
      <c r="P147" s="305"/>
      <c r="Q147" s="305"/>
      <c r="R147" s="305"/>
      <c r="S147" s="305"/>
      <c r="T147" s="305"/>
      <c r="U147" s="305"/>
      <c r="V147" s="305"/>
      <c r="W147" s="305"/>
      <c r="X147" s="305"/>
      <c r="Y147" s="305"/>
      <c r="Z147" s="305"/>
      <c r="AA147" s="305"/>
      <c r="AB147" s="305"/>
      <c r="AC147" s="305"/>
      <c r="AD147" s="305"/>
      <c r="AE147" s="305"/>
      <c r="AF147" s="305"/>
      <c r="AG147" s="305"/>
      <c r="AH147" s="305"/>
      <c r="AI147" s="305"/>
    </row>
    <row r="148" spans="1:35">
      <c r="A148" s="329"/>
      <c r="B148" s="334"/>
      <c r="C148" s="334"/>
      <c r="D148" s="334"/>
      <c r="E148" s="334"/>
      <c r="F148" s="331"/>
      <c r="G148" s="331"/>
      <c r="H148" s="330"/>
      <c r="I148" s="305"/>
      <c r="J148" s="305"/>
      <c r="K148" s="305"/>
      <c r="L148" s="305"/>
      <c r="M148" s="305"/>
      <c r="N148" s="305"/>
      <c r="O148" s="305"/>
      <c r="P148" s="305"/>
      <c r="Q148" s="305"/>
      <c r="R148" s="305"/>
      <c r="S148" s="305"/>
      <c r="T148" s="305"/>
      <c r="U148" s="305"/>
      <c r="V148" s="305"/>
      <c r="W148" s="305"/>
      <c r="X148" s="305"/>
      <c r="Y148" s="305"/>
      <c r="Z148" s="305"/>
      <c r="AA148" s="305"/>
      <c r="AB148" s="305"/>
      <c r="AC148" s="305"/>
      <c r="AD148" s="305"/>
      <c r="AE148" s="305"/>
      <c r="AF148" s="305"/>
      <c r="AG148" s="305"/>
      <c r="AH148" s="305"/>
      <c r="AI148" s="305"/>
    </row>
    <row r="149" spans="1:35">
      <c r="A149" s="329"/>
      <c r="B149" s="334"/>
      <c r="C149" s="334"/>
      <c r="D149" s="334"/>
      <c r="E149" s="334"/>
      <c r="F149" s="331"/>
      <c r="G149" s="331"/>
      <c r="H149" s="330"/>
      <c r="I149" s="305"/>
      <c r="J149" s="305"/>
      <c r="K149" s="305"/>
      <c r="L149" s="305"/>
      <c r="M149" s="305"/>
      <c r="N149" s="305"/>
      <c r="O149" s="305"/>
      <c r="P149" s="305"/>
      <c r="Q149" s="305"/>
      <c r="R149" s="305"/>
      <c r="S149" s="305"/>
      <c r="T149" s="305"/>
      <c r="U149" s="305"/>
      <c r="V149" s="305"/>
      <c r="W149" s="305"/>
      <c r="X149" s="305"/>
      <c r="Y149" s="305"/>
      <c r="Z149" s="305"/>
      <c r="AA149" s="305"/>
      <c r="AB149" s="305"/>
      <c r="AC149" s="305"/>
      <c r="AD149" s="305"/>
      <c r="AE149" s="305"/>
      <c r="AF149" s="305"/>
      <c r="AG149" s="305"/>
      <c r="AH149" s="305"/>
      <c r="AI149" s="305"/>
    </row>
    <row r="150" spans="1:35">
      <c r="A150" s="329"/>
      <c r="B150" s="334"/>
      <c r="C150" s="334"/>
      <c r="D150" s="334"/>
      <c r="E150" s="334"/>
      <c r="F150" s="331"/>
      <c r="G150" s="331"/>
      <c r="H150" s="330"/>
      <c r="I150" s="305"/>
      <c r="J150" s="305"/>
      <c r="K150" s="305"/>
      <c r="L150" s="305"/>
      <c r="M150" s="305"/>
      <c r="N150" s="305"/>
      <c r="O150" s="305"/>
      <c r="P150" s="305"/>
      <c r="Q150" s="305"/>
      <c r="R150" s="305"/>
      <c r="S150" s="305"/>
      <c r="T150" s="305"/>
      <c r="U150" s="305"/>
      <c r="V150" s="305"/>
      <c r="W150" s="305"/>
      <c r="X150" s="305"/>
      <c r="Y150" s="305"/>
      <c r="Z150" s="305"/>
      <c r="AA150" s="305"/>
      <c r="AB150" s="305"/>
      <c r="AC150" s="305"/>
      <c r="AD150" s="305"/>
      <c r="AE150" s="305"/>
      <c r="AF150" s="305"/>
      <c r="AG150" s="305"/>
      <c r="AH150" s="305"/>
      <c r="AI150" s="305"/>
    </row>
    <row r="151" spans="1:35">
      <c r="A151" s="329"/>
      <c r="B151" s="334"/>
      <c r="C151" s="334"/>
      <c r="D151" s="334"/>
      <c r="E151" s="334"/>
      <c r="F151" s="331"/>
      <c r="G151" s="331"/>
      <c r="H151" s="330"/>
      <c r="I151" s="305"/>
      <c r="J151" s="305"/>
      <c r="K151" s="305"/>
      <c r="L151" s="305"/>
      <c r="M151" s="305"/>
      <c r="N151" s="305"/>
      <c r="O151" s="305"/>
      <c r="P151" s="305"/>
      <c r="Q151" s="305"/>
      <c r="R151" s="305"/>
      <c r="S151" s="305"/>
      <c r="T151" s="305"/>
      <c r="U151" s="305"/>
      <c r="V151" s="305"/>
      <c r="W151" s="305"/>
      <c r="X151" s="305"/>
      <c r="Y151" s="305"/>
      <c r="Z151" s="305"/>
      <c r="AA151" s="305"/>
      <c r="AB151" s="305"/>
      <c r="AC151" s="305"/>
      <c r="AD151" s="305"/>
      <c r="AE151" s="305"/>
      <c r="AF151" s="305"/>
      <c r="AG151" s="305"/>
      <c r="AH151" s="305"/>
      <c r="AI151" s="305"/>
    </row>
    <row r="152" spans="1:35">
      <c r="A152" s="329"/>
      <c r="B152" s="334"/>
      <c r="C152" s="334"/>
      <c r="D152" s="334"/>
      <c r="E152" s="334"/>
      <c r="F152" s="331"/>
      <c r="G152" s="331"/>
      <c r="H152" s="330"/>
      <c r="I152" s="305"/>
      <c r="J152" s="305"/>
      <c r="K152" s="305"/>
      <c r="L152" s="305"/>
      <c r="M152" s="305"/>
      <c r="N152" s="305"/>
      <c r="O152" s="305"/>
      <c r="P152" s="305"/>
      <c r="Q152" s="305"/>
      <c r="R152" s="305"/>
      <c r="S152" s="305"/>
      <c r="T152" s="305"/>
      <c r="U152" s="305"/>
      <c r="V152" s="305"/>
      <c r="W152" s="305"/>
      <c r="X152" s="305"/>
      <c r="Y152" s="305"/>
      <c r="Z152" s="305"/>
      <c r="AA152" s="305"/>
      <c r="AB152" s="305"/>
      <c r="AC152" s="305"/>
      <c r="AD152" s="305"/>
      <c r="AE152" s="305"/>
      <c r="AF152" s="305"/>
      <c r="AG152" s="305"/>
      <c r="AH152" s="305"/>
      <c r="AI152" s="305"/>
    </row>
    <row r="153" spans="1:35">
      <c r="A153" s="329"/>
      <c r="B153" s="334"/>
      <c r="C153" s="334"/>
      <c r="D153" s="334"/>
      <c r="E153" s="334"/>
      <c r="F153" s="331"/>
      <c r="G153" s="331"/>
      <c r="H153" s="330"/>
      <c r="I153" s="305"/>
      <c r="J153" s="305"/>
      <c r="K153" s="305"/>
      <c r="L153" s="305"/>
      <c r="M153" s="305"/>
      <c r="N153" s="305"/>
      <c r="O153" s="305"/>
      <c r="P153" s="305"/>
      <c r="Q153" s="305"/>
      <c r="R153" s="305"/>
      <c r="S153" s="305"/>
      <c r="T153" s="305"/>
      <c r="U153" s="305"/>
      <c r="V153" s="305"/>
      <c r="W153" s="305"/>
      <c r="X153" s="305"/>
      <c r="Y153" s="305"/>
      <c r="Z153" s="305"/>
      <c r="AA153" s="305"/>
      <c r="AB153" s="305"/>
      <c r="AC153" s="305"/>
      <c r="AD153" s="305"/>
      <c r="AE153" s="305"/>
      <c r="AF153" s="305"/>
      <c r="AG153" s="305"/>
      <c r="AH153" s="305"/>
      <c r="AI153" s="305"/>
    </row>
    <row r="154" spans="1:35">
      <c r="A154" s="329"/>
      <c r="B154" s="334"/>
      <c r="C154" s="334"/>
      <c r="D154" s="334"/>
      <c r="E154" s="334"/>
      <c r="F154" s="331"/>
      <c r="G154" s="331"/>
      <c r="H154" s="330"/>
      <c r="I154" s="305"/>
      <c r="J154" s="305"/>
      <c r="K154" s="305"/>
      <c r="L154" s="305"/>
      <c r="M154" s="305"/>
      <c r="N154" s="305"/>
      <c r="O154" s="305"/>
      <c r="P154" s="305"/>
      <c r="Q154" s="305"/>
      <c r="R154" s="305"/>
      <c r="S154" s="305"/>
      <c r="T154" s="305"/>
      <c r="U154" s="305"/>
      <c r="V154" s="305"/>
      <c r="W154" s="305"/>
      <c r="X154" s="305"/>
      <c r="Y154" s="305"/>
      <c r="Z154" s="305"/>
      <c r="AA154" s="305"/>
      <c r="AB154" s="305"/>
      <c r="AC154" s="305"/>
      <c r="AD154" s="305"/>
      <c r="AE154" s="305"/>
      <c r="AF154" s="305"/>
      <c r="AG154" s="305"/>
      <c r="AH154" s="305"/>
      <c r="AI154" s="305"/>
    </row>
    <row r="155" spans="1:35">
      <c r="A155" s="329"/>
      <c r="B155" s="334"/>
      <c r="C155" s="334"/>
      <c r="D155" s="334"/>
      <c r="E155" s="334"/>
      <c r="F155" s="331"/>
      <c r="G155" s="331"/>
      <c r="H155" s="330"/>
      <c r="I155" s="305"/>
      <c r="J155" s="305"/>
      <c r="K155" s="305"/>
      <c r="L155" s="305"/>
      <c r="M155" s="305"/>
      <c r="N155" s="305"/>
      <c r="O155" s="305"/>
      <c r="P155" s="305"/>
      <c r="Q155" s="305"/>
      <c r="R155" s="305"/>
      <c r="S155" s="305"/>
      <c r="T155" s="305"/>
      <c r="U155" s="305"/>
      <c r="V155" s="305"/>
      <c r="W155" s="305"/>
      <c r="X155" s="305"/>
      <c r="Y155" s="305"/>
      <c r="Z155" s="305"/>
      <c r="AA155" s="305"/>
      <c r="AB155" s="305"/>
      <c r="AC155" s="305"/>
      <c r="AD155" s="305"/>
      <c r="AE155" s="305"/>
      <c r="AF155" s="305"/>
      <c r="AG155" s="305"/>
      <c r="AH155" s="305"/>
      <c r="AI155" s="305"/>
    </row>
    <row r="156" spans="1:35">
      <c r="A156" s="329"/>
      <c r="B156" s="334"/>
      <c r="C156" s="334"/>
      <c r="D156" s="334"/>
      <c r="E156" s="334"/>
      <c r="F156" s="331"/>
      <c r="G156" s="331"/>
      <c r="H156" s="330"/>
      <c r="I156" s="305"/>
      <c r="J156" s="305"/>
      <c r="K156" s="305"/>
      <c r="L156" s="305"/>
      <c r="M156" s="305"/>
      <c r="N156" s="305"/>
      <c r="O156" s="305"/>
      <c r="P156" s="305"/>
      <c r="Q156" s="305"/>
      <c r="R156" s="305"/>
      <c r="S156" s="305"/>
      <c r="T156" s="305"/>
      <c r="U156" s="305"/>
      <c r="V156" s="305"/>
      <c r="W156" s="305"/>
      <c r="X156" s="305"/>
      <c r="Y156" s="305"/>
      <c r="Z156" s="305"/>
      <c r="AA156" s="305"/>
      <c r="AB156" s="305"/>
      <c r="AC156" s="305"/>
      <c r="AD156" s="305"/>
      <c r="AE156" s="305"/>
      <c r="AF156" s="305"/>
      <c r="AG156" s="305"/>
      <c r="AH156" s="305"/>
      <c r="AI156" s="305"/>
    </row>
    <row r="157" spans="1:35">
      <c r="A157" s="329"/>
      <c r="B157" s="334"/>
      <c r="C157" s="334"/>
      <c r="D157" s="334"/>
      <c r="E157" s="334"/>
      <c r="F157" s="331"/>
      <c r="G157" s="331"/>
      <c r="H157" s="330"/>
      <c r="I157" s="305"/>
      <c r="J157" s="305"/>
      <c r="K157" s="305"/>
      <c r="L157" s="305"/>
      <c r="M157" s="305"/>
      <c r="N157" s="305"/>
      <c r="O157" s="305"/>
      <c r="P157" s="305"/>
      <c r="Q157" s="305"/>
      <c r="R157" s="305"/>
      <c r="S157" s="305"/>
      <c r="T157" s="305"/>
      <c r="U157" s="305"/>
      <c r="V157" s="305"/>
      <c r="W157" s="305"/>
      <c r="X157" s="305"/>
      <c r="Y157" s="305"/>
      <c r="Z157" s="305"/>
      <c r="AA157" s="305"/>
      <c r="AB157" s="305"/>
      <c r="AC157" s="305"/>
      <c r="AD157" s="305"/>
      <c r="AE157" s="305"/>
      <c r="AF157" s="305"/>
      <c r="AG157" s="305"/>
      <c r="AH157" s="305"/>
      <c r="AI157" s="305"/>
    </row>
    <row r="158" spans="1:35">
      <c r="A158" s="329"/>
      <c r="B158" s="334"/>
      <c r="C158" s="334"/>
      <c r="D158" s="334"/>
      <c r="E158" s="334"/>
      <c r="F158" s="331"/>
      <c r="G158" s="331"/>
      <c r="H158" s="330"/>
      <c r="I158" s="305"/>
      <c r="J158" s="305"/>
      <c r="K158" s="305"/>
      <c r="L158" s="305"/>
      <c r="M158" s="305"/>
      <c r="N158" s="305"/>
      <c r="O158" s="305"/>
      <c r="P158" s="305"/>
      <c r="Q158" s="305"/>
      <c r="R158" s="305"/>
      <c r="S158" s="305"/>
      <c r="T158" s="305"/>
      <c r="U158" s="305"/>
      <c r="V158" s="305"/>
      <c r="W158" s="305"/>
      <c r="X158" s="305"/>
      <c r="Y158" s="305"/>
      <c r="Z158" s="305"/>
      <c r="AA158" s="305"/>
      <c r="AB158" s="305"/>
      <c r="AC158" s="305"/>
      <c r="AD158" s="305"/>
      <c r="AE158" s="305"/>
      <c r="AF158" s="305"/>
      <c r="AG158" s="305"/>
      <c r="AH158" s="305"/>
      <c r="AI158" s="305"/>
    </row>
    <row r="159" spans="1:35">
      <c r="A159" s="329"/>
      <c r="B159" s="334"/>
      <c r="C159" s="334"/>
      <c r="D159" s="334"/>
      <c r="E159" s="334"/>
      <c r="F159" s="331"/>
      <c r="G159" s="331"/>
      <c r="H159" s="330"/>
      <c r="I159" s="305"/>
      <c r="J159" s="305"/>
      <c r="K159" s="305"/>
      <c r="L159" s="305"/>
      <c r="M159" s="305"/>
      <c r="N159" s="305"/>
      <c r="O159" s="305"/>
      <c r="P159" s="305"/>
      <c r="Q159" s="305"/>
      <c r="R159" s="305"/>
      <c r="S159" s="305"/>
      <c r="T159" s="305"/>
      <c r="U159" s="305"/>
      <c r="V159" s="305"/>
      <c r="W159" s="305"/>
      <c r="X159" s="305"/>
      <c r="Y159" s="305"/>
      <c r="Z159" s="305"/>
      <c r="AA159" s="305"/>
      <c r="AB159" s="305"/>
      <c r="AC159" s="305"/>
      <c r="AD159" s="305"/>
      <c r="AE159" s="305"/>
      <c r="AF159" s="305"/>
      <c r="AG159" s="305"/>
      <c r="AH159" s="305"/>
      <c r="AI159" s="305"/>
    </row>
    <row r="160" spans="1:35">
      <c r="A160" s="335"/>
      <c r="B160" s="334"/>
      <c r="C160" s="334"/>
      <c r="D160" s="334"/>
      <c r="E160" s="334"/>
      <c r="F160" s="334"/>
      <c r="G160" s="334"/>
      <c r="H160" s="330"/>
      <c r="I160" s="305"/>
      <c r="J160" s="305"/>
      <c r="K160" s="305"/>
      <c r="L160" s="305"/>
      <c r="M160" s="305"/>
      <c r="N160" s="305"/>
      <c r="O160" s="305"/>
      <c r="P160" s="305"/>
      <c r="Q160" s="305"/>
      <c r="R160" s="305"/>
      <c r="S160" s="305"/>
      <c r="T160" s="305"/>
      <c r="U160" s="305"/>
      <c r="V160" s="305"/>
      <c r="W160" s="305"/>
      <c r="X160" s="305"/>
      <c r="Y160" s="305"/>
      <c r="Z160" s="305"/>
      <c r="AA160" s="305"/>
      <c r="AB160" s="305"/>
      <c r="AC160" s="305"/>
      <c r="AD160" s="305"/>
      <c r="AE160" s="305"/>
      <c r="AF160" s="305"/>
      <c r="AG160" s="305"/>
      <c r="AH160" s="305"/>
      <c r="AI160" s="305"/>
    </row>
    <row r="161" spans="1:35">
      <c r="A161" s="335"/>
      <c r="B161" s="334"/>
      <c r="C161" s="334"/>
      <c r="D161" s="334"/>
      <c r="E161" s="334"/>
      <c r="F161" s="334"/>
      <c r="G161" s="334"/>
      <c r="H161" s="330"/>
      <c r="I161" s="305"/>
      <c r="J161" s="305"/>
      <c r="K161" s="305"/>
      <c r="L161" s="305"/>
      <c r="M161" s="305"/>
      <c r="N161" s="305"/>
      <c r="O161" s="305"/>
      <c r="P161" s="305"/>
      <c r="Q161" s="305"/>
      <c r="R161" s="305"/>
      <c r="S161" s="305"/>
      <c r="T161" s="305"/>
      <c r="U161" s="305"/>
      <c r="V161" s="305"/>
      <c r="W161" s="305"/>
      <c r="X161" s="305"/>
      <c r="Y161" s="305"/>
      <c r="Z161" s="305"/>
      <c r="AA161" s="305"/>
      <c r="AB161" s="305"/>
      <c r="AC161" s="305"/>
      <c r="AD161" s="305"/>
      <c r="AE161" s="305"/>
      <c r="AF161" s="305"/>
      <c r="AG161" s="305"/>
      <c r="AH161" s="305"/>
      <c r="AI161" s="305"/>
    </row>
    <row r="162" spans="1:35">
      <c r="A162" s="335"/>
      <c r="B162" s="334"/>
      <c r="C162" s="334"/>
      <c r="D162" s="334"/>
      <c r="E162" s="334"/>
      <c r="F162" s="334"/>
      <c r="G162" s="334"/>
      <c r="H162" s="330"/>
      <c r="I162" s="305"/>
      <c r="J162" s="305"/>
      <c r="K162" s="305"/>
      <c r="L162" s="305"/>
      <c r="M162" s="305"/>
      <c r="N162" s="305"/>
      <c r="O162" s="305"/>
      <c r="P162" s="305"/>
      <c r="Q162" s="305"/>
      <c r="R162" s="305"/>
      <c r="S162" s="305"/>
      <c r="T162" s="305"/>
      <c r="U162" s="305"/>
      <c r="V162" s="305"/>
      <c r="W162" s="305"/>
      <c r="X162" s="305"/>
      <c r="Y162" s="305"/>
      <c r="Z162" s="305"/>
      <c r="AA162" s="305"/>
      <c r="AB162" s="305"/>
      <c r="AC162" s="305"/>
      <c r="AD162" s="305"/>
      <c r="AE162" s="305"/>
      <c r="AF162" s="305"/>
      <c r="AG162" s="305"/>
      <c r="AH162" s="305"/>
      <c r="AI162" s="305"/>
    </row>
    <row r="163" spans="1:35">
      <c r="A163" s="335"/>
      <c r="B163" s="334"/>
      <c r="C163" s="334"/>
      <c r="D163" s="334"/>
      <c r="E163" s="334"/>
      <c r="F163" s="334"/>
      <c r="G163" s="334"/>
      <c r="H163" s="330"/>
      <c r="I163" s="305"/>
      <c r="J163" s="305"/>
      <c r="K163" s="305"/>
      <c r="L163" s="305"/>
      <c r="M163" s="305"/>
      <c r="N163" s="305"/>
      <c r="O163" s="305"/>
      <c r="P163" s="305"/>
      <c r="Q163" s="305"/>
      <c r="R163" s="305"/>
      <c r="S163" s="305"/>
      <c r="T163" s="305"/>
      <c r="U163" s="305"/>
      <c r="V163" s="305"/>
      <c r="W163" s="305"/>
      <c r="X163" s="305"/>
      <c r="Y163" s="305"/>
      <c r="Z163" s="305"/>
      <c r="AA163" s="305"/>
      <c r="AB163" s="305"/>
      <c r="AC163" s="305"/>
      <c r="AD163" s="305"/>
      <c r="AE163" s="305"/>
      <c r="AF163" s="305"/>
      <c r="AG163" s="305"/>
      <c r="AH163" s="305"/>
      <c r="AI163" s="305"/>
    </row>
    <row r="164" spans="1:35">
      <c r="A164" s="335"/>
      <c r="B164" s="334"/>
      <c r="C164" s="334"/>
      <c r="D164" s="334"/>
      <c r="E164" s="334"/>
      <c r="F164" s="334"/>
      <c r="G164" s="334"/>
      <c r="H164" s="330"/>
      <c r="I164" s="305"/>
      <c r="J164" s="305"/>
      <c r="K164" s="305"/>
      <c r="L164" s="305"/>
      <c r="M164" s="305"/>
      <c r="N164" s="305"/>
      <c r="O164" s="305"/>
      <c r="P164" s="305"/>
      <c r="Q164" s="305"/>
      <c r="R164" s="305"/>
      <c r="S164" s="305"/>
      <c r="T164" s="305"/>
      <c r="U164" s="305"/>
      <c r="V164" s="305"/>
      <c r="W164" s="305"/>
      <c r="X164" s="305"/>
      <c r="Y164" s="305"/>
      <c r="Z164" s="305"/>
      <c r="AA164" s="305"/>
      <c r="AB164" s="305"/>
      <c r="AC164" s="305"/>
      <c r="AD164" s="305"/>
      <c r="AE164" s="305"/>
      <c r="AF164" s="305"/>
      <c r="AG164" s="305"/>
      <c r="AH164" s="305"/>
      <c r="AI164" s="305"/>
    </row>
    <row r="165" spans="1:35">
      <c r="A165" s="335"/>
      <c r="B165" s="334"/>
      <c r="C165" s="334"/>
      <c r="D165" s="334"/>
      <c r="E165" s="334"/>
      <c r="F165" s="334"/>
      <c r="G165" s="334"/>
      <c r="H165" s="330"/>
      <c r="I165" s="305"/>
      <c r="J165" s="305"/>
      <c r="K165" s="305"/>
      <c r="L165" s="305"/>
      <c r="M165" s="305"/>
      <c r="N165" s="305"/>
      <c r="O165" s="305"/>
      <c r="P165" s="305"/>
      <c r="Q165" s="305"/>
      <c r="R165" s="305"/>
      <c r="S165" s="305"/>
      <c r="T165" s="305"/>
      <c r="U165" s="305"/>
      <c r="V165" s="305"/>
      <c r="W165" s="305"/>
      <c r="X165" s="305"/>
      <c r="Y165" s="305"/>
      <c r="Z165" s="305"/>
      <c r="AA165" s="305"/>
      <c r="AB165" s="305"/>
      <c r="AC165" s="305"/>
      <c r="AD165" s="305"/>
      <c r="AE165" s="305"/>
      <c r="AF165" s="305"/>
      <c r="AG165" s="305"/>
      <c r="AH165" s="305"/>
      <c r="AI165" s="305"/>
    </row>
    <row r="166" spans="1:35">
      <c r="A166" s="335"/>
      <c r="B166" s="334"/>
      <c r="C166" s="334"/>
      <c r="D166" s="334"/>
      <c r="E166" s="334"/>
      <c r="F166" s="334"/>
      <c r="G166" s="334"/>
      <c r="H166" s="330"/>
      <c r="I166" s="305"/>
      <c r="J166" s="305"/>
      <c r="K166" s="305"/>
      <c r="L166" s="305"/>
      <c r="M166" s="305"/>
      <c r="N166" s="305"/>
      <c r="O166" s="305"/>
      <c r="P166" s="305"/>
      <c r="Q166" s="305"/>
      <c r="R166" s="305"/>
      <c r="S166" s="305"/>
      <c r="T166" s="305"/>
      <c r="U166" s="305"/>
      <c r="V166" s="305"/>
      <c r="W166" s="305"/>
      <c r="X166" s="305"/>
      <c r="Y166" s="305"/>
      <c r="Z166" s="305"/>
      <c r="AA166" s="305"/>
      <c r="AB166" s="305"/>
      <c r="AC166" s="305"/>
      <c r="AD166" s="305"/>
      <c r="AE166" s="305"/>
      <c r="AF166" s="305"/>
      <c r="AG166" s="305"/>
      <c r="AH166" s="305"/>
      <c r="AI166" s="305"/>
    </row>
    <row r="167" spans="1:35">
      <c r="A167" s="335"/>
      <c r="B167" s="334"/>
      <c r="C167" s="334"/>
      <c r="D167" s="334"/>
      <c r="E167" s="334"/>
      <c r="F167" s="334"/>
      <c r="G167" s="334"/>
      <c r="H167" s="330"/>
      <c r="I167" s="305"/>
      <c r="J167" s="305"/>
      <c r="K167" s="305"/>
      <c r="L167" s="305"/>
      <c r="M167" s="305"/>
      <c r="N167" s="305"/>
      <c r="O167" s="305"/>
      <c r="P167" s="305"/>
      <c r="Q167" s="305"/>
      <c r="R167" s="305"/>
      <c r="S167" s="305"/>
      <c r="T167" s="305"/>
      <c r="U167" s="305"/>
      <c r="V167" s="305"/>
      <c r="W167" s="305"/>
      <c r="X167" s="305"/>
      <c r="Y167" s="305"/>
      <c r="Z167" s="305"/>
      <c r="AA167" s="305"/>
      <c r="AB167" s="305"/>
      <c r="AC167" s="305"/>
      <c r="AD167" s="305"/>
      <c r="AE167" s="305"/>
      <c r="AF167" s="305"/>
      <c r="AG167" s="305"/>
      <c r="AH167" s="305"/>
      <c r="AI167" s="305"/>
    </row>
    <row r="168" spans="1:35">
      <c r="A168" s="335"/>
      <c r="B168" s="334"/>
      <c r="C168" s="334"/>
      <c r="D168" s="334"/>
      <c r="E168" s="334"/>
      <c r="F168" s="334"/>
      <c r="G168" s="334"/>
      <c r="H168" s="330"/>
      <c r="I168" s="305"/>
      <c r="J168" s="305"/>
      <c r="K168" s="305"/>
      <c r="L168" s="305"/>
      <c r="M168" s="305"/>
      <c r="N168" s="305"/>
      <c r="O168" s="305"/>
      <c r="P168" s="305"/>
      <c r="Q168" s="305"/>
      <c r="R168" s="305"/>
      <c r="S168" s="305"/>
      <c r="T168" s="305"/>
      <c r="U168" s="305"/>
      <c r="V168" s="305"/>
      <c r="W168" s="305"/>
      <c r="X168" s="305"/>
      <c r="Y168" s="305"/>
      <c r="Z168" s="305"/>
      <c r="AA168" s="305"/>
      <c r="AB168" s="305"/>
      <c r="AC168" s="305"/>
      <c r="AD168" s="305"/>
      <c r="AE168" s="305"/>
      <c r="AF168" s="305"/>
      <c r="AG168" s="305"/>
      <c r="AH168" s="305"/>
      <c r="AI168" s="305"/>
    </row>
    <row r="169" spans="1:35">
      <c r="A169" s="335"/>
      <c r="B169" s="334"/>
      <c r="C169" s="334"/>
      <c r="D169" s="334"/>
      <c r="E169" s="334"/>
      <c r="F169" s="334"/>
      <c r="G169" s="334"/>
      <c r="H169" s="330"/>
      <c r="I169" s="305"/>
      <c r="J169" s="305"/>
      <c r="K169" s="305"/>
      <c r="L169" s="305"/>
      <c r="M169" s="305"/>
      <c r="N169" s="305"/>
      <c r="O169" s="305"/>
      <c r="P169" s="305"/>
      <c r="Q169" s="305"/>
      <c r="R169" s="305"/>
      <c r="S169" s="305"/>
      <c r="T169" s="305"/>
      <c r="U169" s="305"/>
      <c r="V169" s="305"/>
      <c r="W169" s="305"/>
      <c r="X169" s="305"/>
      <c r="Y169" s="305"/>
      <c r="Z169" s="305"/>
      <c r="AA169" s="305"/>
      <c r="AB169" s="305"/>
      <c r="AC169" s="305"/>
      <c r="AD169" s="305"/>
      <c r="AE169" s="305"/>
      <c r="AF169" s="305"/>
      <c r="AG169" s="305"/>
      <c r="AH169" s="305"/>
      <c r="AI169" s="305"/>
    </row>
    <row r="170" spans="1:35">
      <c r="A170" s="335"/>
      <c r="B170" s="334"/>
      <c r="C170" s="334"/>
      <c r="D170" s="334"/>
      <c r="E170" s="334"/>
      <c r="F170" s="334"/>
      <c r="G170" s="334"/>
      <c r="H170" s="330"/>
      <c r="I170" s="305"/>
      <c r="J170" s="305"/>
      <c r="K170" s="305"/>
      <c r="L170" s="305"/>
      <c r="M170" s="305"/>
      <c r="N170" s="305"/>
      <c r="O170" s="305"/>
      <c r="P170" s="305"/>
      <c r="Q170" s="305"/>
      <c r="R170" s="305"/>
      <c r="S170" s="305"/>
      <c r="T170" s="305"/>
      <c r="U170" s="305"/>
      <c r="V170" s="305"/>
      <c r="W170" s="305"/>
      <c r="X170" s="305"/>
      <c r="Y170" s="305"/>
      <c r="Z170" s="305"/>
      <c r="AA170" s="305"/>
      <c r="AB170" s="305"/>
      <c r="AC170" s="305"/>
      <c r="AD170" s="305"/>
      <c r="AE170" s="305"/>
      <c r="AF170" s="305"/>
      <c r="AG170" s="305"/>
      <c r="AH170" s="305"/>
      <c r="AI170" s="305"/>
    </row>
    <row r="171" spans="1:35">
      <c r="A171" s="335"/>
      <c r="B171" s="334"/>
      <c r="C171" s="334"/>
      <c r="D171" s="334"/>
      <c r="E171" s="334"/>
      <c r="F171" s="334"/>
      <c r="G171" s="334"/>
      <c r="H171" s="330"/>
      <c r="I171" s="305"/>
      <c r="J171" s="305"/>
      <c r="K171" s="305"/>
      <c r="L171" s="305"/>
      <c r="M171" s="305"/>
      <c r="N171" s="305"/>
      <c r="O171" s="305"/>
      <c r="P171" s="305"/>
      <c r="Q171" s="305"/>
      <c r="R171" s="305"/>
      <c r="S171" s="305"/>
      <c r="T171" s="305"/>
      <c r="U171" s="305"/>
      <c r="V171" s="305"/>
      <c r="W171" s="305"/>
      <c r="X171" s="305"/>
      <c r="Y171" s="305"/>
      <c r="Z171" s="305"/>
      <c r="AA171" s="305"/>
      <c r="AB171" s="305"/>
      <c r="AC171" s="305"/>
      <c r="AD171" s="305"/>
      <c r="AE171" s="305"/>
      <c r="AF171" s="305"/>
      <c r="AG171" s="305"/>
      <c r="AH171" s="305"/>
      <c r="AI171" s="305"/>
    </row>
    <row r="172" spans="1:35">
      <c r="A172" s="335"/>
      <c r="B172" s="334"/>
      <c r="C172" s="334"/>
      <c r="D172" s="334"/>
      <c r="E172" s="334"/>
      <c r="F172" s="334"/>
      <c r="G172" s="334"/>
      <c r="H172" s="330"/>
      <c r="I172" s="305"/>
      <c r="J172" s="305"/>
      <c r="K172" s="305"/>
      <c r="L172" s="305"/>
      <c r="M172" s="305"/>
      <c r="N172" s="305"/>
      <c r="O172" s="305"/>
      <c r="P172" s="305"/>
      <c r="Q172" s="305"/>
      <c r="R172" s="305"/>
      <c r="S172" s="305"/>
      <c r="T172" s="305"/>
      <c r="U172" s="305"/>
      <c r="V172" s="305"/>
      <c r="W172" s="305"/>
      <c r="X172" s="305"/>
      <c r="Y172" s="305"/>
      <c r="Z172" s="305"/>
      <c r="AA172" s="305"/>
      <c r="AB172" s="305"/>
      <c r="AC172" s="305"/>
      <c r="AD172" s="305"/>
      <c r="AE172" s="305"/>
      <c r="AF172" s="305"/>
      <c r="AG172" s="305"/>
      <c r="AH172" s="305"/>
      <c r="AI172" s="305"/>
    </row>
    <row r="173" spans="1:35">
      <c r="A173" s="335"/>
      <c r="B173" s="334"/>
      <c r="C173" s="334"/>
      <c r="D173" s="334"/>
      <c r="E173" s="334"/>
      <c r="F173" s="334"/>
      <c r="G173" s="334"/>
      <c r="H173" s="330"/>
      <c r="I173" s="305"/>
      <c r="J173" s="305"/>
      <c r="K173" s="305"/>
      <c r="L173" s="305"/>
      <c r="M173" s="305"/>
      <c r="N173" s="305"/>
      <c r="O173" s="305"/>
      <c r="P173" s="305"/>
      <c r="Q173" s="305"/>
      <c r="R173" s="305"/>
      <c r="S173" s="305"/>
      <c r="T173" s="305"/>
      <c r="U173" s="305"/>
      <c r="V173" s="305"/>
      <c r="W173" s="305"/>
      <c r="X173" s="305"/>
      <c r="Y173" s="305"/>
      <c r="Z173" s="305"/>
      <c r="AA173" s="305"/>
      <c r="AB173" s="305"/>
      <c r="AC173" s="305"/>
      <c r="AD173" s="305"/>
      <c r="AE173" s="305"/>
      <c r="AF173" s="305"/>
      <c r="AG173" s="305"/>
      <c r="AH173" s="305"/>
      <c r="AI173" s="305"/>
    </row>
    <row r="174" spans="1:35">
      <c r="A174" s="335"/>
      <c r="B174" s="334"/>
      <c r="C174" s="334"/>
      <c r="D174" s="334"/>
      <c r="E174" s="334"/>
      <c r="F174" s="334"/>
      <c r="G174" s="334"/>
      <c r="H174" s="330"/>
      <c r="I174" s="305"/>
      <c r="J174" s="305"/>
      <c r="K174" s="305"/>
      <c r="L174" s="305"/>
      <c r="M174" s="305"/>
      <c r="N174" s="305"/>
      <c r="O174" s="305"/>
      <c r="P174" s="305"/>
      <c r="Q174" s="305"/>
      <c r="R174" s="305"/>
      <c r="S174" s="305"/>
      <c r="T174" s="305"/>
      <c r="U174" s="305"/>
      <c r="V174" s="305"/>
      <c r="W174" s="305"/>
      <c r="X174" s="305"/>
      <c r="Y174" s="305"/>
      <c r="Z174" s="305"/>
      <c r="AA174" s="305"/>
      <c r="AB174" s="305"/>
      <c r="AC174" s="305"/>
      <c r="AD174" s="305"/>
      <c r="AE174" s="305"/>
      <c r="AF174" s="305"/>
      <c r="AG174" s="305"/>
      <c r="AH174" s="305"/>
      <c r="AI174" s="305"/>
    </row>
    <row r="175" spans="1:35">
      <c r="A175" s="335"/>
      <c r="B175" s="334"/>
      <c r="C175" s="334"/>
      <c r="D175" s="334"/>
      <c r="E175" s="334"/>
      <c r="F175" s="334"/>
      <c r="G175" s="334"/>
      <c r="H175" s="330"/>
      <c r="I175" s="305"/>
      <c r="J175" s="305"/>
      <c r="K175" s="305"/>
      <c r="L175" s="305"/>
      <c r="M175" s="305"/>
      <c r="N175" s="305"/>
      <c r="O175" s="305"/>
      <c r="P175" s="305"/>
      <c r="Q175" s="305"/>
      <c r="R175" s="305"/>
      <c r="S175" s="305"/>
      <c r="T175" s="305"/>
      <c r="U175" s="305"/>
      <c r="V175" s="305"/>
      <c r="W175" s="305"/>
      <c r="X175" s="305"/>
      <c r="Y175" s="305"/>
      <c r="Z175" s="305"/>
      <c r="AA175" s="305"/>
      <c r="AB175" s="305"/>
      <c r="AC175" s="305"/>
      <c r="AD175" s="305"/>
      <c r="AE175" s="305"/>
      <c r="AF175" s="305"/>
      <c r="AG175" s="305"/>
      <c r="AH175" s="305"/>
      <c r="AI175" s="305"/>
    </row>
    <row r="176" spans="1:35">
      <c r="A176" s="335"/>
      <c r="B176" s="334"/>
      <c r="C176" s="334"/>
      <c r="D176" s="334"/>
      <c r="E176" s="334"/>
      <c r="F176" s="334"/>
      <c r="G176" s="334"/>
      <c r="H176" s="330"/>
      <c r="I176" s="305"/>
      <c r="J176" s="305"/>
      <c r="K176" s="305"/>
      <c r="L176" s="305"/>
      <c r="M176" s="305"/>
      <c r="N176" s="305"/>
      <c r="O176" s="305"/>
      <c r="P176" s="305"/>
      <c r="Q176" s="305"/>
      <c r="R176" s="305"/>
      <c r="S176" s="305"/>
      <c r="T176" s="305"/>
      <c r="U176" s="305"/>
      <c r="V176" s="305"/>
      <c r="W176" s="305"/>
      <c r="X176" s="305"/>
      <c r="Y176" s="305"/>
      <c r="Z176" s="305"/>
      <c r="AA176" s="305"/>
      <c r="AB176" s="305"/>
      <c r="AC176" s="305"/>
      <c r="AD176" s="305"/>
      <c r="AE176" s="305"/>
      <c r="AF176" s="305"/>
      <c r="AG176" s="305"/>
      <c r="AH176" s="305"/>
      <c r="AI176" s="305"/>
    </row>
    <row r="177" spans="1:35">
      <c r="A177" s="335"/>
      <c r="B177" s="334"/>
      <c r="C177" s="334"/>
      <c r="D177" s="334"/>
      <c r="E177" s="334"/>
      <c r="F177" s="334"/>
      <c r="G177" s="334"/>
      <c r="H177" s="330"/>
      <c r="I177" s="305"/>
      <c r="J177" s="305"/>
      <c r="K177" s="305"/>
      <c r="L177" s="305"/>
      <c r="M177" s="305"/>
      <c r="N177" s="305"/>
      <c r="O177" s="305"/>
      <c r="P177" s="305"/>
      <c r="Q177" s="305"/>
      <c r="R177" s="305"/>
      <c r="S177" s="305"/>
      <c r="T177" s="305"/>
      <c r="U177" s="305"/>
      <c r="V177" s="305"/>
      <c r="W177" s="305"/>
      <c r="X177" s="305"/>
      <c r="Y177" s="305"/>
      <c r="Z177" s="305"/>
      <c r="AA177" s="305"/>
      <c r="AB177" s="305"/>
      <c r="AC177" s="305"/>
      <c r="AD177" s="305"/>
      <c r="AE177" s="305"/>
      <c r="AF177" s="305"/>
      <c r="AG177" s="305"/>
      <c r="AH177" s="305"/>
      <c r="AI177" s="305"/>
    </row>
    <row r="178" spans="1:35">
      <c r="A178" s="335"/>
      <c r="B178" s="334"/>
      <c r="C178" s="334"/>
      <c r="D178" s="334"/>
      <c r="E178" s="334"/>
      <c r="F178" s="334"/>
      <c r="G178" s="334"/>
      <c r="H178" s="330"/>
      <c r="I178" s="305"/>
      <c r="J178" s="305"/>
      <c r="K178" s="305"/>
      <c r="L178" s="305"/>
      <c r="M178" s="305"/>
      <c r="N178" s="305"/>
      <c r="O178" s="305"/>
      <c r="P178" s="305"/>
      <c r="Q178" s="305"/>
      <c r="R178" s="305"/>
      <c r="S178" s="305"/>
      <c r="T178" s="305"/>
      <c r="U178" s="305"/>
      <c r="V178" s="305"/>
      <c r="W178" s="305"/>
      <c r="X178" s="305"/>
      <c r="Y178" s="305"/>
      <c r="Z178" s="305"/>
      <c r="AA178" s="305"/>
      <c r="AB178" s="305"/>
      <c r="AC178" s="305"/>
      <c r="AD178" s="305"/>
      <c r="AE178" s="305"/>
      <c r="AF178" s="305"/>
      <c r="AG178" s="305"/>
      <c r="AH178" s="305"/>
      <c r="AI178" s="305"/>
    </row>
    <row r="179" spans="1:35">
      <c r="A179" s="335"/>
      <c r="B179" s="334"/>
      <c r="C179" s="334"/>
      <c r="D179" s="334"/>
      <c r="E179" s="334"/>
      <c r="F179" s="334"/>
      <c r="G179" s="334"/>
      <c r="H179" s="330"/>
      <c r="I179" s="305"/>
      <c r="J179" s="305"/>
      <c r="K179" s="305"/>
      <c r="L179" s="305"/>
      <c r="M179" s="305"/>
      <c r="N179" s="305"/>
      <c r="O179" s="305"/>
      <c r="P179" s="305"/>
      <c r="Q179" s="305"/>
      <c r="R179" s="305"/>
      <c r="S179" s="305"/>
      <c r="T179" s="305"/>
      <c r="U179" s="305"/>
      <c r="V179" s="305"/>
      <c r="W179" s="305"/>
      <c r="X179" s="305"/>
      <c r="Y179" s="305"/>
      <c r="Z179" s="305"/>
      <c r="AA179" s="305"/>
      <c r="AB179" s="305"/>
      <c r="AC179" s="305"/>
      <c r="AD179" s="305"/>
      <c r="AE179" s="305"/>
      <c r="AF179" s="305"/>
      <c r="AG179" s="305"/>
      <c r="AH179" s="305"/>
      <c r="AI179" s="305"/>
    </row>
    <row r="180" spans="1:35">
      <c r="A180" s="335"/>
      <c r="B180" s="334"/>
      <c r="C180" s="334"/>
      <c r="D180" s="334"/>
      <c r="E180" s="334"/>
      <c r="F180" s="334"/>
      <c r="G180" s="334"/>
      <c r="H180" s="330"/>
      <c r="I180" s="305"/>
      <c r="J180" s="305"/>
      <c r="K180" s="305"/>
      <c r="L180" s="305"/>
      <c r="M180" s="305"/>
      <c r="N180" s="305"/>
      <c r="O180" s="305"/>
      <c r="P180" s="305"/>
      <c r="Q180" s="305"/>
      <c r="R180" s="305"/>
      <c r="S180" s="305"/>
      <c r="T180" s="305"/>
      <c r="U180" s="305"/>
      <c r="V180" s="305"/>
      <c r="W180" s="305"/>
      <c r="X180" s="305"/>
      <c r="Y180" s="305"/>
      <c r="Z180" s="305"/>
      <c r="AA180" s="305"/>
      <c r="AB180" s="305"/>
      <c r="AC180" s="305"/>
      <c r="AD180" s="305"/>
      <c r="AE180" s="305"/>
      <c r="AF180" s="305"/>
      <c r="AG180" s="305"/>
      <c r="AH180" s="305"/>
      <c r="AI180" s="305"/>
    </row>
    <row r="181" spans="1:35">
      <c r="A181" s="335"/>
      <c r="B181" s="334"/>
      <c r="C181" s="334"/>
      <c r="D181" s="334"/>
      <c r="E181" s="334"/>
      <c r="F181" s="334"/>
      <c r="G181" s="334"/>
      <c r="H181" s="330"/>
      <c r="I181" s="305"/>
      <c r="J181" s="305"/>
      <c r="K181" s="305"/>
      <c r="L181" s="305"/>
      <c r="M181" s="305"/>
      <c r="N181" s="305"/>
      <c r="O181" s="305"/>
      <c r="P181" s="305"/>
      <c r="Q181" s="305"/>
      <c r="R181" s="305"/>
      <c r="S181" s="305"/>
      <c r="T181" s="305"/>
      <c r="U181" s="305"/>
      <c r="V181" s="305"/>
      <c r="W181" s="305"/>
      <c r="X181" s="305"/>
      <c r="Y181" s="305"/>
      <c r="Z181" s="305"/>
      <c r="AA181" s="305"/>
      <c r="AB181" s="305"/>
      <c r="AC181" s="305"/>
      <c r="AD181" s="305"/>
      <c r="AE181" s="305"/>
      <c r="AF181" s="305"/>
      <c r="AG181" s="305"/>
      <c r="AH181" s="305"/>
      <c r="AI181" s="305"/>
    </row>
    <row r="182" spans="1:35">
      <c r="A182" s="335"/>
      <c r="B182" s="334"/>
      <c r="C182" s="334"/>
      <c r="D182" s="334"/>
      <c r="E182" s="334"/>
      <c r="F182" s="334"/>
      <c r="G182" s="334"/>
      <c r="H182" s="330"/>
      <c r="I182" s="305"/>
      <c r="J182" s="305"/>
      <c r="K182" s="305"/>
      <c r="L182" s="305"/>
      <c r="M182" s="305"/>
      <c r="N182" s="305"/>
      <c r="O182" s="305"/>
      <c r="P182" s="305"/>
      <c r="Q182" s="305"/>
      <c r="R182" s="305"/>
      <c r="S182" s="305"/>
      <c r="T182" s="305"/>
      <c r="U182" s="305"/>
      <c r="V182" s="305"/>
      <c r="W182" s="305"/>
      <c r="X182" s="305"/>
      <c r="Y182" s="305"/>
      <c r="Z182" s="305"/>
      <c r="AA182" s="305"/>
      <c r="AB182" s="305"/>
      <c r="AC182" s="305"/>
      <c r="AD182" s="305"/>
      <c r="AE182" s="305"/>
      <c r="AF182" s="305"/>
      <c r="AG182" s="305"/>
      <c r="AH182" s="305"/>
      <c r="AI182" s="305"/>
    </row>
    <row r="183" spans="1:35">
      <c r="A183" s="335"/>
      <c r="B183" s="334"/>
      <c r="C183" s="334"/>
      <c r="D183" s="334"/>
      <c r="E183" s="334"/>
      <c r="F183" s="334"/>
      <c r="G183" s="334"/>
      <c r="H183" s="330"/>
      <c r="I183" s="305"/>
      <c r="J183" s="305"/>
      <c r="K183" s="305"/>
      <c r="L183" s="305"/>
      <c r="M183" s="305"/>
      <c r="N183" s="305"/>
      <c r="O183" s="305"/>
      <c r="P183" s="305"/>
      <c r="Q183" s="305"/>
      <c r="R183" s="305"/>
      <c r="S183" s="305"/>
      <c r="T183" s="305"/>
      <c r="U183" s="305"/>
      <c r="V183" s="305"/>
      <c r="W183" s="305"/>
      <c r="X183" s="305"/>
      <c r="Y183" s="305"/>
      <c r="Z183" s="305"/>
      <c r="AA183" s="305"/>
      <c r="AB183" s="305"/>
      <c r="AC183" s="305"/>
      <c r="AD183" s="305"/>
      <c r="AE183" s="305"/>
      <c r="AF183" s="305"/>
      <c r="AG183" s="305"/>
      <c r="AH183" s="305"/>
      <c r="AI183" s="305"/>
    </row>
    <row r="184" spans="1:35">
      <c r="A184" s="335"/>
      <c r="B184" s="334"/>
      <c r="C184" s="334"/>
      <c r="D184" s="334"/>
      <c r="E184" s="334"/>
      <c r="F184" s="334"/>
      <c r="G184" s="334"/>
      <c r="H184" s="330"/>
      <c r="I184" s="305"/>
      <c r="J184" s="305"/>
      <c r="K184" s="305"/>
      <c r="L184" s="305"/>
      <c r="M184" s="305"/>
      <c r="N184" s="305"/>
      <c r="O184" s="305"/>
      <c r="P184" s="305"/>
      <c r="Q184" s="305"/>
      <c r="R184" s="305"/>
      <c r="S184" s="305"/>
      <c r="T184" s="305"/>
      <c r="U184" s="305"/>
      <c r="V184" s="305"/>
      <c r="W184" s="305"/>
      <c r="X184" s="305"/>
      <c r="Y184" s="305"/>
      <c r="Z184" s="305"/>
      <c r="AA184" s="305"/>
      <c r="AB184" s="305"/>
      <c r="AC184" s="305"/>
      <c r="AD184" s="305"/>
      <c r="AE184" s="305"/>
      <c r="AF184" s="305"/>
      <c r="AG184" s="305"/>
      <c r="AH184" s="305"/>
      <c r="AI184" s="305"/>
    </row>
    <row r="185" spans="1:35">
      <c r="A185" s="335"/>
      <c r="B185" s="334"/>
      <c r="C185" s="334"/>
      <c r="D185" s="334"/>
      <c r="E185" s="334"/>
      <c r="F185" s="334"/>
      <c r="G185" s="334"/>
      <c r="H185" s="330"/>
      <c r="I185" s="305"/>
      <c r="J185" s="305"/>
      <c r="K185" s="305"/>
      <c r="L185" s="305"/>
      <c r="M185" s="305"/>
      <c r="N185" s="305"/>
      <c r="O185" s="305"/>
      <c r="P185" s="305"/>
      <c r="Q185" s="305"/>
      <c r="R185" s="305"/>
      <c r="S185" s="305"/>
      <c r="T185" s="305"/>
      <c r="U185" s="305"/>
      <c r="V185" s="305"/>
      <c r="W185" s="305"/>
      <c r="X185" s="305"/>
      <c r="Y185" s="305"/>
      <c r="Z185" s="305"/>
      <c r="AA185" s="305"/>
      <c r="AB185" s="305"/>
      <c r="AC185" s="305"/>
      <c r="AD185" s="305"/>
      <c r="AE185" s="305"/>
      <c r="AF185" s="305"/>
      <c r="AG185" s="305"/>
      <c r="AH185" s="305"/>
      <c r="AI185" s="305"/>
    </row>
    <row r="186" spans="1:35">
      <c r="A186" s="335"/>
      <c r="B186" s="334"/>
      <c r="C186" s="334"/>
      <c r="D186" s="334"/>
      <c r="E186" s="334"/>
      <c r="F186" s="334"/>
      <c r="G186" s="334"/>
      <c r="H186" s="330"/>
      <c r="I186" s="305"/>
      <c r="J186" s="305"/>
      <c r="K186" s="305"/>
      <c r="L186" s="305"/>
      <c r="M186" s="305"/>
      <c r="N186" s="305"/>
      <c r="O186" s="305"/>
      <c r="P186" s="305"/>
      <c r="Q186" s="305"/>
      <c r="R186" s="305"/>
      <c r="S186" s="305"/>
      <c r="T186" s="305"/>
      <c r="U186" s="305"/>
      <c r="V186" s="305"/>
      <c r="W186" s="305"/>
      <c r="X186" s="305"/>
      <c r="Y186" s="305"/>
      <c r="Z186" s="305"/>
      <c r="AA186" s="305"/>
      <c r="AB186" s="305"/>
      <c r="AC186" s="305"/>
      <c r="AD186" s="305"/>
      <c r="AE186" s="305"/>
      <c r="AF186" s="305"/>
      <c r="AG186" s="305"/>
      <c r="AH186" s="305"/>
      <c r="AI186" s="305"/>
    </row>
    <row r="187" spans="1:35">
      <c r="A187" s="335"/>
      <c r="B187" s="334"/>
      <c r="C187" s="334"/>
      <c r="D187" s="334"/>
      <c r="E187" s="334"/>
      <c r="F187" s="334"/>
      <c r="G187" s="334"/>
      <c r="H187" s="330"/>
      <c r="I187" s="305"/>
      <c r="J187" s="305"/>
      <c r="K187" s="305"/>
      <c r="L187" s="305"/>
      <c r="M187" s="305"/>
      <c r="N187" s="305"/>
      <c r="O187" s="305"/>
      <c r="P187" s="305"/>
      <c r="Q187" s="305"/>
      <c r="R187" s="305"/>
      <c r="S187" s="305"/>
      <c r="T187" s="305"/>
      <c r="U187" s="305"/>
      <c r="V187" s="305"/>
      <c r="W187" s="305"/>
      <c r="X187" s="305"/>
      <c r="Y187" s="305"/>
      <c r="Z187" s="305"/>
      <c r="AA187" s="305"/>
      <c r="AB187" s="305"/>
      <c r="AC187" s="305"/>
      <c r="AD187" s="305"/>
      <c r="AE187" s="305"/>
      <c r="AF187" s="305"/>
      <c r="AG187" s="305"/>
      <c r="AH187" s="305"/>
      <c r="AI187" s="305"/>
    </row>
    <row r="188" spans="1:35">
      <c r="A188" s="335"/>
      <c r="B188" s="334"/>
      <c r="C188" s="334"/>
      <c r="D188" s="334"/>
      <c r="E188" s="334"/>
      <c r="F188" s="334"/>
      <c r="G188" s="334"/>
      <c r="H188" s="330"/>
      <c r="I188" s="305"/>
      <c r="J188" s="305"/>
      <c r="K188" s="305"/>
      <c r="L188" s="305"/>
      <c r="M188" s="305"/>
      <c r="N188" s="305"/>
      <c r="O188" s="305"/>
      <c r="P188" s="305"/>
      <c r="Q188" s="305"/>
      <c r="R188" s="305"/>
      <c r="S188" s="305"/>
      <c r="T188" s="305"/>
      <c r="U188" s="305"/>
      <c r="V188" s="305"/>
      <c r="W188" s="305"/>
      <c r="X188" s="305"/>
      <c r="Y188" s="305"/>
      <c r="Z188" s="305"/>
      <c r="AA188" s="305"/>
      <c r="AB188" s="305"/>
      <c r="AC188" s="305"/>
      <c r="AD188" s="305"/>
      <c r="AE188" s="305"/>
      <c r="AF188" s="305"/>
      <c r="AG188" s="305"/>
      <c r="AH188" s="305"/>
      <c r="AI188" s="305"/>
    </row>
    <row r="189" spans="1:35">
      <c r="A189" s="335"/>
      <c r="B189" s="334"/>
      <c r="C189" s="334"/>
      <c r="D189" s="334"/>
      <c r="E189" s="334"/>
      <c r="F189" s="334"/>
      <c r="G189" s="334"/>
      <c r="H189" s="330"/>
      <c r="I189" s="305"/>
      <c r="J189" s="305"/>
      <c r="K189" s="305"/>
      <c r="L189" s="305"/>
      <c r="M189" s="305"/>
      <c r="N189" s="305"/>
      <c r="O189" s="305"/>
      <c r="P189" s="305"/>
      <c r="Q189" s="305"/>
      <c r="R189" s="305"/>
      <c r="S189" s="305"/>
      <c r="T189" s="305"/>
      <c r="U189" s="305"/>
      <c r="V189" s="305"/>
      <c r="W189" s="305"/>
      <c r="X189" s="305"/>
      <c r="Y189" s="305"/>
      <c r="Z189" s="305"/>
      <c r="AA189" s="305"/>
      <c r="AB189" s="305"/>
      <c r="AC189" s="305"/>
      <c r="AD189" s="305"/>
      <c r="AE189" s="305"/>
      <c r="AF189" s="305"/>
      <c r="AG189" s="305"/>
      <c r="AH189" s="305"/>
      <c r="AI189" s="305"/>
    </row>
    <row r="190" spans="1:35">
      <c r="A190" s="335"/>
      <c r="B190" s="334"/>
      <c r="C190" s="334"/>
      <c r="D190" s="334"/>
      <c r="E190" s="334"/>
      <c r="F190" s="334"/>
      <c r="G190" s="334"/>
      <c r="H190" s="330"/>
      <c r="I190" s="305"/>
      <c r="J190" s="305"/>
      <c r="K190" s="305"/>
      <c r="L190" s="305"/>
      <c r="M190" s="305"/>
      <c r="N190" s="305"/>
      <c r="O190" s="305"/>
      <c r="P190" s="305"/>
      <c r="Q190" s="305"/>
      <c r="R190" s="305"/>
      <c r="S190" s="305"/>
      <c r="T190" s="305"/>
      <c r="U190" s="305"/>
      <c r="V190" s="305"/>
      <c r="W190" s="305"/>
      <c r="X190" s="305"/>
      <c r="Y190" s="305"/>
      <c r="Z190" s="305"/>
      <c r="AA190" s="305"/>
      <c r="AB190" s="305"/>
      <c r="AC190" s="305"/>
      <c r="AD190" s="305"/>
      <c r="AE190" s="305"/>
      <c r="AF190" s="305"/>
      <c r="AG190" s="305"/>
      <c r="AH190" s="305"/>
      <c r="AI190" s="305"/>
    </row>
    <row r="191" spans="1:35">
      <c r="A191" s="335"/>
      <c r="B191" s="334"/>
      <c r="C191" s="334"/>
      <c r="D191" s="334"/>
      <c r="E191" s="334"/>
      <c r="F191" s="334"/>
      <c r="G191" s="334"/>
      <c r="H191" s="330"/>
      <c r="I191" s="305"/>
      <c r="J191" s="305"/>
      <c r="K191" s="305"/>
      <c r="L191" s="305"/>
      <c r="M191" s="305"/>
      <c r="N191" s="305"/>
      <c r="O191" s="305"/>
      <c r="P191" s="305"/>
      <c r="Q191" s="305"/>
      <c r="R191" s="305"/>
      <c r="S191" s="305"/>
      <c r="T191" s="305"/>
      <c r="U191" s="305"/>
      <c r="V191" s="305"/>
      <c r="W191" s="305"/>
      <c r="X191" s="305"/>
      <c r="Y191" s="305"/>
      <c r="Z191" s="305"/>
      <c r="AA191" s="305"/>
      <c r="AB191" s="305"/>
      <c r="AC191" s="305"/>
      <c r="AD191" s="305"/>
      <c r="AE191" s="305"/>
      <c r="AF191" s="305"/>
      <c r="AG191" s="305"/>
      <c r="AH191" s="305"/>
      <c r="AI191" s="305"/>
    </row>
    <row r="192" spans="1:35">
      <c r="A192" s="335"/>
      <c r="B192" s="334"/>
      <c r="C192" s="334"/>
      <c r="D192" s="334"/>
      <c r="E192" s="334"/>
      <c r="F192" s="334"/>
      <c r="G192" s="334"/>
      <c r="H192" s="330"/>
      <c r="I192" s="305"/>
      <c r="J192" s="305"/>
      <c r="K192" s="305"/>
      <c r="L192" s="305"/>
      <c r="M192" s="305"/>
      <c r="N192" s="305"/>
      <c r="O192" s="305"/>
      <c r="P192" s="305"/>
      <c r="Q192" s="305"/>
      <c r="R192" s="305"/>
      <c r="S192" s="305"/>
      <c r="T192" s="305"/>
      <c r="U192" s="305"/>
      <c r="V192" s="305"/>
      <c r="W192" s="305"/>
      <c r="X192" s="305"/>
      <c r="Y192" s="305"/>
      <c r="Z192" s="305"/>
      <c r="AA192" s="305"/>
      <c r="AB192" s="305"/>
      <c r="AC192" s="305"/>
      <c r="AD192" s="305"/>
      <c r="AE192" s="305"/>
      <c r="AF192" s="305"/>
      <c r="AG192" s="305"/>
      <c r="AH192" s="305"/>
      <c r="AI192" s="305"/>
    </row>
    <row r="193" spans="1:35">
      <c r="A193" s="335"/>
      <c r="B193" s="334"/>
      <c r="C193" s="334"/>
      <c r="D193" s="334"/>
      <c r="E193" s="334"/>
      <c r="F193" s="334"/>
      <c r="G193" s="334"/>
      <c r="H193" s="330"/>
      <c r="I193" s="305"/>
      <c r="J193" s="305"/>
      <c r="K193" s="305"/>
      <c r="L193" s="305"/>
      <c r="M193" s="305"/>
      <c r="N193" s="305"/>
      <c r="O193" s="305"/>
      <c r="P193" s="305"/>
      <c r="Q193" s="305"/>
      <c r="R193" s="305"/>
      <c r="S193" s="305"/>
      <c r="T193" s="305"/>
      <c r="U193" s="305"/>
      <c r="V193" s="305"/>
      <c r="W193" s="305"/>
      <c r="X193" s="305"/>
      <c r="Y193" s="305"/>
      <c r="Z193" s="305"/>
      <c r="AA193" s="305"/>
      <c r="AB193" s="305"/>
      <c r="AC193" s="305"/>
      <c r="AD193" s="305"/>
      <c r="AE193" s="305"/>
      <c r="AF193" s="305"/>
      <c r="AG193" s="305"/>
      <c r="AH193" s="305"/>
      <c r="AI193" s="305"/>
    </row>
    <row r="194" spans="1:35">
      <c r="A194" s="335"/>
      <c r="B194" s="334"/>
      <c r="C194" s="334"/>
      <c r="D194" s="334"/>
      <c r="E194" s="334"/>
      <c r="F194" s="334"/>
      <c r="G194" s="334"/>
      <c r="H194" s="330"/>
      <c r="I194" s="305"/>
      <c r="J194" s="305"/>
      <c r="K194" s="305"/>
      <c r="L194" s="305"/>
      <c r="M194" s="305"/>
      <c r="N194" s="305"/>
      <c r="O194" s="305"/>
      <c r="P194" s="305"/>
      <c r="Q194" s="305"/>
      <c r="R194" s="305"/>
      <c r="S194" s="305"/>
      <c r="T194" s="305"/>
      <c r="U194" s="305"/>
      <c r="V194" s="305"/>
      <c r="W194" s="305"/>
      <c r="X194" s="305"/>
      <c r="Y194" s="305"/>
      <c r="Z194" s="305"/>
      <c r="AA194" s="305"/>
      <c r="AB194" s="305"/>
      <c r="AC194" s="305"/>
      <c r="AD194" s="305"/>
      <c r="AE194" s="305"/>
      <c r="AF194" s="305"/>
      <c r="AG194" s="305"/>
      <c r="AH194" s="305"/>
      <c r="AI194" s="305"/>
    </row>
    <row r="195" spans="1:35">
      <c r="A195" s="335"/>
      <c r="B195" s="334"/>
      <c r="C195" s="334"/>
      <c r="D195" s="334"/>
      <c r="E195" s="334"/>
      <c r="F195" s="334"/>
      <c r="G195" s="334"/>
      <c r="H195" s="330"/>
      <c r="I195" s="305"/>
      <c r="J195" s="305"/>
      <c r="K195" s="305"/>
      <c r="L195" s="305"/>
      <c r="M195" s="305"/>
      <c r="N195" s="305"/>
      <c r="O195" s="305"/>
      <c r="P195" s="305"/>
      <c r="Q195" s="305"/>
      <c r="R195" s="305"/>
      <c r="S195" s="305"/>
      <c r="T195" s="305"/>
      <c r="U195" s="305"/>
      <c r="V195" s="305"/>
      <c r="W195" s="305"/>
      <c r="X195" s="305"/>
      <c r="Y195" s="305"/>
      <c r="Z195" s="305"/>
      <c r="AA195" s="305"/>
      <c r="AB195" s="305"/>
      <c r="AC195" s="305"/>
      <c r="AD195" s="305"/>
      <c r="AE195" s="305"/>
      <c r="AF195" s="305"/>
      <c r="AG195" s="305"/>
      <c r="AH195" s="305"/>
      <c r="AI195" s="305"/>
    </row>
    <row r="196" spans="1:35">
      <c r="A196" s="335"/>
      <c r="B196" s="334"/>
      <c r="C196" s="334"/>
      <c r="D196" s="334"/>
      <c r="E196" s="334"/>
      <c r="F196" s="334"/>
      <c r="G196" s="334"/>
      <c r="H196" s="330"/>
      <c r="I196" s="305"/>
      <c r="J196" s="305"/>
      <c r="K196" s="305"/>
      <c r="L196" s="305"/>
      <c r="M196" s="305"/>
      <c r="N196" s="305"/>
      <c r="O196" s="305"/>
      <c r="P196" s="305"/>
      <c r="Q196" s="305"/>
      <c r="R196" s="305"/>
      <c r="S196" s="305"/>
      <c r="T196" s="305"/>
      <c r="U196" s="305"/>
      <c r="V196" s="305"/>
      <c r="W196" s="305"/>
      <c r="X196" s="305"/>
      <c r="Y196" s="305"/>
      <c r="Z196" s="305"/>
      <c r="AA196" s="305"/>
      <c r="AB196" s="305"/>
      <c r="AC196" s="305"/>
      <c r="AD196" s="305"/>
      <c r="AE196" s="305"/>
      <c r="AF196" s="305"/>
      <c r="AG196" s="305"/>
      <c r="AH196" s="305"/>
      <c r="AI196" s="305"/>
    </row>
    <row r="197" spans="1:35">
      <c r="A197" s="335"/>
      <c r="B197" s="334"/>
      <c r="C197" s="334"/>
      <c r="D197" s="334"/>
      <c r="E197" s="334"/>
      <c r="F197" s="334"/>
      <c r="G197" s="334"/>
      <c r="H197" s="330"/>
      <c r="I197" s="305"/>
      <c r="J197" s="305"/>
      <c r="K197" s="305"/>
      <c r="L197" s="305"/>
      <c r="M197" s="305"/>
      <c r="N197" s="305"/>
      <c r="O197" s="305"/>
      <c r="P197" s="305"/>
      <c r="Q197" s="305"/>
      <c r="R197" s="305"/>
      <c r="S197" s="305"/>
      <c r="T197" s="305"/>
      <c r="U197" s="305"/>
      <c r="V197" s="305"/>
      <c r="W197" s="305"/>
      <c r="X197" s="305"/>
      <c r="Y197" s="305"/>
      <c r="Z197" s="305"/>
      <c r="AA197" s="305"/>
      <c r="AB197" s="305"/>
      <c r="AC197" s="305"/>
      <c r="AD197" s="305"/>
      <c r="AE197" s="305"/>
      <c r="AF197" s="305"/>
      <c r="AG197" s="305"/>
      <c r="AH197" s="305"/>
      <c r="AI197" s="305"/>
    </row>
    <row r="198" spans="1:35">
      <c r="A198" s="335"/>
      <c r="B198" s="334"/>
      <c r="C198" s="334"/>
      <c r="D198" s="334"/>
      <c r="E198" s="334"/>
      <c r="F198" s="334"/>
      <c r="G198" s="334"/>
      <c r="H198" s="330"/>
      <c r="I198" s="305"/>
      <c r="J198" s="305"/>
      <c r="K198" s="305"/>
      <c r="L198" s="305"/>
      <c r="M198" s="305"/>
      <c r="N198" s="305"/>
      <c r="O198" s="305"/>
      <c r="P198" s="305"/>
      <c r="Q198" s="305"/>
      <c r="R198" s="305"/>
      <c r="S198" s="305"/>
      <c r="T198" s="305"/>
      <c r="U198" s="305"/>
      <c r="V198" s="305"/>
      <c r="W198" s="305"/>
      <c r="X198" s="305"/>
      <c r="Y198" s="305"/>
      <c r="Z198" s="305"/>
      <c r="AA198" s="305"/>
      <c r="AB198" s="305"/>
      <c r="AC198" s="305"/>
      <c r="AD198" s="305"/>
      <c r="AE198" s="305"/>
      <c r="AF198" s="305"/>
      <c r="AG198" s="305"/>
      <c r="AH198" s="305"/>
      <c r="AI198" s="305"/>
    </row>
    <row r="199" spans="1:35">
      <c r="A199" s="335"/>
      <c r="B199" s="334"/>
      <c r="C199" s="334"/>
      <c r="D199" s="334"/>
      <c r="E199" s="334"/>
      <c r="F199" s="334"/>
      <c r="G199" s="334"/>
      <c r="H199" s="330"/>
      <c r="I199" s="305"/>
      <c r="J199" s="305"/>
      <c r="K199" s="305"/>
      <c r="L199" s="305"/>
      <c r="M199" s="305"/>
      <c r="N199" s="305"/>
      <c r="O199" s="305"/>
      <c r="P199" s="305"/>
      <c r="Q199" s="305"/>
      <c r="R199" s="305"/>
      <c r="S199" s="305"/>
      <c r="T199" s="305"/>
      <c r="U199" s="305"/>
      <c r="V199" s="305"/>
      <c r="W199" s="305"/>
      <c r="X199" s="305"/>
      <c r="Y199" s="305"/>
      <c r="Z199" s="305"/>
      <c r="AA199" s="305"/>
      <c r="AB199" s="305"/>
      <c r="AC199" s="305"/>
      <c r="AD199" s="305"/>
      <c r="AE199" s="305"/>
      <c r="AF199" s="305"/>
      <c r="AG199" s="305"/>
      <c r="AH199" s="305"/>
      <c r="AI199" s="305"/>
    </row>
    <row r="200" spans="1:35">
      <c r="I200" s="305"/>
      <c r="J200" s="305"/>
      <c r="K200" s="305"/>
      <c r="L200" s="305"/>
      <c r="M200" s="305"/>
      <c r="N200" s="305"/>
      <c r="O200" s="305"/>
      <c r="P200" s="305"/>
      <c r="Q200" s="305"/>
      <c r="R200" s="305"/>
      <c r="S200" s="305"/>
      <c r="T200" s="305"/>
      <c r="U200" s="305"/>
      <c r="V200" s="305"/>
      <c r="W200" s="305"/>
      <c r="X200" s="305"/>
      <c r="Y200" s="305"/>
      <c r="Z200" s="305"/>
      <c r="AA200" s="305"/>
      <c r="AB200" s="305"/>
      <c r="AC200" s="305"/>
      <c r="AD200" s="305"/>
      <c r="AE200" s="305"/>
      <c r="AF200" s="305"/>
      <c r="AG200" s="305"/>
      <c r="AH200" s="305"/>
      <c r="AI200" s="305"/>
    </row>
    <row r="201" spans="1:35">
      <c r="I201" s="305"/>
      <c r="J201" s="305"/>
      <c r="K201" s="305"/>
      <c r="L201" s="305"/>
      <c r="M201" s="305"/>
      <c r="N201" s="305"/>
      <c r="O201" s="305"/>
      <c r="P201" s="305"/>
      <c r="Q201" s="305"/>
      <c r="R201" s="305"/>
      <c r="S201" s="305"/>
      <c r="T201" s="305"/>
      <c r="U201" s="305"/>
      <c r="V201" s="305"/>
      <c r="W201" s="305"/>
      <c r="X201" s="305"/>
      <c r="Y201" s="305"/>
      <c r="Z201" s="305"/>
      <c r="AA201" s="305"/>
      <c r="AB201" s="305"/>
      <c r="AC201" s="305"/>
      <c r="AD201" s="305"/>
      <c r="AE201" s="305"/>
      <c r="AF201" s="305"/>
      <c r="AG201" s="305"/>
      <c r="AH201" s="305"/>
      <c r="AI201" s="305"/>
    </row>
    <row r="202" spans="1:35">
      <c r="I202" s="305"/>
      <c r="J202" s="305"/>
      <c r="K202" s="305"/>
      <c r="L202" s="305"/>
      <c r="M202" s="305"/>
      <c r="N202" s="305"/>
      <c r="O202" s="305"/>
      <c r="P202" s="305"/>
      <c r="Q202" s="305"/>
      <c r="R202" s="305"/>
      <c r="S202" s="305"/>
      <c r="T202" s="305"/>
      <c r="U202" s="305"/>
      <c r="V202" s="305"/>
      <c r="W202" s="305"/>
      <c r="X202" s="305"/>
      <c r="Y202" s="305"/>
      <c r="Z202" s="305"/>
      <c r="AA202" s="305"/>
      <c r="AB202" s="305"/>
      <c r="AC202" s="305"/>
      <c r="AD202" s="305"/>
      <c r="AE202" s="305"/>
      <c r="AF202" s="305"/>
      <c r="AG202" s="305"/>
      <c r="AH202" s="305"/>
      <c r="AI202" s="305"/>
    </row>
    <row r="203" spans="1:35">
      <c r="I203" s="305"/>
      <c r="J203" s="305"/>
      <c r="K203" s="305"/>
      <c r="L203" s="305"/>
      <c r="M203" s="305"/>
      <c r="N203" s="305"/>
      <c r="O203" s="305"/>
      <c r="P203" s="305"/>
      <c r="Q203" s="305"/>
      <c r="R203" s="305"/>
      <c r="S203" s="305"/>
      <c r="T203" s="305"/>
      <c r="U203" s="305"/>
      <c r="V203" s="305"/>
      <c r="W203" s="305"/>
      <c r="X203" s="305"/>
      <c r="Y203" s="305"/>
      <c r="Z203" s="305"/>
      <c r="AA203" s="305"/>
      <c r="AB203" s="305"/>
      <c r="AC203" s="305"/>
      <c r="AD203" s="305"/>
      <c r="AE203" s="305"/>
      <c r="AF203" s="305"/>
      <c r="AG203" s="305"/>
      <c r="AH203" s="305"/>
      <c r="AI203" s="305"/>
    </row>
    <row r="204" spans="1:35">
      <c r="I204" s="305"/>
      <c r="J204" s="305"/>
      <c r="K204" s="305"/>
      <c r="L204" s="305"/>
      <c r="M204" s="305"/>
      <c r="N204" s="305"/>
      <c r="O204" s="305"/>
      <c r="P204" s="305"/>
      <c r="Q204" s="305"/>
      <c r="R204" s="305"/>
      <c r="S204" s="305"/>
      <c r="T204" s="305"/>
      <c r="U204" s="305"/>
      <c r="V204" s="305"/>
      <c r="W204" s="305"/>
      <c r="X204" s="305"/>
      <c r="Y204" s="305"/>
      <c r="Z204" s="305"/>
      <c r="AA204" s="305"/>
      <c r="AB204" s="305"/>
      <c r="AC204" s="305"/>
      <c r="AD204" s="305"/>
      <c r="AE204" s="305"/>
      <c r="AF204" s="305"/>
      <c r="AG204" s="305"/>
      <c r="AH204" s="305"/>
      <c r="AI204" s="305"/>
    </row>
    <row r="205" spans="1:35">
      <c r="I205" s="305"/>
      <c r="J205" s="305"/>
      <c r="K205" s="305"/>
      <c r="L205" s="305"/>
      <c r="M205" s="305"/>
      <c r="N205" s="305"/>
      <c r="O205" s="305"/>
      <c r="P205" s="305"/>
      <c r="Q205" s="305"/>
      <c r="R205" s="305"/>
      <c r="S205" s="305"/>
      <c r="T205" s="305"/>
      <c r="U205" s="305"/>
      <c r="V205" s="305"/>
      <c r="W205" s="305"/>
      <c r="X205" s="305"/>
      <c r="Y205" s="305"/>
      <c r="Z205" s="305"/>
      <c r="AA205" s="305"/>
      <c r="AB205" s="305"/>
      <c r="AC205" s="305"/>
      <c r="AD205" s="305"/>
      <c r="AE205" s="305"/>
      <c r="AF205" s="305"/>
      <c r="AG205" s="305"/>
      <c r="AH205" s="305"/>
      <c r="AI205" s="305"/>
    </row>
    <row r="206" spans="1:35">
      <c r="I206" s="305"/>
      <c r="J206" s="305"/>
      <c r="K206" s="305"/>
      <c r="L206" s="305"/>
      <c r="M206" s="305"/>
      <c r="N206" s="305"/>
      <c r="O206" s="305"/>
      <c r="P206" s="305"/>
      <c r="Q206" s="305"/>
      <c r="R206" s="305"/>
      <c r="S206" s="305"/>
      <c r="T206" s="305"/>
      <c r="U206" s="305"/>
      <c r="V206" s="305"/>
      <c r="W206" s="305"/>
      <c r="X206" s="305"/>
      <c r="Y206" s="305"/>
      <c r="Z206" s="305"/>
      <c r="AA206" s="305"/>
      <c r="AB206" s="305"/>
      <c r="AC206" s="305"/>
      <c r="AD206" s="305"/>
      <c r="AE206" s="305"/>
      <c r="AF206" s="305"/>
      <c r="AG206" s="305"/>
      <c r="AH206" s="305"/>
      <c r="AI206" s="305"/>
    </row>
    <row r="207" spans="1:35">
      <c r="I207" s="305"/>
      <c r="J207" s="305"/>
      <c r="K207" s="305"/>
      <c r="L207" s="305"/>
      <c r="M207" s="305"/>
      <c r="N207" s="305"/>
      <c r="O207" s="305"/>
      <c r="P207" s="305"/>
      <c r="Q207" s="305"/>
      <c r="R207" s="305"/>
      <c r="S207" s="305"/>
      <c r="T207" s="305"/>
      <c r="U207" s="305"/>
      <c r="V207" s="305"/>
      <c r="W207" s="305"/>
      <c r="X207" s="305"/>
      <c r="Y207" s="305"/>
      <c r="Z207" s="305"/>
      <c r="AA207" s="305"/>
      <c r="AB207" s="305"/>
      <c r="AC207" s="305"/>
      <c r="AD207" s="305"/>
      <c r="AE207" s="305"/>
      <c r="AF207" s="305"/>
      <c r="AG207" s="305"/>
      <c r="AH207" s="305"/>
      <c r="AI207" s="305"/>
    </row>
    <row r="208" spans="1:35">
      <c r="I208" s="305"/>
      <c r="J208" s="305"/>
      <c r="K208" s="305"/>
      <c r="L208" s="305"/>
      <c r="M208" s="305"/>
      <c r="N208" s="305"/>
      <c r="O208" s="305"/>
      <c r="P208" s="305"/>
      <c r="Q208" s="305"/>
      <c r="R208" s="305"/>
      <c r="S208" s="305"/>
      <c r="T208" s="305"/>
      <c r="U208" s="305"/>
      <c r="V208" s="305"/>
      <c r="W208" s="305"/>
      <c r="X208" s="305"/>
      <c r="Y208" s="305"/>
      <c r="Z208" s="305"/>
      <c r="AA208" s="305"/>
      <c r="AB208" s="305"/>
      <c r="AC208" s="305"/>
      <c r="AD208" s="305"/>
      <c r="AE208" s="305"/>
      <c r="AF208" s="305"/>
      <c r="AG208" s="305"/>
      <c r="AH208" s="305"/>
      <c r="AI208" s="305"/>
    </row>
    <row r="209" spans="9:35">
      <c r="I209" s="305"/>
      <c r="J209" s="305"/>
      <c r="K209" s="305"/>
      <c r="L209" s="305"/>
      <c r="M209" s="305"/>
      <c r="N209" s="305"/>
      <c r="O209" s="305"/>
      <c r="P209" s="305"/>
      <c r="Q209" s="305"/>
      <c r="R209" s="305"/>
      <c r="S209" s="305"/>
      <c r="T209" s="305"/>
      <c r="U209" s="305"/>
      <c r="V209" s="305"/>
      <c r="W209" s="305"/>
      <c r="X209" s="305"/>
      <c r="Y209" s="305"/>
      <c r="Z209" s="305"/>
      <c r="AA209" s="305"/>
      <c r="AB209" s="305"/>
      <c r="AC209" s="305"/>
      <c r="AD209" s="305"/>
      <c r="AE209" s="305"/>
      <c r="AF209" s="305"/>
      <c r="AG209" s="305"/>
      <c r="AH209" s="305"/>
      <c r="AI209" s="305"/>
    </row>
    <row r="210" spans="9:35">
      <c r="I210" s="305"/>
      <c r="J210" s="305"/>
      <c r="K210" s="305"/>
      <c r="L210" s="305"/>
      <c r="M210" s="305"/>
      <c r="N210" s="305"/>
      <c r="O210" s="305"/>
      <c r="P210" s="305"/>
      <c r="Q210" s="305"/>
      <c r="R210" s="305"/>
      <c r="S210" s="305"/>
      <c r="T210" s="305"/>
      <c r="U210" s="305"/>
      <c r="V210" s="305"/>
      <c r="W210" s="305"/>
      <c r="X210" s="305"/>
      <c r="Y210" s="305"/>
      <c r="Z210" s="305"/>
      <c r="AA210" s="305"/>
      <c r="AB210" s="305"/>
      <c r="AC210" s="305"/>
      <c r="AD210" s="305"/>
      <c r="AE210" s="305"/>
      <c r="AF210" s="305"/>
      <c r="AG210" s="305"/>
      <c r="AH210" s="305"/>
      <c r="AI210" s="305"/>
    </row>
    <row r="211" spans="9:35">
      <c r="I211" s="305"/>
      <c r="J211" s="305"/>
      <c r="K211" s="305"/>
      <c r="L211" s="305"/>
      <c r="M211" s="305"/>
      <c r="N211" s="305"/>
      <c r="O211" s="305"/>
      <c r="P211" s="305"/>
      <c r="Q211" s="305"/>
      <c r="R211" s="305"/>
      <c r="S211" s="305"/>
      <c r="T211" s="305"/>
      <c r="U211" s="305"/>
      <c r="V211" s="305"/>
      <c r="W211" s="305"/>
      <c r="X211" s="305"/>
      <c r="Y211" s="305"/>
      <c r="Z211" s="305"/>
      <c r="AA211" s="305"/>
      <c r="AB211" s="305"/>
      <c r="AC211" s="305"/>
      <c r="AD211" s="305"/>
      <c r="AE211" s="305"/>
      <c r="AF211" s="305"/>
      <c r="AG211" s="305"/>
      <c r="AH211" s="305"/>
      <c r="AI211" s="305"/>
    </row>
    <row r="212" spans="9:35">
      <c r="I212" s="305"/>
      <c r="J212" s="305"/>
      <c r="K212" s="305"/>
      <c r="L212" s="305"/>
      <c r="M212" s="305"/>
      <c r="N212" s="305"/>
      <c r="O212" s="305"/>
      <c r="P212" s="305"/>
      <c r="Q212" s="305"/>
      <c r="R212" s="305"/>
      <c r="S212" s="305"/>
      <c r="T212" s="305"/>
      <c r="U212" s="305"/>
      <c r="V212" s="305"/>
      <c r="W212" s="305"/>
      <c r="X212" s="305"/>
      <c r="Y212" s="305"/>
      <c r="Z212" s="305"/>
      <c r="AA212" s="305"/>
      <c r="AB212" s="305"/>
      <c r="AC212" s="305"/>
      <c r="AD212" s="305"/>
      <c r="AE212" s="305"/>
      <c r="AF212" s="305"/>
      <c r="AG212" s="305"/>
      <c r="AH212" s="305"/>
      <c r="AI212" s="305"/>
    </row>
    <row r="213" spans="9:35">
      <c r="I213" s="305"/>
      <c r="J213" s="305"/>
      <c r="K213" s="305"/>
      <c r="L213" s="305"/>
      <c r="M213" s="305"/>
      <c r="N213" s="305"/>
      <c r="O213" s="305"/>
      <c r="P213" s="305"/>
      <c r="Q213" s="305"/>
      <c r="R213" s="305"/>
      <c r="S213" s="305"/>
      <c r="T213" s="305"/>
      <c r="U213" s="305"/>
      <c r="V213" s="305"/>
      <c r="W213" s="305"/>
      <c r="X213" s="305"/>
      <c r="Y213" s="305"/>
      <c r="Z213" s="305"/>
      <c r="AA213" s="305"/>
      <c r="AB213" s="305"/>
      <c r="AC213" s="305"/>
      <c r="AD213" s="305"/>
      <c r="AE213" s="305"/>
      <c r="AF213" s="305"/>
      <c r="AG213" s="305"/>
      <c r="AH213" s="305"/>
      <c r="AI213" s="305"/>
    </row>
    <row r="214" spans="9:35">
      <c r="I214" s="305"/>
      <c r="J214" s="305"/>
      <c r="K214" s="305"/>
      <c r="L214" s="305"/>
      <c r="M214" s="305"/>
      <c r="N214" s="305"/>
      <c r="O214" s="305"/>
      <c r="P214" s="305"/>
      <c r="Q214" s="305"/>
      <c r="R214" s="305"/>
      <c r="S214" s="305"/>
      <c r="T214" s="305"/>
      <c r="U214" s="305"/>
      <c r="V214" s="305"/>
      <c r="W214" s="305"/>
      <c r="X214" s="305"/>
      <c r="Y214" s="305"/>
      <c r="Z214" s="305"/>
      <c r="AA214" s="305"/>
      <c r="AB214" s="305"/>
      <c r="AC214" s="305"/>
      <c r="AD214" s="305"/>
      <c r="AE214" s="305"/>
      <c r="AF214" s="305"/>
      <c r="AG214" s="305"/>
      <c r="AH214" s="305"/>
      <c r="AI214" s="305"/>
    </row>
    <row r="215" spans="9:35">
      <c r="I215" s="305"/>
      <c r="J215" s="305"/>
      <c r="K215" s="305"/>
      <c r="L215" s="305"/>
      <c r="M215" s="305"/>
      <c r="N215" s="305"/>
      <c r="O215" s="305"/>
      <c r="P215" s="305"/>
      <c r="Q215" s="305"/>
      <c r="R215" s="305"/>
      <c r="S215" s="305"/>
      <c r="T215" s="305"/>
      <c r="U215" s="305"/>
      <c r="V215" s="305"/>
      <c r="W215" s="305"/>
      <c r="X215" s="305"/>
      <c r="Y215" s="305"/>
      <c r="Z215" s="305"/>
      <c r="AA215" s="305"/>
      <c r="AB215" s="305"/>
      <c r="AC215" s="305"/>
      <c r="AD215" s="305"/>
      <c r="AE215" s="305"/>
      <c r="AF215" s="305"/>
      <c r="AG215" s="305"/>
      <c r="AH215" s="305"/>
      <c r="AI215" s="305"/>
    </row>
    <row r="216" spans="9:35">
      <c r="I216" s="305"/>
      <c r="J216" s="305"/>
      <c r="K216" s="305"/>
      <c r="L216" s="305"/>
      <c r="M216" s="305"/>
      <c r="N216" s="305"/>
      <c r="O216" s="305"/>
      <c r="P216" s="305"/>
      <c r="Q216" s="305"/>
      <c r="R216" s="305"/>
      <c r="S216" s="305"/>
      <c r="T216" s="305"/>
      <c r="U216" s="305"/>
      <c r="V216" s="305"/>
      <c r="W216" s="305"/>
      <c r="X216" s="305"/>
      <c r="Y216" s="305"/>
      <c r="Z216" s="305"/>
      <c r="AA216" s="305"/>
      <c r="AB216" s="305"/>
      <c r="AC216" s="305"/>
      <c r="AD216" s="305"/>
      <c r="AE216" s="305"/>
      <c r="AF216" s="305"/>
      <c r="AG216" s="305"/>
      <c r="AH216" s="305"/>
      <c r="AI216" s="305"/>
    </row>
    <row r="217" spans="9:35">
      <c r="I217" s="305"/>
      <c r="J217" s="305"/>
      <c r="K217" s="305"/>
      <c r="L217" s="305"/>
      <c r="M217" s="305"/>
      <c r="N217" s="305"/>
      <c r="O217" s="305"/>
      <c r="P217" s="305"/>
      <c r="Q217" s="305"/>
      <c r="R217" s="305"/>
      <c r="S217" s="305"/>
      <c r="T217" s="305"/>
      <c r="U217" s="305"/>
      <c r="V217" s="305"/>
      <c r="W217" s="305"/>
      <c r="X217" s="305"/>
      <c r="Y217" s="305"/>
      <c r="Z217" s="305"/>
      <c r="AA217" s="305"/>
      <c r="AB217" s="305"/>
      <c r="AC217" s="305"/>
      <c r="AD217" s="305"/>
      <c r="AE217" s="305"/>
      <c r="AF217" s="305"/>
      <c r="AG217" s="305"/>
      <c r="AH217" s="305"/>
      <c r="AI217" s="305"/>
    </row>
    <row r="218" spans="9:35">
      <c r="I218" s="305"/>
      <c r="J218" s="305"/>
      <c r="K218" s="305"/>
      <c r="L218" s="305"/>
      <c r="M218" s="305"/>
      <c r="N218" s="305"/>
      <c r="O218" s="305"/>
      <c r="P218" s="305"/>
      <c r="Q218" s="305"/>
      <c r="R218" s="305"/>
      <c r="S218" s="305"/>
      <c r="T218" s="305"/>
      <c r="U218" s="305"/>
      <c r="V218" s="305"/>
      <c r="W218" s="305"/>
      <c r="X218" s="305"/>
      <c r="Y218" s="305"/>
      <c r="Z218" s="305"/>
      <c r="AA218" s="305"/>
      <c r="AB218" s="305"/>
      <c r="AC218" s="305"/>
      <c r="AD218" s="305"/>
      <c r="AE218" s="305"/>
      <c r="AF218" s="305"/>
      <c r="AG218" s="305"/>
      <c r="AH218" s="305"/>
      <c r="AI218" s="305"/>
    </row>
    <row r="219" spans="9:35">
      <c r="I219" s="305"/>
      <c r="J219" s="305"/>
      <c r="K219" s="305"/>
      <c r="L219" s="305"/>
      <c r="M219" s="305"/>
      <c r="N219" s="305"/>
      <c r="O219" s="305"/>
      <c r="P219" s="305"/>
      <c r="Q219" s="305"/>
      <c r="R219" s="305"/>
      <c r="S219" s="305"/>
      <c r="T219" s="305"/>
      <c r="U219" s="305"/>
      <c r="V219" s="305"/>
      <c r="W219" s="305"/>
      <c r="X219" s="305"/>
      <c r="Y219" s="305"/>
      <c r="Z219" s="305"/>
      <c r="AA219" s="305"/>
      <c r="AB219" s="305"/>
      <c r="AC219" s="305"/>
      <c r="AD219" s="305"/>
      <c r="AE219" s="305"/>
      <c r="AF219" s="305"/>
      <c r="AG219" s="305"/>
      <c r="AH219" s="305"/>
      <c r="AI219" s="305"/>
    </row>
    <row r="220" spans="9:35">
      <c r="I220" s="305"/>
      <c r="J220" s="305"/>
      <c r="K220" s="305"/>
      <c r="L220" s="305"/>
      <c r="M220" s="305"/>
      <c r="N220" s="305"/>
      <c r="O220" s="305"/>
      <c r="P220" s="305"/>
      <c r="Q220" s="305"/>
      <c r="R220" s="305"/>
      <c r="S220" s="305"/>
      <c r="T220" s="305"/>
      <c r="U220" s="305"/>
      <c r="V220" s="305"/>
      <c r="W220" s="305"/>
      <c r="X220" s="305"/>
      <c r="Y220" s="305"/>
      <c r="Z220" s="305"/>
      <c r="AA220" s="305"/>
      <c r="AB220" s="305"/>
      <c r="AC220" s="305"/>
      <c r="AD220" s="305"/>
      <c r="AE220" s="305"/>
      <c r="AF220" s="305"/>
      <c r="AG220" s="305"/>
      <c r="AH220" s="305"/>
      <c r="AI220" s="305"/>
    </row>
    <row r="221" spans="9:35">
      <c r="I221" s="305"/>
      <c r="J221" s="305"/>
      <c r="K221" s="305"/>
      <c r="L221" s="305"/>
      <c r="M221" s="305"/>
      <c r="N221" s="305"/>
      <c r="O221" s="305"/>
      <c r="P221" s="305"/>
      <c r="Q221" s="305"/>
      <c r="R221" s="305"/>
      <c r="S221" s="305"/>
      <c r="T221" s="305"/>
      <c r="U221" s="305"/>
      <c r="V221" s="305"/>
      <c r="W221" s="305"/>
      <c r="X221" s="305"/>
      <c r="Y221" s="305"/>
      <c r="Z221" s="305"/>
      <c r="AA221" s="305"/>
      <c r="AB221" s="305"/>
      <c r="AC221" s="305"/>
      <c r="AD221" s="305"/>
      <c r="AE221" s="305"/>
      <c r="AF221" s="305"/>
      <c r="AG221" s="305"/>
      <c r="AH221" s="305"/>
      <c r="AI221" s="305"/>
    </row>
    <row r="222" spans="9:35">
      <c r="I222" s="305"/>
      <c r="J222" s="305"/>
      <c r="K222" s="305"/>
      <c r="L222" s="305"/>
      <c r="M222" s="305"/>
      <c r="N222" s="305"/>
      <c r="O222" s="305"/>
      <c r="P222" s="305"/>
      <c r="Q222" s="305"/>
      <c r="R222" s="305"/>
      <c r="S222" s="305"/>
      <c r="T222" s="305"/>
      <c r="U222" s="305"/>
      <c r="V222" s="305"/>
      <c r="W222" s="305"/>
      <c r="X222" s="305"/>
      <c r="Y222" s="305"/>
      <c r="Z222" s="305"/>
      <c r="AA222" s="305"/>
      <c r="AB222" s="305"/>
      <c r="AC222" s="305"/>
      <c r="AD222" s="305"/>
      <c r="AE222" s="305"/>
      <c r="AF222" s="305"/>
      <c r="AG222" s="305"/>
      <c r="AH222" s="305"/>
      <c r="AI222" s="305"/>
    </row>
    <row r="223" spans="9:35">
      <c r="I223" s="305"/>
      <c r="J223" s="305"/>
      <c r="K223" s="305"/>
      <c r="L223" s="305"/>
      <c r="M223" s="305"/>
      <c r="N223" s="305"/>
      <c r="O223" s="305"/>
      <c r="P223" s="305"/>
      <c r="Q223" s="305"/>
      <c r="R223" s="305"/>
      <c r="S223" s="305"/>
      <c r="T223" s="305"/>
      <c r="U223" s="305"/>
      <c r="V223" s="305"/>
      <c r="W223" s="305"/>
      <c r="X223" s="305"/>
      <c r="Y223" s="305"/>
      <c r="Z223" s="305"/>
      <c r="AA223" s="305"/>
      <c r="AB223" s="305"/>
      <c r="AC223" s="305"/>
      <c r="AD223" s="305"/>
      <c r="AE223" s="305"/>
      <c r="AF223" s="305"/>
      <c r="AG223" s="305"/>
      <c r="AH223" s="305"/>
      <c r="AI223" s="305"/>
    </row>
    <row r="224" spans="9:35">
      <c r="I224" s="305"/>
      <c r="J224" s="305"/>
      <c r="K224" s="305"/>
      <c r="L224" s="305"/>
      <c r="M224" s="305"/>
      <c r="N224" s="305"/>
      <c r="O224" s="305"/>
      <c r="P224" s="305"/>
      <c r="Q224" s="305"/>
      <c r="R224" s="305"/>
      <c r="S224" s="305"/>
      <c r="T224" s="305"/>
      <c r="U224" s="305"/>
      <c r="V224" s="305"/>
      <c r="W224" s="305"/>
      <c r="X224" s="305"/>
      <c r="Y224" s="305"/>
      <c r="Z224" s="305"/>
      <c r="AA224" s="305"/>
      <c r="AB224" s="305"/>
      <c r="AC224" s="305"/>
      <c r="AD224" s="305"/>
      <c r="AE224" s="305"/>
      <c r="AF224" s="305"/>
      <c r="AG224" s="305"/>
      <c r="AH224" s="305"/>
      <c r="AI224" s="305"/>
    </row>
    <row r="225" spans="9:35">
      <c r="I225" s="305"/>
      <c r="J225" s="305"/>
      <c r="K225" s="305"/>
      <c r="L225" s="305"/>
      <c r="M225" s="305"/>
      <c r="N225" s="305"/>
      <c r="O225" s="305"/>
      <c r="P225" s="305"/>
      <c r="Q225" s="305"/>
      <c r="R225" s="305"/>
      <c r="S225" s="305"/>
      <c r="T225" s="305"/>
      <c r="U225" s="305"/>
      <c r="V225" s="305"/>
      <c r="W225" s="305"/>
      <c r="X225" s="305"/>
      <c r="Y225" s="305"/>
      <c r="Z225" s="305"/>
      <c r="AA225" s="305"/>
      <c r="AB225" s="305"/>
      <c r="AC225" s="305"/>
      <c r="AD225" s="305"/>
      <c r="AE225" s="305"/>
      <c r="AF225" s="305"/>
      <c r="AG225" s="305"/>
      <c r="AH225" s="305"/>
      <c r="AI225" s="305"/>
    </row>
    <row r="226" spans="9:35">
      <c r="I226" s="305"/>
      <c r="J226" s="305"/>
      <c r="K226" s="305"/>
      <c r="L226" s="305"/>
      <c r="M226" s="305"/>
      <c r="N226" s="305"/>
      <c r="O226" s="305"/>
      <c r="P226" s="305"/>
      <c r="Q226" s="305"/>
      <c r="R226" s="305"/>
      <c r="S226" s="305"/>
      <c r="T226" s="305"/>
      <c r="U226" s="305"/>
      <c r="V226" s="305"/>
      <c r="W226" s="305"/>
      <c r="X226" s="305"/>
      <c r="Y226" s="305"/>
      <c r="Z226" s="305"/>
      <c r="AA226" s="305"/>
      <c r="AB226" s="305"/>
      <c r="AC226" s="305"/>
      <c r="AD226" s="305"/>
      <c r="AE226" s="305"/>
      <c r="AF226" s="305"/>
      <c r="AG226" s="305"/>
      <c r="AH226" s="305"/>
      <c r="AI226" s="305"/>
    </row>
    <row r="227" spans="9:35">
      <c r="I227" s="305"/>
      <c r="J227" s="305"/>
      <c r="K227" s="305"/>
      <c r="L227" s="305"/>
      <c r="M227" s="305"/>
      <c r="N227" s="305"/>
      <c r="O227" s="305"/>
      <c r="P227" s="305"/>
      <c r="Q227" s="305"/>
      <c r="R227" s="305"/>
      <c r="S227" s="305"/>
      <c r="T227" s="305"/>
      <c r="U227" s="305"/>
      <c r="V227" s="305"/>
      <c r="W227" s="305"/>
      <c r="X227" s="305"/>
      <c r="Y227" s="305"/>
      <c r="Z227" s="305"/>
      <c r="AA227" s="305"/>
      <c r="AB227" s="305"/>
      <c r="AC227" s="305"/>
      <c r="AD227" s="305"/>
      <c r="AE227" s="305"/>
      <c r="AF227" s="305"/>
      <c r="AG227" s="305"/>
      <c r="AH227" s="305"/>
      <c r="AI227" s="305"/>
    </row>
    <row r="228" spans="9:35">
      <c r="I228" s="305"/>
      <c r="J228" s="305"/>
      <c r="K228" s="305"/>
      <c r="L228" s="305"/>
      <c r="M228" s="305"/>
      <c r="N228" s="305"/>
      <c r="O228" s="305"/>
      <c r="P228" s="305"/>
      <c r="Q228" s="305"/>
      <c r="R228" s="305"/>
      <c r="S228" s="305"/>
      <c r="T228" s="305"/>
      <c r="U228" s="305"/>
      <c r="V228" s="305"/>
      <c r="W228" s="305"/>
      <c r="X228" s="305"/>
      <c r="Y228" s="305"/>
      <c r="Z228" s="305"/>
      <c r="AA228" s="305"/>
      <c r="AB228" s="305"/>
      <c r="AC228" s="305"/>
      <c r="AD228" s="305"/>
      <c r="AE228" s="305"/>
      <c r="AF228" s="305"/>
      <c r="AG228" s="305"/>
      <c r="AH228" s="305"/>
      <c r="AI228" s="305"/>
    </row>
    <row r="229" spans="9:35">
      <c r="I229" s="305"/>
      <c r="J229" s="305"/>
      <c r="K229" s="305"/>
      <c r="L229" s="305"/>
      <c r="M229" s="305"/>
      <c r="N229" s="305"/>
      <c r="O229" s="305"/>
      <c r="P229" s="305"/>
      <c r="Q229" s="305"/>
      <c r="R229" s="305"/>
      <c r="S229" s="305"/>
      <c r="T229" s="305"/>
      <c r="U229" s="305"/>
      <c r="V229" s="305"/>
      <c r="W229" s="305"/>
      <c r="X229" s="305"/>
      <c r="Y229" s="305"/>
      <c r="Z229" s="305"/>
      <c r="AA229" s="305"/>
      <c r="AB229" s="305"/>
      <c r="AC229" s="305"/>
      <c r="AD229" s="305"/>
      <c r="AE229" s="305"/>
      <c r="AF229" s="305"/>
      <c r="AG229" s="305"/>
      <c r="AH229" s="305"/>
      <c r="AI229" s="305"/>
    </row>
    <row r="230" spans="9:35">
      <c r="I230" s="305"/>
      <c r="J230" s="305"/>
      <c r="K230" s="305"/>
      <c r="L230" s="305"/>
      <c r="M230" s="305"/>
      <c r="N230" s="305"/>
      <c r="O230" s="305"/>
      <c r="P230" s="305"/>
      <c r="Q230" s="305"/>
      <c r="R230" s="305"/>
      <c r="S230" s="305"/>
      <c r="T230" s="305"/>
      <c r="U230" s="305"/>
      <c r="V230" s="305"/>
      <c r="W230" s="305"/>
      <c r="X230" s="305"/>
      <c r="Y230" s="305"/>
      <c r="Z230" s="305"/>
      <c r="AA230" s="305"/>
      <c r="AB230" s="305"/>
      <c r="AC230" s="305"/>
      <c r="AD230" s="305"/>
      <c r="AE230" s="305"/>
      <c r="AF230" s="305"/>
      <c r="AG230" s="305"/>
      <c r="AH230" s="305"/>
      <c r="AI230" s="305"/>
    </row>
    <row r="231" spans="9:35">
      <c r="I231" s="305"/>
      <c r="J231" s="305"/>
      <c r="K231" s="305"/>
      <c r="L231" s="305"/>
      <c r="M231" s="305"/>
      <c r="N231" s="305"/>
      <c r="O231" s="305"/>
      <c r="P231" s="305"/>
      <c r="Q231" s="305"/>
      <c r="R231" s="305"/>
      <c r="S231" s="305"/>
      <c r="T231" s="305"/>
      <c r="U231" s="305"/>
      <c r="V231" s="305"/>
      <c r="W231" s="305"/>
      <c r="X231" s="305"/>
      <c r="Y231" s="305"/>
      <c r="Z231" s="305"/>
      <c r="AA231" s="305"/>
      <c r="AB231" s="305"/>
      <c r="AC231" s="305"/>
      <c r="AD231" s="305"/>
      <c r="AE231" s="305"/>
      <c r="AF231" s="305"/>
      <c r="AG231" s="305"/>
      <c r="AH231" s="305"/>
      <c r="AI231" s="305"/>
    </row>
    <row r="232" spans="9:35">
      <c r="I232" s="305"/>
      <c r="J232" s="305"/>
      <c r="K232" s="305"/>
      <c r="L232" s="305"/>
      <c r="M232" s="305"/>
      <c r="N232" s="305"/>
      <c r="O232" s="305"/>
      <c r="P232" s="305"/>
      <c r="Q232" s="305"/>
      <c r="R232" s="305"/>
      <c r="S232" s="305"/>
      <c r="T232" s="305"/>
      <c r="U232" s="305"/>
      <c r="V232" s="305"/>
      <c r="W232" s="305"/>
      <c r="X232" s="305"/>
      <c r="Y232" s="305"/>
      <c r="Z232" s="305"/>
      <c r="AA232" s="305"/>
      <c r="AB232" s="305"/>
      <c r="AC232" s="305"/>
      <c r="AD232" s="305"/>
      <c r="AE232" s="305"/>
      <c r="AF232" s="305"/>
      <c r="AG232" s="305"/>
      <c r="AH232" s="305"/>
      <c r="AI232" s="305"/>
    </row>
    <row r="233" spans="9:35">
      <c r="I233" s="305"/>
      <c r="J233" s="305"/>
      <c r="K233" s="305"/>
      <c r="L233" s="305"/>
      <c r="M233" s="305"/>
      <c r="N233" s="305"/>
      <c r="O233" s="305"/>
      <c r="P233" s="305"/>
      <c r="Q233" s="305"/>
      <c r="R233" s="305"/>
      <c r="S233" s="305"/>
      <c r="T233" s="305"/>
      <c r="U233" s="305"/>
      <c r="V233" s="305"/>
      <c r="W233" s="305"/>
      <c r="X233" s="305"/>
      <c r="Y233" s="305"/>
      <c r="Z233" s="305"/>
      <c r="AA233" s="305"/>
      <c r="AB233" s="305"/>
      <c r="AC233" s="305"/>
      <c r="AD233" s="305"/>
      <c r="AE233" s="305"/>
      <c r="AF233" s="305"/>
      <c r="AG233" s="305"/>
      <c r="AH233" s="305"/>
      <c r="AI233" s="305"/>
    </row>
    <row r="234" spans="9:35">
      <c r="I234" s="305"/>
      <c r="J234" s="305"/>
      <c r="K234" s="305"/>
      <c r="L234" s="305"/>
      <c r="M234" s="305"/>
      <c r="N234" s="305"/>
      <c r="O234" s="305"/>
      <c r="P234" s="305"/>
      <c r="Q234" s="305"/>
      <c r="R234" s="305"/>
      <c r="S234" s="305"/>
      <c r="T234" s="305"/>
      <c r="U234" s="305"/>
      <c r="V234" s="305"/>
      <c r="W234" s="305"/>
      <c r="X234" s="305"/>
      <c r="Y234" s="305"/>
      <c r="Z234" s="305"/>
      <c r="AA234" s="305"/>
      <c r="AB234" s="305"/>
      <c r="AC234" s="305"/>
      <c r="AD234" s="305"/>
      <c r="AE234" s="305"/>
      <c r="AF234" s="305"/>
      <c r="AG234" s="305"/>
      <c r="AH234" s="305"/>
      <c r="AI234" s="305"/>
    </row>
    <row r="235" spans="9:35">
      <c r="I235" s="305"/>
      <c r="J235" s="305"/>
      <c r="K235" s="305"/>
      <c r="L235" s="305"/>
      <c r="M235" s="305"/>
      <c r="N235" s="305"/>
      <c r="O235" s="305"/>
      <c r="P235" s="305"/>
      <c r="Q235" s="305"/>
      <c r="R235" s="305"/>
      <c r="S235" s="305"/>
      <c r="T235" s="305"/>
      <c r="U235" s="305"/>
      <c r="V235" s="305"/>
      <c r="W235" s="305"/>
      <c r="X235" s="305"/>
      <c r="Y235" s="305"/>
      <c r="Z235" s="305"/>
      <c r="AA235" s="305"/>
      <c r="AB235" s="305"/>
      <c r="AC235" s="305"/>
      <c r="AD235" s="305"/>
      <c r="AE235" s="305"/>
      <c r="AF235" s="305"/>
      <c r="AG235" s="305"/>
      <c r="AH235" s="305"/>
      <c r="AI235" s="305"/>
    </row>
    <row r="236" spans="9:35">
      <c r="I236" s="305"/>
      <c r="J236" s="305"/>
      <c r="K236" s="305"/>
      <c r="L236" s="305"/>
      <c r="M236" s="305"/>
      <c r="N236" s="305"/>
      <c r="O236" s="305"/>
      <c r="P236" s="305"/>
      <c r="Q236" s="305"/>
      <c r="R236" s="305"/>
      <c r="S236" s="305"/>
      <c r="T236" s="305"/>
      <c r="U236" s="305"/>
      <c r="V236" s="305"/>
      <c r="W236" s="305"/>
      <c r="X236" s="305"/>
      <c r="Y236" s="305"/>
      <c r="Z236" s="305"/>
      <c r="AA236" s="305"/>
      <c r="AB236" s="305"/>
      <c r="AC236" s="305"/>
      <c r="AD236" s="305"/>
      <c r="AE236" s="305"/>
      <c r="AF236" s="305"/>
      <c r="AG236" s="305"/>
      <c r="AH236" s="305"/>
      <c r="AI236" s="305"/>
    </row>
    <row r="237" spans="9:35">
      <c r="I237" s="305"/>
      <c r="J237" s="305"/>
      <c r="K237" s="305"/>
      <c r="L237" s="305"/>
      <c r="M237" s="305"/>
      <c r="N237" s="305"/>
      <c r="O237" s="305"/>
      <c r="P237" s="305"/>
      <c r="Q237" s="305"/>
      <c r="R237" s="305"/>
      <c r="S237" s="305"/>
      <c r="T237" s="305"/>
      <c r="U237" s="305"/>
      <c r="V237" s="305"/>
      <c r="W237" s="305"/>
      <c r="X237" s="305"/>
      <c r="Y237" s="305"/>
      <c r="Z237" s="305"/>
      <c r="AA237" s="305"/>
      <c r="AB237" s="305"/>
      <c r="AC237" s="305"/>
      <c r="AD237" s="305"/>
      <c r="AE237" s="305"/>
      <c r="AF237" s="305"/>
      <c r="AG237" s="305"/>
      <c r="AH237" s="305"/>
      <c r="AI237" s="305"/>
    </row>
    <row r="238" spans="9:35">
      <c r="I238" s="305"/>
      <c r="J238" s="305"/>
      <c r="K238" s="305"/>
      <c r="L238" s="305"/>
      <c r="M238" s="305"/>
      <c r="N238" s="305"/>
      <c r="O238" s="305"/>
      <c r="P238" s="305"/>
      <c r="Q238" s="305"/>
      <c r="R238" s="305"/>
      <c r="S238" s="305"/>
      <c r="T238" s="305"/>
      <c r="U238" s="305"/>
      <c r="V238" s="305"/>
      <c r="W238" s="305"/>
      <c r="X238" s="305"/>
      <c r="Y238" s="305"/>
      <c r="Z238" s="305"/>
      <c r="AA238" s="305"/>
      <c r="AB238" s="305"/>
      <c r="AC238" s="305"/>
      <c r="AD238" s="305"/>
      <c r="AE238" s="305"/>
      <c r="AF238" s="305"/>
      <c r="AG238" s="305"/>
      <c r="AH238" s="305"/>
      <c r="AI238" s="305"/>
    </row>
    <row r="239" spans="9:35">
      <c r="I239" s="305"/>
      <c r="J239" s="305"/>
      <c r="K239" s="305"/>
      <c r="L239" s="305"/>
      <c r="M239" s="305"/>
      <c r="N239" s="305"/>
      <c r="O239" s="305"/>
      <c r="P239" s="305"/>
      <c r="Q239" s="305"/>
      <c r="R239" s="305"/>
      <c r="S239" s="305"/>
      <c r="T239" s="305"/>
      <c r="U239" s="305"/>
      <c r="V239" s="305"/>
      <c r="W239" s="305"/>
      <c r="X239" s="305"/>
      <c r="Y239" s="305"/>
      <c r="Z239" s="305"/>
      <c r="AA239" s="305"/>
      <c r="AB239" s="305"/>
      <c r="AC239" s="305"/>
      <c r="AD239" s="305"/>
      <c r="AE239" s="305"/>
      <c r="AF239" s="305"/>
      <c r="AG239" s="305"/>
      <c r="AH239" s="305"/>
      <c r="AI239" s="305"/>
    </row>
    <row r="240" spans="9:35">
      <c r="I240" s="305"/>
      <c r="J240" s="305"/>
      <c r="K240" s="305"/>
      <c r="L240" s="305"/>
      <c r="M240" s="305"/>
      <c r="N240" s="305"/>
      <c r="O240" s="305"/>
      <c r="P240" s="305"/>
      <c r="Q240" s="305"/>
      <c r="R240" s="305"/>
      <c r="S240" s="305"/>
      <c r="T240" s="305"/>
      <c r="U240" s="305"/>
      <c r="V240" s="305"/>
      <c r="W240" s="305"/>
      <c r="X240" s="305"/>
      <c r="Y240" s="305"/>
      <c r="Z240" s="305"/>
      <c r="AA240" s="305"/>
      <c r="AB240" s="305"/>
      <c r="AC240" s="305"/>
      <c r="AD240" s="305"/>
      <c r="AE240" s="305"/>
      <c r="AF240" s="305"/>
      <c r="AG240" s="305"/>
      <c r="AH240" s="305"/>
      <c r="AI240" s="305"/>
    </row>
    <row r="241" spans="9:35">
      <c r="I241" s="305"/>
      <c r="J241" s="305"/>
      <c r="K241" s="305"/>
      <c r="L241" s="305"/>
      <c r="M241" s="305"/>
      <c r="N241" s="305"/>
      <c r="O241" s="305"/>
      <c r="P241" s="305"/>
      <c r="Q241" s="305"/>
      <c r="R241" s="305"/>
      <c r="S241" s="305"/>
      <c r="T241" s="305"/>
      <c r="U241" s="305"/>
      <c r="V241" s="305"/>
      <c r="W241" s="305"/>
      <c r="X241" s="305"/>
      <c r="Y241" s="305"/>
      <c r="Z241" s="305"/>
      <c r="AA241" s="305"/>
      <c r="AB241" s="305"/>
      <c r="AC241" s="305"/>
      <c r="AD241" s="305"/>
      <c r="AE241" s="305"/>
      <c r="AF241" s="305"/>
      <c r="AG241" s="305"/>
      <c r="AH241" s="305"/>
      <c r="AI241" s="305"/>
    </row>
    <row r="242" spans="9:35">
      <c r="I242" s="305"/>
      <c r="J242" s="305"/>
      <c r="K242" s="305"/>
      <c r="L242" s="305"/>
      <c r="M242" s="305"/>
      <c r="N242" s="305"/>
      <c r="O242" s="305"/>
      <c r="P242" s="305"/>
      <c r="Q242" s="305"/>
      <c r="R242" s="305"/>
      <c r="S242" s="305"/>
      <c r="T242" s="305"/>
      <c r="U242" s="305"/>
      <c r="V242" s="305"/>
      <c r="W242" s="305"/>
      <c r="X242" s="305"/>
      <c r="Y242" s="305"/>
      <c r="Z242" s="305"/>
      <c r="AA242" s="305"/>
      <c r="AB242" s="305"/>
      <c r="AC242" s="305"/>
      <c r="AD242" s="305"/>
      <c r="AE242" s="305"/>
      <c r="AF242" s="305"/>
      <c r="AG242" s="305"/>
      <c r="AH242" s="305"/>
      <c r="AI242" s="305"/>
    </row>
    <row r="243" spans="9:35">
      <c r="I243" s="305"/>
      <c r="J243" s="305"/>
      <c r="K243" s="305"/>
      <c r="L243" s="305"/>
      <c r="M243" s="305"/>
      <c r="N243" s="305"/>
      <c r="O243" s="305"/>
      <c r="P243" s="305"/>
      <c r="Q243" s="305"/>
      <c r="R243" s="305"/>
      <c r="S243" s="305"/>
      <c r="T243" s="305"/>
      <c r="U243" s="305"/>
      <c r="V243" s="305"/>
      <c r="W243" s="305"/>
      <c r="X243" s="305"/>
      <c r="Y243" s="305"/>
      <c r="Z243" s="305"/>
      <c r="AA243" s="305"/>
      <c r="AB243" s="305"/>
      <c r="AC243" s="305"/>
      <c r="AD243" s="305"/>
      <c r="AE243" s="305"/>
      <c r="AF243" s="305"/>
      <c r="AG243" s="305"/>
      <c r="AH243" s="305"/>
      <c r="AI243" s="305"/>
    </row>
    <row r="244" spans="9:35">
      <c r="I244" s="305"/>
      <c r="J244" s="305"/>
      <c r="K244" s="305"/>
      <c r="L244" s="305"/>
      <c r="M244" s="305"/>
      <c r="N244" s="305"/>
      <c r="O244" s="305"/>
      <c r="P244" s="305"/>
      <c r="Q244" s="305"/>
      <c r="R244" s="305"/>
      <c r="S244" s="305"/>
      <c r="T244" s="305"/>
      <c r="U244" s="305"/>
      <c r="V244" s="305"/>
      <c r="W244" s="305"/>
      <c r="X244" s="305"/>
      <c r="Y244" s="305"/>
      <c r="Z244" s="305"/>
      <c r="AA244" s="305"/>
      <c r="AB244" s="305"/>
      <c r="AC244" s="305"/>
      <c r="AD244" s="305"/>
      <c r="AE244" s="305"/>
      <c r="AF244" s="305"/>
      <c r="AG244" s="305"/>
      <c r="AH244" s="305"/>
      <c r="AI244" s="305"/>
    </row>
    <row r="245" spans="9:35">
      <c r="I245" s="305"/>
      <c r="J245" s="305"/>
      <c r="K245" s="305"/>
      <c r="L245" s="305"/>
      <c r="M245" s="305"/>
      <c r="N245" s="305"/>
      <c r="O245" s="305"/>
      <c r="P245" s="305"/>
      <c r="Q245" s="305"/>
      <c r="R245" s="305"/>
      <c r="S245" s="305"/>
      <c r="T245" s="305"/>
      <c r="U245" s="305"/>
      <c r="V245" s="305"/>
      <c r="W245" s="305"/>
      <c r="X245" s="305"/>
      <c r="Y245" s="305"/>
      <c r="Z245" s="305"/>
      <c r="AA245" s="305"/>
      <c r="AB245" s="305"/>
      <c r="AC245" s="305"/>
      <c r="AD245" s="305"/>
      <c r="AE245" s="305"/>
      <c r="AF245" s="305"/>
      <c r="AG245" s="305"/>
      <c r="AH245" s="305"/>
      <c r="AI245" s="305"/>
    </row>
    <row r="246" spans="9:35">
      <c r="I246" s="305"/>
      <c r="J246" s="305"/>
      <c r="K246" s="305"/>
      <c r="L246" s="305"/>
      <c r="M246" s="305"/>
      <c r="N246" s="305"/>
      <c r="O246" s="305"/>
      <c r="P246" s="305"/>
      <c r="Q246" s="305"/>
      <c r="R246" s="305"/>
      <c r="S246" s="305"/>
      <c r="T246" s="305"/>
      <c r="U246" s="305"/>
      <c r="V246" s="305"/>
      <c r="W246" s="305"/>
      <c r="X246" s="305"/>
      <c r="Y246" s="305"/>
      <c r="Z246" s="305"/>
      <c r="AA246" s="305"/>
      <c r="AB246" s="305"/>
      <c r="AC246" s="305"/>
      <c r="AD246" s="305"/>
      <c r="AE246" s="305"/>
      <c r="AF246" s="305"/>
      <c r="AG246" s="305"/>
      <c r="AH246" s="305"/>
      <c r="AI246" s="305"/>
    </row>
    <row r="247" spans="9:35">
      <c r="I247" s="305"/>
      <c r="J247" s="305"/>
      <c r="K247" s="305"/>
      <c r="L247" s="305"/>
      <c r="M247" s="305"/>
      <c r="N247" s="305"/>
      <c r="O247" s="305"/>
      <c r="P247" s="305"/>
      <c r="Q247" s="305"/>
      <c r="R247" s="305"/>
      <c r="S247" s="305"/>
      <c r="T247" s="305"/>
      <c r="U247" s="305"/>
      <c r="V247" s="305"/>
      <c r="W247" s="305"/>
      <c r="X247" s="305"/>
      <c r="Y247" s="305"/>
      <c r="Z247" s="305"/>
      <c r="AA247" s="305"/>
      <c r="AB247" s="305"/>
      <c r="AC247" s="305"/>
      <c r="AD247" s="305"/>
      <c r="AE247" s="305"/>
      <c r="AF247" s="305"/>
      <c r="AG247" s="305"/>
      <c r="AH247" s="305"/>
      <c r="AI247" s="305"/>
    </row>
    <row r="248" spans="9:35">
      <c r="I248" s="305"/>
      <c r="J248" s="305"/>
      <c r="K248" s="305"/>
      <c r="L248" s="305"/>
      <c r="M248" s="305"/>
      <c r="N248" s="305"/>
      <c r="O248" s="305"/>
      <c r="P248" s="305"/>
      <c r="Q248" s="305"/>
      <c r="R248" s="305"/>
      <c r="S248" s="305"/>
      <c r="T248" s="305"/>
      <c r="U248" s="305"/>
      <c r="V248" s="305"/>
      <c r="W248" s="305"/>
      <c r="X248" s="305"/>
      <c r="Y248" s="305"/>
      <c r="Z248" s="305"/>
      <c r="AA248" s="305"/>
      <c r="AB248" s="305"/>
      <c r="AC248" s="305"/>
      <c r="AD248" s="305"/>
      <c r="AE248" s="305"/>
      <c r="AF248" s="305"/>
      <c r="AG248" s="305"/>
      <c r="AH248" s="305"/>
      <c r="AI248" s="305"/>
    </row>
    <row r="249" spans="9:35">
      <c r="I249" s="305"/>
      <c r="J249" s="305"/>
      <c r="K249" s="305"/>
      <c r="L249" s="305"/>
      <c r="M249" s="305"/>
      <c r="N249" s="305"/>
      <c r="O249" s="305"/>
      <c r="P249" s="305"/>
      <c r="Q249" s="305"/>
      <c r="R249" s="305"/>
      <c r="S249" s="305"/>
      <c r="T249" s="305"/>
      <c r="U249" s="305"/>
      <c r="V249" s="305"/>
      <c r="W249" s="305"/>
      <c r="X249" s="305"/>
      <c r="Y249" s="305"/>
      <c r="Z249" s="305"/>
      <c r="AA249" s="305"/>
      <c r="AB249" s="305"/>
      <c r="AC249" s="305"/>
      <c r="AD249" s="305"/>
      <c r="AE249" s="305"/>
      <c r="AF249" s="305"/>
      <c r="AG249" s="305"/>
      <c r="AH249" s="305"/>
      <c r="AI249" s="305"/>
    </row>
    <row r="250" spans="9:35">
      <c r="I250" s="305"/>
      <c r="J250" s="305"/>
      <c r="K250" s="305"/>
      <c r="L250" s="305"/>
      <c r="M250" s="305"/>
      <c r="N250" s="305"/>
      <c r="O250" s="305"/>
      <c r="P250" s="305"/>
      <c r="Q250" s="305"/>
      <c r="R250" s="305"/>
      <c r="S250" s="305"/>
      <c r="T250" s="305"/>
      <c r="U250" s="305"/>
      <c r="V250" s="305"/>
      <c r="W250" s="305"/>
      <c r="X250" s="305"/>
      <c r="Y250" s="305"/>
      <c r="Z250" s="305"/>
      <c r="AA250" s="305"/>
      <c r="AB250" s="305"/>
      <c r="AC250" s="305"/>
      <c r="AD250" s="305"/>
      <c r="AE250" s="305"/>
      <c r="AF250" s="305"/>
      <c r="AG250" s="305"/>
      <c r="AH250" s="305"/>
      <c r="AI250" s="305"/>
    </row>
    <row r="251" spans="9:35">
      <c r="I251" s="305"/>
      <c r="J251" s="305"/>
      <c r="K251" s="305"/>
      <c r="L251" s="305"/>
      <c r="M251" s="305"/>
      <c r="N251" s="305"/>
      <c r="O251" s="305"/>
      <c r="P251" s="305"/>
      <c r="Q251" s="305"/>
      <c r="R251" s="305"/>
      <c r="S251" s="305"/>
      <c r="T251" s="305"/>
      <c r="U251" s="305"/>
      <c r="V251" s="305"/>
      <c r="W251" s="305"/>
      <c r="X251" s="305"/>
      <c r="Y251" s="305"/>
      <c r="Z251" s="305"/>
      <c r="AA251" s="305"/>
      <c r="AB251" s="305"/>
      <c r="AC251" s="305"/>
      <c r="AD251" s="305"/>
      <c r="AE251" s="305"/>
      <c r="AF251" s="305"/>
      <c r="AG251" s="305"/>
      <c r="AH251" s="305"/>
      <c r="AI251" s="305"/>
    </row>
    <row r="252" spans="9:35">
      <c r="I252" s="305"/>
      <c r="J252" s="305"/>
      <c r="K252" s="305"/>
      <c r="L252" s="305"/>
      <c r="M252" s="305"/>
      <c r="N252" s="305"/>
      <c r="O252" s="305"/>
      <c r="P252" s="305"/>
      <c r="Q252" s="305"/>
      <c r="R252" s="305"/>
      <c r="S252" s="305"/>
      <c r="T252" s="305"/>
      <c r="U252" s="305"/>
      <c r="V252" s="305"/>
      <c r="W252" s="305"/>
      <c r="X252" s="305"/>
      <c r="Y252" s="305"/>
      <c r="Z252" s="305"/>
      <c r="AA252" s="305"/>
      <c r="AB252" s="305"/>
      <c r="AC252" s="305"/>
      <c r="AD252" s="305"/>
      <c r="AE252" s="305"/>
      <c r="AF252" s="305"/>
      <c r="AG252" s="305"/>
      <c r="AH252" s="305"/>
      <c r="AI252" s="305"/>
    </row>
    <row r="253" spans="9:35">
      <c r="I253" s="305"/>
      <c r="J253" s="305"/>
      <c r="K253" s="305"/>
      <c r="L253" s="305"/>
      <c r="M253" s="305"/>
      <c r="N253" s="305"/>
      <c r="O253" s="305"/>
      <c r="P253" s="305"/>
      <c r="Q253" s="305"/>
      <c r="R253" s="305"/>
      <c r="S253" s="305"/>
      <c r="T253" s="305"/>
      <c r="U253" s="305"/>
      <c r="V253" s="305"/>
      <c r="W253" s="305"/>
      <c r="X253" s="305"/>
      <c r="Y253" s="305"/>
      <c r="Z253" s="305"/>
      <c r="AA253" s="305"/>
      <c r="AB253" s="305"/>
      <c r="AC253" s="305"/>
      <c r="AD253" s="305"/>
      <c r="AE253" s="305"/>
      <c r="AF253" s="305"/>
      <c r="AG253" s="305"/>
      <c r="AH253" s="305"/>
      <c r="AI253" s="305"/>
    </row>
    <row r="254" spans="9:35">
      <c r="I254" s="305"/>
      <c r="J254" s="305"/>
      <c r="K254" s="305"/>
      <c r="L254" s="305"/>
      <c r="M254" s="305"/>
      <c r="N254" s="305"/>
      <c r="O254" s="305"/>
      <c r="P254" s="305"/>
      <c r="Q254" s="305"/>
      <c r="R254" s="305"/>
      <c r="S254" s="305"/>
      <c r="T254" s="305"/>
      <c r="U254" s="305"/>
      <c r="V254" s="305"/>
      <c r="W254" s="305"/>
      <c r="X254" s="305"/>
      <c r="Y254" s="305"/>
      <c r="Z254" s="305"/>
      <c r="AA254" s="305"/>
      <c r="AB254" s="305"/>
      <c r="AC254" s="305"/>
      <c r="AD254" s="305"/>
      <c r="AE254" s="305"/>
      <c r="AF254" s="305"/>
      <c r="AG254" s="305"/>
      <c r="AH254" s="305"/>
      <c r="AI254" s="305"/>
    </row>
    <row r="255" spans="9:35">
      <c r="I255" s="305"/>
      <c r="J255" s="305"/>
      <c r="K255" s="305"/>
      <c r="L255" s="305"/>
      <c r="M255" s="305"/>
      <c r="N255" s="305"/>
      <c r="O255" s="305"/>
      <c r="P255" s="305"/>
      <c r="Q255" s="305"/>
      <c r="R255" s="305"/>
      <c r="S255" s="305"/>
      <c r="T255" s="305"/>
      <c r="U255" s="305"/>
      <c r="V255" s="305"/>
      <c r="W255" s="305"/>
      <c r="X255" s="305"/>
      <c r="Y255" s="305"/>
      <c r="Z255" s="305"/>
      <c r="AA255" s="305"/>
      <c r="AB255" s="305"/>
      <c r="AC255" s="305"/>
      <c r="AD255" s="305"/>
      <c r="AE255" s="305"/>
      <c r="AF255" s="305"/>
      <c r="AG255" s="305"/>
      <c r="AH255" s="305"/>
      <c r="AI255" s="305"/>
    </row>
    <row r="256" spans="9:35">
      <c r="I256" s="305"/>
      <c r="J256" s="305"/>
      <c r="K256" s="305"/>
      <c r="L256" s="305"/>
      <c r="M256" s="305"/>
      <c r="N256" s="305"/>
      <c r="O256" s="305"/>
      <c r="P256" s="305"/>
      <c r="Q256" s="305"/>
      <c r="R256" s="305"/>
      <c r="S256" s="305"/>
      <c r="T256" s="305"/>
      <c r="U256" s="305"/>
      <c r="V256" s="305"/>
      <c r="W256" s="305"/>
      <c r="X256" s="305"/>
      <c r="Y256" s="305"/>
      <c r="Z256" s="305"/>
      <c r="AA256" s="305"/>
      <c r="AB256" s="305"/>
      <c r="AC256" s="305"/>
      <c r="AD256" s="305"/>
      <c r="AE256" s="305"/>
      <c r="AF256" s="305"/>
      <c r="AG256" s="305"/>
      <c r="AH256" s="305"/>
      <c r="AI256" s="305"/>
    </row>
    <row r="257" spans="9:35">
      <c r="I257" s="305"/>
      <c r="J257" s="305"/>
      <c r="K257" s="305"/>
      <c r="L257" s="305"/>
      <c r="M257" s="305"/>
      <c r="N257" s="305"/>
      <c r="O257" s="305"/>
      <c r="P257" s="305"/>
      <c r="Q257" s="305"/>
      <c r="R257" s="305"/>
      <c r="S257" s="305"/>
      <c r="T257" s="305"/>
      <c r="U257" s="305"/>
      <c r="V257" s="305"/>
      <c r="W257" s="305"/>
      <c r="X257" s="305"/>
      <c r="Y257" s="305"/>
      <c r="Z257" s="305"/>
      <c r="AA257" s="305"/>
      <c r="AB257" s="305"/>
      <c r="AC257" s="305"/>
      <c r="AD257" s="305"/>
      <c r="AE257" s="305"/>
      <c r="AF257" s="305"/>
      <c r="AG257" s="305"/>
      <c r="AH257" s="305"/>
      <c r="AI257" s="305"/>
    </row>
    <row r="258" spans="9:35">
      <c r="I258" s="305"/>
      <c r="J258" s="305"/>
      <c r="K258" s="305"/>
      <c r="L258" s="305"/>
      <c r="M258" s="305"/>
      <c r="N258" s="305"/>
      <c r="O258" s="305"/>
      <c r="P258" s="305"/>
      <c r="Q258" s="305"/>
      <c r="R258" s="305"/>
      <c r="S258" s="305"/>
      <c r="T258" s="305"/>
      <c r="U258" s="305"/>
      <c r="V258" s="305"/>
      <c r="W258" s="305"/>
      <c r="X258" s="305"/>
      <c r="Y258" s="305"/>
      <c r="Z258" s="305"/>
      <c r="AA258" s="305"/>
      <c r="AB258" s="305"/>
      <c r="AC258" s="305"/>
      <c r="AD258" s="305"/>
      <c r="AE258" s="305"/>
      <c r="AF258" s="305"/>
      <c r="AG258" s="305"/>
      <c r="AH258" s="305"/>
      <c r="AI258" s="305"/>
    </row>
    <row r="259" spans="9:35">
      <c r="I259" s="305"/>
      <c r="J259" s="305"/>
      <c r="K259" s="305"/>
      <c r="L259" s="305"/>
      <c r="M259" s="305"/>
      <c r="N259" s="305"/>
      <c r="O259" s="305"/>
      <c r="P259" s="305"/>
      <c r="Q259" s="305"/>
      <c r="R259" s="305"/>
      <c r="S259" s="305"/>
      <c r="T259" s="305"/>
      <c r="U259" s="305"/>
      <c r="V259" s="305"/>
      <c r="W259" s="305"/>
      <c r="X259" s="305"/>
      <c r="Y259" s="305"/>
      <c r="Z259" s="305"/>
      <c r="AA259" s="305"/>
      <c r="AB259" s="305"/>
      <c r="AC259" s="305"/>
      <c r="AD259" s="305"/>
      <c r="AE259" s="305"/>
      <c r="AF259" s="305"/>
      <c r="AG259" s="305"/>
      <c r="AH259" s="305"/>
      <c r="AI259" s="305"/>
    </row>
    <row r="260" spans="9:35">
      <c r="I260" s="305"/>
      <c r="J260" s="305"/>
      <c r="K260" s="305"/>
      <c r="L260" s="305"/>
      <c r="M260" s="305"/>
      <c r="N260" s="305"/>
      <c r="O260" s="305"/>
      <c r="P260" s="305"/>
      <c r="Q260" s="305"/>
      <c r="R260" s="305"/>
      <c r="S260" s="305"/>
      <c r="T260" s="305"/>
      <c r="U260" s="305"/>
      <c r="V260" s="305"/>
      <c r="W260" s="305"/>
      <c r="X260" s="305"/>
      <c r="Y260" s="305"/>
      <c r="Z260" s="305"/>
      <c r="AA260" s="305"/>
      <c r="AB260" s="305"/>
      <c r="AC260" s="305"/>
      <c r="AD260" s="305"/>
      <c r="AE260" s="305"/>
      <c r="AF260" s="305"/>
      <c r="AG260" s="305"/>
      <c r="AH260" s="305"/>
      <c r="AI260" s="305"/>
    </row>
    <row r="261" spans="9:35">
      <c r="I261" s="305"/>
      <c r="J261" s="305"/>
      <c r="K261" s="305"/>
      <c r="L261" s="305"/>
      <c r="M261" s="305"/>
      <c r="N261" s="305"/>
      <c r="O261" s="305"/>
      <c r="P261" s="305"/>
      <c r="Q261" s="305"/>
      <c r="R261" s="305"/>
      <c r="S261" s="305"/>
      <c r="T261" s="305"/>
      <c r="U261" s="305"/>
      <c r="V261" s="305"/>
      <c r="W261" s="305"/>
      <c r="X261" s="305"/>
      <c r="Y261" s="305"/>
      <c r="Z261" s="305"/>
      <c r="AA261" s="305"/>
      <c r="AB261" s="305"/>
      <c r="AC261" s="305"/>
      <c r="AD261" s="305"/>
      <c r="AE261" s="305"/>
      <c r="AF261" s="305"/>
      <c r="AG261" s="305"/>
      <c r="AH261" s="305"/>
      <c r="AI261" s="305"/>
    </row>
    <row r="262" spans="9:35">
      <c r="I262" s="305"/>
      <c r="J262" s="305"/>
      <c r="K262" s="305"/>
      <c r="L262" s="305"/>
      <c r="M262" s="305"/>
      <c r="N262" s="305"/>
      <c r="O262" s="305"/>
      <c r="P262" s="305"/>
      <c r="Q262" s="305"/>
      <c r="R262" s="305"/>
      <c r="S262" s="305"/>
      <c r="T262" s="305"/>
      <c r="U262" s="305"/>
      <c r="V262" s="305"/>
      <c r="W262" s="305"/>
      <c r="X262" s="305"/>
      <c r="Y262" s="305"/>
      <c r="Z262" s="305"/>
      <c r="AA262" s="305"/>
      <c r="AB262" s="305"/>
      <c r="AC262" s="305"/>
      <c r="AD262" s="305"/>
      <c r="AE262" s="305"/>
      <c r="AF262" s="305"/>
      <c r="AG262" s="305"/>
      <c r="AH262" s="305"/>
      <c r="AI262" s="305"/>
    </row>
    <row r="263" spans="9:35">
      <c r="I263" s="305"/>
      <c r="J263" s="305"/>
      <c r="K263" s="305"/>
      <c r="L263" s="305"/>
      <c r="M263" s="305"/>
      <c r="N263" s="305"/>
      <c r="O263" s="305"/>
      <c r="P263" s="305"/>
      <c r="Q263" s="305"/>
      <c r="R263" s="305"/>
      <c r="S263" s="305"/>
      <c r="T263" s="305"/>
      <c r="U263" s="305"/>
      <c r="V263" s="305"/>
      <c r="W263" s="305"/>
      <c r="X263" s="305"/>
      <c r="Y263" s="305"/>
      <c r="Z263" s="305"/>
      <c r="AA263" s="305"/>
      <c r="AB263" s="305"/>
      <c r="AC263" s="305"/>
      <c r="AD263" s="305"/>
      <c r="AE263" s="305"/>
      <c r="AF263" s="305"/>
      <c r="AG263" s="305"/>
      <c r="AH263" s="305"/>
      <c r="AI263" s="305"/>
    </row>
    <row r="264" spans="9:35">
      <c r="I264" s="305"/>
      <c r="J264" s="305"/>
      <c r="K264" s="305"/>
      <c r="L264" s="305"/>
      <c r="M264" s="305"/>
      <c r="N264" s="305"/>
      <c r="O264" s="305"/>
      <c r="P264" s="305"/>
      <c r="Q264" s="305"/>
      <c r="R264" s="305"/>
      <c r="S264" s="305"/>
      <c r="T264" s="305"/>
      <c r="U264" s="305"/>
      <c r="V264" s="305"/>
      <c r="W264" s="305"/>
      <c r="X264" s="305"/>
      <c r="Y264" s="305"/>
      <c r="Z264" s="305"/>
      <c r="AA264" s="305"/>
      <c r="AB264" s="305"/>
      <c r="AC264" s="305"/>
      <c r="AD264" s="305"/>
      <c r="AE264" s="305"/>
      <c r="AF264" s="305"/>
      <c r="AG264" s="305"/>
      <c r="AH264" s="305"/>
      <c r="AI264" s="305"/>
    </row>
    <row r="265" spans="9:35">
      <c r="I265" s="305"/>
      <c r="J265" s="305"/>
      <c r="K265" s="305"/>
      <c r="L265" s="305"/>
      <c r="M265" s="305"/>
      <c r="N265" s="305"/>
      <c r="O265" s="305"/>
      <c r="P265" s="305"/>
      <c r="Q265" s="305"/>
      <c r="R265" s="305"/>
      <c r="S265" s="305"/>
      <c r="T265" s="305"/>
      <c r="U265" s="305"/>
      <c r="V265" s="305"/>
      <c r="W265" s="305"/>
      <c r="X265" s="305"/>
      <c r="Y265" s="305"/>
      <c r="Z265" s="305"/>
      <c r="AA265" s="305"/>
      <c r="AB265" s="305"/>
      <c r="AC265" s="305"/>
      <c r="AD265" s="305"/>
      <c r="AE265" s="305"/>
      <c r="AF265" s="305"/>
      <c r="AG265" s="305"/>
      <c r="AH265" s="305"/>
      <c r="AI265" s="305"/>
    </row>
    <row r="266" spans="9:35">
      <c r="I266" s="305"/>
      <c r="J266" s="305"/>
      <c r="K266" s="305"/>
      <c r="L266" s="305"/>
      <c r="M266" s="305"/>
      <c r="N266" s="305"/>
      <c r="O266" s="305"/>
      <c r="P266" s="305"/>
      <c r="Q266" s="305"/>
      <c r="R266" s="305"/>
      <c r="S266" s="305"/>
      <c r="T266" s="305"/>
      <c r="U266" s="305"/>
      <c r="V266" s="305"/>
      <c r="W266" s="305"/>
      <c r="X266" s="305"/>
      <c r="Y266" s="305"/>
      <c r="Z266" s="305"/>
      <c r="AA266" s="305"/>
      <c r="AB266" s="305"/>
      <c r="AC266" s="305"/>
      <c r="AD266" s="305"/>
      <c r="AE266" s="305"/>
      <c r="AF266" s="305"/>
      <c r="AG266" s="305"/>
      <c r="AH266" s="305"/>
      <c r="AI266" s="305"/>
    </row>
    <row r="267" spans="9:35">
      <c r="I267" s="305"/>
      <c r="J267" s="305"/>
      <c r="K267" s="305"/>
      <c r="L267" s="305"/>
      <c r="M267" s="305"/>
      <c r="N267" s="305"/>
      <c r="O267" s="305"/>
      <c r="P267" s="305"/>
      <c r="Q267" s="305"/>
      <c r="R267" s="305"/>
      <c r="S267" s="305"/>
      <c r="T267" s="305"/>
      <c r="U267" s="305"/>
      <c r="V267" s="305"/>
      <c r="W267" s="305"/>
      <c r="X267" s="305"/>
      <c r="Y267" s="305"/>
      <c r="Z267" s="305"/>
      <c r="AA267" s="305"/>
      <c r="AB267" s="305"/>
      <c r="AC267" s="305"/>
      <c r="AD267" s="305"/>
      <c r="AE267" s="305"/>
      <c r="AF267" s="305"/>
      <c r="AG267" s="305"/>
      <c r="AH267" s="305"/>
      <c r="AI267" s="305"/>
    </row>
    <row r="268" spans="9:35">
      <c r="I268" s="305"/>
      <c r="J268" s="305"/>
      <c r="K268" s="305"/>
      <c r="L268" s="305"/>
      <c r="M268" s="305"/>
      <c r="N268" s="305"/>
      <c r="O268" s="305"/>
      <c r="P268" s="305"/>
      <c r="Q268" s="305"/>
      <c r="R268" s="305"/>
      <c r="S268" s="305"/>
      <c r="T268" s="305"/>
      <c r="U268" s="305"/>
      <c r="V268" s="305"/>
      <c r="W268" s="305"/>
      <c r="X268" s="305"/>
      <c r="Y268" s="305"/>
      <c r="Z268" s="305"/>
      <c r="AA268" s="305"/>
      <c r="AB268" s="305"/>
      <c r="AC268" s="305"/>
      <c r="AD268" s="305"/>
      <c r="AE268" s="305"/>
      <c r="AF268" s="305"/>
      <c r="AG268" s="305"/>
      <c r="AH268" s="305"/>
      <c r="AI268" s="305"/>
    </row>
    <row r="269" spans="9:35">
      <c r="I269" s="305"/>
      <c r="J269" s="305"/>
      <c r="K269" s="305"/>
      <c r="L269" s="305"/>
      <c r="M269" s="305"/>
      <c r="N269" s="305"/>
      <c r="O269" s="305"/>
      <c r="P269" s="305"/>
      <c r="Q269" s="305"/>
      <c r="R269" s="305"/>
      <c r="S269" s="305"/>
      <c r="T269" s="305"/>
      <c r="U269" s="305"/>
      <c r="V269" s="305"/>
      <c r="W269" s="305"/>
      <c r="X269" s="305"/>
      <c r="Y269" s="305"/>
      <c r="Z269" s="305"/>
      <c r="AA269" s="305"/>
      <c r="AB269" s="305"/>
      <c r="AC269" s="305"/>
      <c r="AD269" s="305"/>
      <c r="AE269" s="305"/>
      <c r="AF269" s="305"/>
      <c r="AG269" s="305"/>
      <c r="AH269" s="305"/>
      <c r="AI269" s="305"/>
    </row>
    <row r="270" spans="9:35">
      <c r="I270" s="305"/>
      <c r="J270" s="305"/>
      <c r="K270" s="305"/>
      <c r="L270" s="305"/>
      <c r="M270" s="305"/>
      <c r="N270" s="305"/>
      <c r="O270" s="305"/>
      <c r="P270" s="305"/>
      <c r="Q270" s="305"/>
      <c r="R270" s="305"/>
      <c r="S270" s="305"/>
      <c r="T270" s="305"/>
      <c r="U270" s="305"/>
      <c r="V270" s="305"/>
      <c r="W270" s="305"/>
      <c r="X270" s="305"/>
      <c r="Y270" s="305"/>
      <c r="Z270" s="305"/>
      <c r="AA270" s="305"/>
      <c r="AB270" s="305"/>
      <c r="AC270" s="305"/>
      <c r="AD270" s="305"/>
      <c r="AE270" s="305"/>
      <c r="AF270" s="305"/>
      <c r="AG270" s="305"/>
      <c r="AH270" s="305"/>
      <c r="AI270" s="305"/>
    </row>
    <row r="271" spans="9:35">
      <c r="I271" s="305"/>
      <c r="J271" s="305"/>
      <c r="K271" s="305"/>
      <c r="L271" s="305"/>
      <c r="M271" s="305"/>
      <c r="N271" s="305"/>
      <c r="O271" s="305"/>
      <c r="P271" s="305"/>
      <c r="Q271" s="305"/>
      <c r="R271" s="305"/>
      <c r="S271" s="305"/>
      <c r="T271" s="305"/>
      <c r="U271" s="305"/>
      <c r="V271" s="305"/>
      <c r="W271" s="305"/>
      <c r="X271" s="305"/>
      <c r="Y271" s="305"/>
      <c r="Z271" s="305"/>
      <c r="AA271" s="305"/>
      <c r="AB271" s="305"/>
      <c r="AC271" s="305"/>
      <c r="AD271" s="305"/>
      <c r="AE271" s="305"/>
      <c r="AF271" s="305"/>
      <c r="AG271" s="305"/>
      <c r="AH271" s="305"/>
      <c r="AI271" s="305"/>
    </row>
    <row r="272" spans="9:35">
      <c r="I272" s="305"/>
      <c r="J272" s="305"/>
      <c r="K272" s="305"/>
      <c r="L272" s="305"/>
      <c r="M272" s="305"/>
      <c r="N272" s="305"/>
      <c r="O272" s="305"/>
      <c r="P272" s="305"/>
      <c r="Q272" s="305"/>
      <c r="R272" s="305"/>
      <c r="S272" s="305"/>
      <c r="T272" s="305"/>
      <c r="U272" s="305"/>
      <c r="V272" s="305"/>
      <c r="W272" s="305"/>
      <c r="X272" s="305"/>
      <c r="Y272" s="305"/>
      <c r="Z272" s="305"/>
      <c r="AA272" s="305"/>
      <c r="AB272" s="305"/>
      <c r="AC272" s="305"/>
      <c r="AD272" s="305"/>
      <c r="AE272" s="305"/>
      <c r="AF272" s="305"/>
      <c r="AG272" s="305"/>
      <c r="AH272" s="305"/>
      <c r="AI272" s="305"/>
    </row>
    <row r="273" spans="9:35">
      <c r="I273" s="305"/>
      <c r="J273" s="305"/>
      <c r="K273" s="305"/>
      <c r="L273" s="305"/>
      <c r="M273" s="305"/>
      <c r="N273" s="305"/>
      <c r="O273" s="305"/>
      <c r="P273" s="305"/>
      <c r="Q273" s="305"/>
      <c r="R273" s="305"/>
      <c r="S273" s="305"/>
      <c r="T273" s="305"/>
      <c r="U273" s="305"/>
      <c r="V273" s="305"/>
      <c r="W273" s="305"/>
      <c r="X273" s="305"/>
      <c r="Y273" s="305"/>
      <c r="Z273" s="305"/>
      <c r="AA273" s="305"/>
      <c r="AB273" s="305"/>
      <c r="AC273" s="305"/>
      <c r="AD273" s="305"/>
      <c r="AE273" s="305"/>
      <c r="AF273" s="305"/>
      <c r="AG273" s="305"/>
      <c r="AH273" s="305"/>
      <c r="AI273" s="305"/>
    </row>
    <row r="274" spans="9:35">
      <c r="I274" s="305"/>
      <c r="J274" s="305"/>
      <c r="K274" s="305"/>
      <c r="L274" s="305"/>
      <c r="M274" s="305"/>
      <c r="N274" s="305"/>
      <c r="O274" s="305"/>
      <c r="P274" s="305"/>
      <c r="Q274" s="305"/>
      <c r="R274" s="305"/>
      <c r="S274" s="305"/>
      <c r="T274" s="305"/>
      <c r="U274" s="305"/>
      <c r="V274" s="305"/>
      <c r="W274" s="305"/>
      <c r="X274" s="305"/>
      <c r="Y274" s="305"/>
      <c r="Z274" s="305"/>
      <c r="AA274" s="305"/>
      <c r="AB274" s="305"/>
      <c r="AC274" s="305"/>
      <c r="AD274" s="305"/>
      <c r="AE274" s="305"/>
      <c r="AF274" s="305"/>
      <c r="AG274" s="305"/>
      <c r="AH274" s="305"/>
      <c r="AI274" s="305"/>
    </row>
    <row r="275" spans="9:35">
      <c r="I275" s="305"/>
      <c r="J275" s="305"/>
      <c r="K275" s="305"/>
      <c r="L275" s="305"/>
      <c r="M275" s="305"/>
      <c r="N275" s="305"/>
      <c r="O275" s="305"/>
      <c r="P275" s="305"/>
      <c r="Q275" s="305"/>
      <c r="R275" s="305"/>
      <c r="S275" s="305"/>
      <c r="T275" s="305"/>
      <c r="U275" s="305"/>
      <c r="V275" s="305"/>
      <c r="W275" s="305"/>
      <c r="X275" s="305"/>
      <c r="Y275" s="305"/>
      <c r="Z275" s="305"/>
      <c r="AA275" s="305"/>
      <c r="AB275" s="305"/>
      <c r="AC275" s="305"/>
      <c r="AD275" s="305"/>
      <c r="AE275" s="305"/>
      <c r="AF275" s="305"/>
      <c r="AG275" s="305"/>
      <c r="AH275" s="305"/>
      <c r="AI275" s="305"/>
    </row>
    <row r="276" spans="9:35">
      <c r="I276" s="305"/>
      <c r="J276" s="305"/>
      <c r="K276" s="305"/>
      <c r="L276" s="305"/>
      <c r="M276" s="305"/>
      <c r="N276" s="305"/>
      <c r="O276" s="305"/>
      <c r="P276" s="305"/>
      <c r="Q276" s="305"/>
      <c r="R276" s="305"/>
      <c r="S276" s="305"/>
      <c r="T276" s="305"/>
      <c r="U276" s="305"/>
      <c r="V276" s="305"/>
      <c r="W276" s="305"/>
      <c r="X276" s="305"/>
      <c r="Y276" s="305"/>
      <c r="Z276" s="305"/>
      <c r="AA276" s="305"/>
      <c r="AB276" s="305"/>
      <c r="AC276" s="305"/>
      <c r="AD276" s="305"/>
      <c r="AE276" s="305"/>
      <c r="AF276" s="305"/>
      <c r="AG276" s="305"/>
      <c r="AH276" s="305"/>
      <c r="AI276" s="305"/>
    </row>
    <row r="277" spans="9:35">
      <c r="I277" s="305"/>
      <c r="J277" s="305"/>
      <c r="K277" s="305"/>
      <c r="L277" s="305"/>
      <c r="M277" s="305"/>
      <c r="N277" s="305"/>
      <c r="O277" s="305"/>
      <c r="P277" s="305"/>
      <c r="Q277" s="305"/>
      <c r="R277" s="305"/>
      <c r="S277" s="305"/>
      <c r="T277" s="305"/>
      <c r="U277" s="305"/>
      <c r="V277" s="305"/>
      <c r="W277" s="305"/>
      <c r="X277" s="305"/>
      <c r="Y277" s="305"/>
      <c r="Z277" s="305"/>
      <c r="AA277" s="305"/>
      <c r="AB277" s="305"/>
      <c r="AC277" s="305"/>
      <c r="AD277" s="305"/>
      <c r="AE277" s="305"/>
      <c r="AF277" s="305"/>
      <c r="AG277" s="305"/>
      <c r="AH277" s="305"/>
      <c r="AI277" s="305"/>
    </row>
    <row r="278" spans="9:35">
      <c r="I278" s="305"/>
      <c r="J278" s="305"/>
      <c r="K278" s="305"/>
      <c r="L278" s="305"/>
      <c r="M278" s="305"/>
      <c r="N278" s="305"/>
      <c r="O278" s="305"/>
      <c r="P278" s="305"/>
      <c r="Q278" s="305"/>
      <c r="R278" s="305"/>
      <c r="S278" s="305"/>
      <c r="T278" s="305"/>
      <c r="U278" s="305"/>
      <c r="V278" s="305"/>
      <c r="W278" s="305"/>
      <c r="X278" s="305"/>
      <c r="Y278" s="305"/>
      <c r="Z278" s="305"/>
      <c r="AA278" s="305"/>
      <c r="AB278" s="305"/>
      <c r="AC278" s="305"/>
      <c r="AD278" s="305"/>
      <c r="AE278" s="305"/>
      <c r="AF278" s="305"/>
      <c r="AG278" s="305"/>
      <c r="AH278" s="305"/>
      <c r="AI278" s="305"/>
    </row>
    <row r="279" spans="9:35">
      <c r="I279" s="305"/>
      <c r="J279" s="305"/>
      <c r="K279" s="305"/>
      <c r="L279" s="305"/>
      <c r="M279" s="305"/>
      <c r="N279" s="305"/>
      <c r="O279" s="305"/>
      <c r="P279" s="305"/>
      <c r="Q279" s="305"/>
      <c r="R279" s="305"/>
      <c r="S279" s="305"/>
      <c r="T279" s="305"/>
      <c r="U279" s="305"/>
      <c r="V279" s="305"/>
      <c r="W279" s="305"/>
      <c r="X279" s="305"/>
      <c r="Y279" s="305"/>
      <c r="Z279" s="305"/>
      <c r="AA279" s="305"/>
      <c r="AB279" s="305"/>
      <c r="AC279" s="305"/>
      <c r="AD279" s="305"/>
      <c r="AE279" s="305"/>
      <c r="AF279" s="305"/>
      <c r="AG279" s="305"/>
      <c r="AH279" s="305"/>
      <c r="AI279" s="305"/>
    </row>
    <row r="280" spans="9:35">
      <c r="I280" s="305"/>
      <c r="J280" s="305"/>
      <c r="K280" s="305"/>
      <c r="L280" s="305"/>
      <c r="M280" s="305"/>
      <c r="N280" s="305"/>
      <c r="O280" s="305"/>
      <c r="P280" s="305"/>
      <c r="Q280" s="305"/>
      <c r="R280" s="305"/>
      <c r="S280" s="305"/>
      <c r="T280" s="305"/>
      <c r="U280" s="305"/>
      <c r="V280" s="305"/>
      <c r="W280" s="305"/>
      <c r="X280" s="305"/>
      <c r="Y280" s="305"/>
      <c r="Z280" s="305"/>
      <c r="AA280" s="305"/>
      <c r="AB280" s="305"/>
      <c r="AC280" s="305"/>
      <c r="AD280" s="305"/>
      <c r="AE280" s="305"/>
      <c r="AF280" s="305"/>
      <c r="AG280" s="305"/>
      <c r="AH280" s="305"/>
      <c r="AI280" s="305"/>
    </row>
    <row r="281" spans="9:35">
      <c r="I281" s="305"/>
      <c r="J281" s="305"/>
      <c r="K281" s="305"/>
      <c r="L281" s="305"/>
      <c r="M281" s="305"/>
      <c r="N281" s="305"/>
      <c r="O281" s="305"/>
      <c r="P281" s="305"/>
      <c r="Q281" s="305"/>
      <c r="R281" s="305"/>
      <c r="S281" s="305"/>
      <c r="T281" s="305"/>
      <c r="U281" s="305"/>
      <c r="V281" s="305"/>
      <c r="W281" s="305"/>
      <c r="X281" s="305"/>
      <c r="Y281" s="305"/>
      <c r="Z281" s="305"/>
      <c r="AA281" s="305"/>
      <c r="AB281" s="305"/>
      <c r="AC281" s="305"/>
      <c r="AD281" s="305"/>
      <c r="AE281" s="305"/>
      <c r="AF281" s="305"/>
      <c r="AG281" s="305"/>
      <c r="AH281" s="305"/>
      <c r="AI281" s="305"/>
    </row>
    <row r="282" spans="9:35">
      <c r="I282" s="305"/>
      <c r="J282" s="305"/>
      <c r="K282" s="305"/>
      <c r="L282" s="305"/>
      <c r="M282" s="305"/>
      <c r="N282" s="305"/>
      <c r="O282" s="305"/>
      <c r="P282" s="305"/>
      <c r="Q282" s="305"/>
      <c r="R282" s="305"/>
      <c r="S282" s="305"/>
      <c r="T282" s="305"/>
      <c r="U282" s="305"/>
      <c r="V282" s="305"/>
      <c r="W282" s="305"/>
      <c r="X282" s="305"/>
      <c r="Y282" s="305"/>
      <c r="Z282" s="305"/>
      <c r="AA282" s="305"/>
      <c r="AB282" s="305"/>
      <c r="AC282" s="305"/>
      <c r="AD282" s="305"/>
      <c r="AE282" s="305"/>
      <c r="AF282" s="305"/>
      <c r="AG282" s="305"/>
      <c r="AH282" s="305"/>
      <c r="AI282" s="305"/>
    </row>
    <row r="283" spans="9:35">
      <c r="I283" s="305"/>
      <c r="J283" s="305"/>
      <c r="K283" s="305"/>
      <c r="L283" s="305"/>
      <c r="M283" s="305"/>
      <c r="N283" s="305"/>
      <c r="O283" s="305"/>
      <c r="P283" s="305"/>
      <c r="Q283" s="305"/>
      <c r="R283" s="305"/>
      <c r="S283" s="305"/>
      <c r="T283" s="305"/>
      <c r="U283" s="305"/>
      <c r="V283" s="305"/>
      <c r="W283" s="305"/>
      <c r="X283" s="305"/>
      <c r="Y283" s="305"/>
      <c r="Z283" s="305"/>
      <c r="AA283" s="305"/>
      <c r="AB283" s="305"/>
      <c r="AC283" s="305"/>
      <c r="AD283" s="305"/>
      <c r="AE283" s="305"/>
      <c r="AF283" s="305"/>
      <c r="AG283" s="305"/>
      <c r="AH283" s="305"/>
      <c r="AI283" s="305"/>
    </row>
    <row r="284" spans="9:35">
      <c r="I284" s="305"/>
      <c r="J284" s="305"/>
      <c r="K284" s="305"/>
      <c r="L284" s="305"/>
      <c r="M284" s="305"/>
      <c r="N284" s="305"/>
      <c r="O284" s="305"/>
      <c r="P284" s="305"/>
      <c r="Q284" s="305"/>
      <c r="R284" s="305"/>
      <c r="S284" s="305"/>
      <c r="T284" s="305"/>
      <c r="U284" s="305"/>
      <c r="V284" s="305"/>
      <c r="W284" s="305"/>
      <c r="X284" s="305"/>
      <c r="Y284" s="305"/>
      <c r="Z284" s="305"/>
      <c r="AA284" s="305"/>
      <c r="AB284" s="305"/>
      <c r="AC284" s="305"/>
      <c r="AD284" s="305"/>
      <c r="AE284" s="305"/>
      <c r="AF284" s="305"/>
      <c r="AG284" s="305"/>
      <c r="AH284" s="305"/>
      <c r="AI284" s="305"/>
    </row>
    <row r="285" spans="9:35">
      <c r="I285" s="305"/>
      <c r="J285" s="305"/>
      <c r="K285" s="305"/>
      <c r="L285" s="305"/>
      <c r="M285" s="305"/>
      <c r="N285" s="305"/>
      <c r="O285" s="305"/>
      <c r="P285" s="305"/>
      <c r="Q285" s="305"/>
      <c r="R285" s="305"/>
      <c r="S285" s="305"/>
      <c r="T285" s="305"/>
      <c r="U285" s="305"/>
      <c r="V285" s="305"/>
      <c r="W285" s="305"/>
      <c r="X285" s="305"/>
      <c r="Y285" s="305"/>
      <c r="Z285" s="305"/>
      <c r="AA285" s="305"/>
      <c r="AB285" s="305"/>
      <c r="AC285" s="305"/>
      <c r="AD285" s="305"/>
      <c r="AE285" s="305"/>
      <c r="AF285" s="305"/>
      <c r="AG285" s="305"/>
      <c r="AH285" s="305"/>
      <c r="AI285" s="305"/>
    </row>
    <row r="286" spans="9:35">
      <c r="I286" s="305"/>
      <c r="J286" s="305"/>
      <c r="K286" s="305"/>
      <c r="L286" s="305"/>
      <c r="M286" s="305"/>
      <c r="N286" s="305"/>
      <c r="O286" s="305"/>
      <c r="P286" s="305"/>
      <c r="Q286" s="305"/>
      <c r="R286" s="305"/>
      <c r="S286" s="305"/>
      <c r="T286" s="305"/>
      <c r="U286" s="305"/>
      <c r="V286" s="305"/>
      <c r="W286" s="305"/>
      <c r="X286" s="305"/>
      <c r="Y286" s="305"/>
      <c r="Z286" s="305"/>
      <c r="AA286" s="305"/>
      <c r="AB286" s="305"/>
      <c r="AC286" s="305"/>
      <c r="AD286" s="305"/>
      <c r="AE286" s="305"/>
      <c r="AF286" s="305"/>
      <c r="AG286" s="305"/>
      <c r="AH286" s="305"/>
      <c r="AI286" s="305"/>
    </row>
    <row r="287" spans="9:35">
      <c r="I287" s="305"/>
      <c r="J287" s="305"/>
      <c r="K287" s="305"/>
      <c r="L287" s="305"/>
      <c r="M287" s="305"/>
      <c r="N287" s="305"/>
      <c r="O287" s="305"/>
      <c r="P287" s="305"/>
      <c r="Q287" s="305"/>
      <c r="R287" s="305"/>
      <c r="S287" s="305"/>
      <c r="T287" s="305"/>
      <c r="U287" s="305"/>
      <c r="V287" s="305"/>
      <c r="W287" s="305"/>
      <c r="X287" s="305"/>
      <c r="Y287" s="305"/>
      <c r="Z287" s="305"/>
      <c r="AA287" s="305"/>
      <c r="AB287" s="305"/>
      <c r="AC287" s="305"/>
      <c r="AD287" s="305"/>
      <c r="AE287" s="305"/>
      <c r="AF287" s="305"/>
      <c r="AG287" s="305"/>
      <c r="AH287" s="305"/>
      <c r="AI287" s="305"/>
    </row>
    <row r="288" spans="9:35">
      <c r="I288" s="305"/>
      <c r="J288" s="305"/>
      <c r="K288" s="305"/>
      <c r="L288" s="305"/>
      <c r="M288" s="305"/>
      <c r="N288" s="305"/>
      <c r="O288" s="305"/>
      <c r="P288" s="305"/>
      <c r="Q288" s="305"/>
      <c r="R288" s="305"/>
      <c r="S288" s="305"/>
      <c r="T288" s="305"/>
      <c r="U288" s="305"/>
      <c r="V288" s="305"/>
      <c r="W288" s="305"/>
      <c r="X288" s="305"/>
      <c r="Y288" s="305"/>
      <c r="Z288" s="305"/>
      <c r="AA288" s="305"/>
      <c r="AB288" s="305"/>
      <c r="AC288" s="305"/>
      <c r="AD288" s="305"/>
      <c r="AE288" s="305"/>
      <c r="AF288" s="305"/>
      <c r="AG288" s="305"/>
      <c r="AH288" s="305"/>
      <c r="AI288" s="305"/>
    </row>
    <row r="289" spans="9:35">
      <c r="I289" s="305"/>
      <c r="J289" s="305"/>
      <c r="K289" s="305"/>
      <c r="L289" s="305"/>
      <c r="M289" s="305"/>
      <c r="N289" s="305"/>
      <c r="O289" s="305"/>
      <c r="P289" s="305"/>
      <c r="Q289" s="305"/>
      <c r="R289" s="305"/>
      <c r="S289" s="305"/>
      <c r="T289" s="305"/>
      <c r="U289" s="305"/>
      <c r="V289" s="305"/>
      <c r="W289" s="305"/>
      <c r="X289" s="305"/>
      <c r="Y289" s="305"/>
      <c r="Z289" s="305"/>
      <c r="AA289" s="305"/>
      <c r="AB289" s="305"/>
      <c r="AC289" s="305"/>
      <c r="AD289" s="305"/>
      <c r="AE289" s="305"/>
      <c r="AF289" s="305"/>
      <c r="AG289" s="305"/>
      <c r="AH289" s="305"/>
      <c r="AI289" s="305"/>
    </row>
    <row r="290" spans="9:35">
      <c r="I290" s="305"/>
      <c r="J290" s="305"/>
      <c r="K290" s="305"/>
      <c r="L290" s="305"/>
      <c r="M290" s="305"/>
      <c r="N290" s="305"/>
      <c r="O290" s="305"/>
      <c r="P290" s="305"/>
      <c r="Q290" s="305"/>
      <c r="R290" s="305"/>
      <c r="S290" s="305"/>
      <c r="T290" s="305"/>
      <c r="U290" s="305"/>
      <c r="V290" s="305"/>
      <c r="W290" s="305"/>
      <c r="X290" s="305"/>
      <c r="Y290" s="305"/>
      <c r="Z290" s="305"/>
      <c r="AA290" s="305"/>
      <c r="AB290" s="305"/>
      <c r="AC290" s="305"/>
      <c r="AD290" s="305"/>
      <c r="AE290" s="305"/>
      <c r="AF290" s="305"/>
      <c r="AG290" s="305"/>
      <c r="AH290" s="305"/>
      <c r="AI290" s="305"/>
    </row>
    <row r="291" spans="9:35">
      <c r="I291" s="305"/>
      <c r="J291" s="305"/>
      <c r="K291" s="305"/>
      <c r="L291" s="305"/>
      <c r="M291" s="305"/>
      <c r="N291" s="305"/>
      <c r="O291" s="305"/>
      <c r="P291" s="305"/>
      <c r="Q291" s="305"/>
      <c r="R291" s="305"/>
      <c r="S291" s="305"/>
      <c r="T291" s="305"/>
      <c r="U291" s="305"/>
      <c r="V291" s="305"/>
      <c r="W291" s="305"/>
      <c r="X291" s="305"/>
      <c r="Y291" s="305"/>
      <c r="Z291" s="305"/>
      <c r="AA291" s="305"/>
      <c r="AB291" s="305"/>
      <c r="AC291" s="305"/>
      <c r="AD291" s="305"/>
      <c r="AE291" s="305"/>
      <c r="AF291" s="305"/>
      <c r="AG291" s="305"/>
      <c r="AH291" s="305"/>
      <c r="AI291" s="305"/>
    </row>
    <row r="292" spans="9:35">
      <c r="I292" s="305"/>
      <c r="J292" s="305"/>
      <c r="K292" s="305"/>
      <c r="L292" s="305"/>
      <c r="M292" s="305"/>
      <c r="N292" s="305"/>
      <c r="O292" s="305"/>
      <c r="P292" s="305"/>
      <c r="Q292" s="305"/>
      <c r="R292" s="305"/>
      <c r="S292" s="305"/>
      <c r="T292" s="305"/>
      <c r="U292" s="305"/>
      <c r="V292" s="305"/>
      <c r="W292" s="305"/>
      <c r="X292" s="305"/>
      <c r="Y292" s="305"/>
      <c r="Z292" s="305"/>
      <c r="AA292" s="305"/>
      <c r="AB292" s="305"/>
      <c r="AC292" s="305"/>
      <c r="AD292" s="305"/>
      <c r="AE292" s="305"/>
      <c r="AF292" s="305"/>
      <c r="AG292" s="305"/>
      <c r="AH292" s="305"/>
      <c r="AI292" s="305"/>
    </row>
    <row r="293" spans="9:35">
      <c r="I293" s="305"/>
      <c r="J293" s="305"/>
      <c r="K293" s="305"/>
      <c r="L293" s="305"/>
      <c r="M293" s="305"/>
      <c r="N293" s="305"/>
      <c r="O293" s="305"/>
      <c r="P293" s="305"/>
      <c r="Q293" s="305"/>
      <c r="R293" s="305"/>
      <c r="S293" s="305"/>
      <c r="T293" s="305"/>
      <c r="U293" s="305"/>
      <c r="V293" s="305"/>
      <c r="W293" s="305"/>
      <c r="X293" s="305"/>
      <c r="Y293" s="305"/>
      <c r="Z293" s="305"/>
      <c r="AA293" s="305"/>
      <c r="AB293" s="305"/>
      <c r="AC293" s="305"/>
      <c r="AD293" s="305"/>
      <c r="AE293" s="305"/>
      <c r="AF293" s="305"/>
      <c r="AG293" s="305"/>
      <c r="AH293" s="305"/>
      <c r="AI293" s="305"/>
    </row>
    <row r="294" spans="9:35">
      <c r="I294" s="305"/>
      <c r="J294" s="305"/>
      <c r="K294" s="305"/>
      <c r="L294" s="305"/>
      <c r="M294" s="305"/>
      <c r="N294" s="305"/>
      <c r="O294" s="305"/>
      <c r="P294" s="305"/>
      <c r="Q294" s="305"/>
      <c r="R294" s="305"/>
      <c r="S294" s="305"/>
      <c r="T294" s="305"/>
      <c r="U294" s="305"/>
      <c r="V294" s="305"/>
      <c r="W294" s="305"/>
      <c r="X294" s="305"/>
      <c r="Y294" s="305"/>
      <c r="Z294" s="305"/>
      <c r="AA294" s="305"/>
      <c r="AB294" s="305"/>
      <c r="AC294" s="305"/>
      <c r="AD294" s="305"/>
      <c r="AE294" s="305"/>
      <c r="AF294" s="305"/>
      <c r="AG294" s="305"/>
      <c r="AH294" s="305"/>
      <c r="AI294" s="305"/>
    </row>
    <row r="295" spans="9:35">
      <c r="I295" s="305"/>
      <c r="J295" s="305"/>
      <c r="K295" s="305"/>
      <c r="L295" s="305"/>
      <c r="M295" s="305"/>
      <c r="N295" s="305"/>
      <c r="O295" s="305"/>
      <c r="P295" s="305"/>
      <c r="Q295" s="305"/>
      <c r="R295" s="305"/>
      <c r="S295" s="305"/>
      <c r="T295" s="305"/>
      <c r="U295" s="305"/>
      <c r="V295" s="305"/>
      <c r="W295" s="305"/>
      <c r="X295" s="305"/>
      <c r="Y295" s="305"/>
      <c r="Z295" s="305"/>
      <c r="AA295" s="305"/>
      <c r="AB295" s="305"/>
      <c r="AC295" s="305"/>
      <c r="AD295" s="305"/>
      <c r="AE295" s="305"/>
      <c r="AF295" s="305"/>
      <c r="AG295" s="305"/>
      <c r="AH295" s="305"/>
      <c r="AI295" s="305"/>
    </row>
    <row r="296" spans="9:35">
      <c r="I296" s="305"/>
      <c r="J296" s="305"/>
      <c r="K296" s="305"/>
      <c r="L296" s="305"/>
      <c r="M296" s="305"/>
      <c r="N296" s="305"/>
      <c r="O296" s="305"/>
      <c r="P296" s="305"/>
      <c r="Q296" s="305"/>
      <c r="R296" s="305"/>
      <c r="S296" s="305"/>
      <c r="T296" s="305"/>
      <c r="U296" s="305"/>
      <c r="V296" s="305"/>
      <c r="W296" s="305"/>
      <c r="X296" s="305"/>
      <c r="Y296" s="305"/>
      <c r="Z296" s="305"/>
      <c r="AA296" s="305"/>
      <c r="AB296" s="305"/>
      <c r="AC296" s="305"/>
      <c r="AD296" s="305"/>
      <c r="AE296" s="305"/>
      <c r="AF296" s="305"/>
      <c r="AG296" s="305"/>
      <c r="AH296" s="305"/>
      <c r="AI296" s="305"/>
    </row>
    <row r="297" spans="9:35">
      <c r="I297" s="305"/>
      <c r="J297" s="305"/>
      <c r="K297" s="305"/>
      <c r="L297" s="305"/>
      <c r="M297" s="305"/>
      <c r="N297" s="305"/>
      <c r="O297" s="305"/>
      <c r="P297" s="305"/>
      <c r="Q297" s="305"/>
      <c r="R297" s="305"/>
      <c r="S297" s="305"/>
      <c r="T297" s="305"/>
      <c r="U297" s="305"/>
      <c r="V297" s="305"/>
      <c r="W297" s="305"/>
      <c r="X297" s="305"/>
      <c r="Y297" s="305"/>
      <c r="Z297" s="305"/>
      <c r="AA297" s="305"/>
      <c r="AB297" s="305"/>
      <c r="AC297" s="305"/>
      <c r="AD297" s="305"/>
      <c r="AE297" s="305"/>
      <c r="AF297" s="305"/>
      <c r="AG297" s="305"/>
      <c r="AH297" s="305"/>
      <c r="AI297" s="305"/>
    </row>
    <row r="298" spans="9:35">
      <c r="I298" s="305"/>
      <c r="J298" s="305"/>
      <c r="K298" s="305"/>
      <c r="L298" s="305"/>
      <c r="M298" s="305"/>
      <c r="N298" s="305"/>
      <c r="O298" s="305"/>
      <c r="P298" s="305"/>
      <c r="Q298" s="305"/>
      <c r="R298" s="305"/>
      <c r="S298" s="305"/>
      <c r="T298" s="305"/>
      <c r="U298" s="305"/>
      <c r="V298" s="305"/>
      <c r="W298" s="305"/>
      <c r="X298" s="305"/>
      <c r="Y298" s="305"/>
      <c r="Z298" s="305"/>
      <c r="AA298" s="305"/>
      <c r="AB298" s="305"/>
      <c r="AC298" s="305"/>
      <c r="AD298" s="305"/>
      <c r="AE298" s="305"/>
      <c r="AF298" s="305"/>
      <c r="AG298" s="305"/>
      <c r="AH298" s="305"/>
      <c r="AI298" s="305"/>
    </row>
    <row r="299" spans="9:35">
      <c r="I299" s="305"/>
      <c r="J299" s="305"/>
      <c r="K299" s="305"/>
      <c r="L299" s="305"/>
      <c r="M299" s="305"/>
      <c r="N299" s="305"/>
      <c r="O299" s="305"/>
      <c r="P299" s="305"/>
      <c r="Q299" s="305"/>
      <c r="R299" s="305"/>
      <c r="S299" s="305"/>
      <c r="T299" s="305"/>
      <c r="U299" s="305"/>
      <c r="V299" s="305"/>
      <c r="W299" s="305"/>
      <c r="X299" s="305"/>
      <c r="Y299" s="305"/>
      <c r="Z299" s="305"/>
      <c r="AA299" s="305"/>
      <c r="AB299" s="305"/>
      <c r="AC299" s="305"/>
      <c r="AD299" s="305"/>
      <c r="AE299" s="305"/>
      <c r="AF299" s="305"/>
      <c r="AG299" s="305"/>
      <c r="AH299" s="305"/>
      <c r="AI299" s="305"/>
    </row>
    <row r="300" spans="9:35">
      <c r="I300" s="305"/>
      <c r="J300" s="305"/>
      <c r="K300" s="305"/>
      <c r="L300" s="305"/>
      <c r="M300" s="305"/>
      <c r="N300" s="305"/>
      <c r="O300" s="305"/>
      <c r="P300" s="305"/>
      <c r="Q300" s="305"/>
      <c r="R300" s="305"/>
      <c r="S300" s="305"/>
      <c r="T300" s="305"/>
      <c r="U300" s="305"/>
      <c r="V300" s="305"/>
      <c r="W300" s="305"/>
      <c r="X300" s="305"/>
      <c r="Y300" s="305"/>
      <c r="Z300" s="305"/>
      <c r="AA300" s="305"/>
      <c r="AB300" s="305"/>
      <c r="AC300" s="305"/>
      <c r="AD300" s="305"/>
      <c r="AE300" s="305"/>
      <c r="AF300" s="305"/>
      <c r="AG300" s="305"/>
      <c r="AH300" s="305"/>
      <c r="AI300" s="305"/>
    </row>
    <row r="301" spans="9:35">
      <c r="I301" s="305"/>
      <c r="J301" s="305"/>
      <c r="K301" s="305"/>
      <c r="L301" s="305"/>
      <c r="M301" s="305"/>
      <c r="N301" s="305"/>
      <c r="O301" s="305"/>
      <c r="P301" s="305"/>
      <c r="Q301" s="305"/>
      <c r="R301" s="305"/>
      <c r="S301" s="305"/>
      <c r="T301" s="305"/>
      <c r="U301" s="305"/>
      <c r="V301" s="305"/>
      <c r="W301" s="305"/>
      <c r="X301" s="305"/>
      <c r="Y301" s="305"/>
      <c r="Z301" s="305"/>
      <c r="AA301" s="305"/>
      <c r="AB301" s="305"/>
      <c r="AC301" s="305"/>
      <c r="AD301" s="305"/>
      <c r="AE301" s="305"/>
      <c r="AF301" s="305"/>
      <c r="AG301" s="305"/>
      <c r="AH301" s="305"/>
      <c r="AI301" s="305"/>
    </row>
    <row r="302" spans="9:35">
      <c r="I302" s="305"/>
      <c r="J302" s="305"/>
      <c r="K302" s="305"/>
      <c r="L302" s="305"/>
      <c r="M302" s="305"/>
      <c r="N302" s="305"/>
      <c r="O302" s="305"/>
      <c r="P302" s="305"/>
      <c r="Q302" s="305"/>
      <c r="R302" s="305"/>
      <c r="S302" s="305"/>
      <c r="T302" s="305"/>
      <c r="U302" s="305"/>
      <c r="V302" s="305"/>
      <c r="W302" s="305"/>
      <c r="X302" s="305"/>
      <c r="Y302" s="305"/>
      <c r="Z302" s="305"/>
      <c r="AA302" s="305"/>
      <c r="AB302" s="305"/>
      <c r="AC302" s="305"/>
      <c r="AD302" s="305"/>
      <c r="AE302" s="305"/>
      <c r="AF302" s="305"/>
      <c r="AG302" s="305"/>
      <c r="AH302" s="305"/>
      <c r="AI302" s="305"/>
    </row>
    <row r="303" spans="9:35">
      <c r="I303" s="305"/>
      <c r="J303" s="305"/>
      <c r="K303" s="305"/>
      <c r="L303" s="305"/>
      <c r="M303" s="305"/>
      <c r="N303" s="305"/>
      <c r="O303" s="305"/>
      <c r="P303" s="305"/>
      <c r="Q303" s="305"/>
      <c r="R303" s="305"/>
      <c r="S303" s="305"/>
      <c r="T303" s="305"/>
      <c r="U303" s="305"/>
      <c r="V303" s="305"/>
      <c r="W303" s="305"/>
      <c r="X303" s="305"/>
      <c r="Y303" s="305"/>
      <c r="Z303" s="305"/>
      <c r="AA303" s="305"/>
      <c r="AB303" s="305"/>
      <c r="AC303" s="305"/>
      <c r="AD303" s="305"/>
      <c r="AE303" s="305"/>
      <c r="AF303" s="305"/>
      <c r="AG303" s="305"/>
      <c r="AH303" s="305"/>
      <c r="AI303" s="305"/>
    </row>
    <row r="304" spans="9:35">
      <c r="I304" s="305"/>
      <c r="J304" s="305"/>
      <c r="K304" s="305"/>
      <c r="L304" s="305"/>
      <c r="M304" s="305"/>
      <c r="N304" s="305"/>
      <c r="O304" s="305"/>
      <c r="P304" s="305"/>
      <c r="Q304" s="305"/>
      <c r="R304" s="305"/>
      <c r="S304" s="305"/>
      <c r="T304" s="305"/>
      <c r="U304" s="305"/>
      <c r="V304" s="305"/>
      <c r="W304" s="305"/>
      <c r="X304" s="305"/>
      <c r="Y304" s="305"/>
      <c r="Z304" s="305"/>
      <c r="AA304" s="305"/>
      <c r="AB304" s="305"/>
      <c r="AC304" s="305"/>
      <c r="AD304" s="305"/>
      <c r="AE304" s="305"/>
      <c r="AF304" s="305"/>
      <c r="AG304" s="305"/>
      <c r="AH304" s="305"/>
      <c r="AI304" s="305"/>
    </row>
    <row r="305" spans="9:35">
      <c r="I305" s="305"/>
      <c r="J305" s="305"/>
      <c r="K305" s="305"/>
      <c r="L305" s="305"/>
      <c r="M305" s="305"/>
      <c r="N305" s="305"/>
      <c r="O305" s="305"/>
      <c r="P305" s="305"/>
      <c r="Q305" s="305"/>
      <c r="R305" s="305"/>
      <c r="S305" s="305"/>
      <c r="T305" s="305"/>
      <c r="U305" s="305"/>
      <c r="V305" s="305"/>
      <c r="W305" s="305"/>
      <c r="X305" s="305"/>
      <c r="Y305" s="305"/>
      <c r="Z305" s="305"/>
      <c r="AA305" s="305"/>
      <c r="AB305" s="305"/>
      <c r="AC305" s="305"/>
      <c r="AD305" s="305"/>
      <c r="AE305" s="305"/>
      <c r="AF305" s="305"/>
      <c r="AG305" s="305"/>
      <c r="AH305" s="305"/>
      <c r="AI305" s="305"/>
    </row>
    <row r="306" spans="9:35">
      <c r="I306" s="305"/>
      <c r="J306" s="305"/>
      <c r="K306" s="305"/>
      <c r="L306" s="305"/>
      <c r="M306" s="305"/>
      <c r="N306" s="305"/>
      <c r="O306" s="305"/>
      <c r="P306" s="305"/>
      <c r="Q306" s="305"/>
      <c r="R306" s="305"/>
      <c r="S306" s="305"/>
      <c r="T306" s="305"/>
      <c r="U306" s="305"/>
      <c r="V306" s="305"/>
      <c r="W306" s="305"/>
      <c r="X306" s="305"/>
      <c r="Y306" s="305"/>
      <c r="Z306" s="305"/>
      <c r="AA306" s="305"/>
      <c r="AB306" s="305"/>
      <c r="AC306" s="305"/>
      <c r="AD306" s="305"/>
      <c r="AE306" s="305"/>
      <c r="AF306" s="305"/>
      <c r="AG306" s="305"/>
      <c r="AH306" s="305"/>
      <c r="AI306" s="305"/>
    </row>
    <row r="307" spans="9:35">
      <c r="I307" s="305"/>
      <c r="J307" s="305"/>
      <c r="K307" s="305"/>
      <c r="L307" s="305"/>
      <c r="M307" s="305"/>
      <c r="N307" s="305"/>
      <c r="O307" s="305"/>
      <c r="P307" s="305"/>
      <c r="Q307" s="305"/>
      <c r="R307" s="305"/>
      <c r="S307" s="305"/>
      <c r="T307" s="305"/>
      <c r="U307" s="305"/>
      <c r="V307" s="305"/>
      <c r="W307" s="305"/>
      <c r="X307" s="305"/>
      <c r="Y307" s="305"/>
      <c r="Z307" s="305"/>
      <c r="AA307" s="305"/>
      <c r="AB307" s="305"/>
      <c r="AC307" s="305"/>
      <c r="AD307" s="305"/>
      <c r="AE307" s="305"/>
      <c r="AF307" s="305"/>
      <c r="AG307" s="305"/>
      <c r="AH307" s="305"/>
      <c r="AI307" s="305"/>
    </row>
    <row r="308" spans="9:35">
      <c r="I308" s="305"/>
      <c r="J308" s="305"/>
      <c r="K308" s="305"/>
      <c r="L308" s="305"/>
      <c r="M308" s="305"/>
      <c r="N308" s="305"/>
      <c r="O308" s="305"/>
      <c r="P308" s="305"/>
      <c r="Q308" s="305"/>
      <c r="R308" s="305"/>
      <c r="S308" s="305"/>
      <c r="T308" s="305"/>
      <c r="U308" s="305"/>
      <c r="V308" s="305"/>
      <c r="W308" s="305"/>
      <c r="X308" s="305"/>
      <c r="Y308" s="305"/>
      <c r="Z308" s="305"/>
      <c r="AA308" s="305"/>
      <c r="AB308" s="305"/>
      <c r="AC308" s="305"/>
      <c r="AD308" s="305"/>
      <c r="AE308" s="305"/>
      <c r="AF308" s="305"/>
      <c r="AG308" s="305"/>
      <c r="AH308" s="305"/>
      <c r="AI308" s="305"/>
    </row>
    <row r="309" spans="9:35">
      <c r="I309" s="305"/>
      <c r="J309" s="305"/>
      <c r="K309" s="305"/>
      <c r="L309" s="305"/>
      <c r="M309" s="305"/>
      <c r="N309" s="305"/>
      <c r="O309" s="305"/>
      <c r="P309" s="305"/>
      <c r="Q309" s="305"/>
      <c r="R309" s="305"/>
      <c r="S309" s="305"/>
      <c r="T309" s="305"/>
      <c r="U309" s="305"/>
      <c r="V309" s="305"/>
      <c r="W309" s="305"/>
      <c r="X309" s="305"/>
      <c r="Y309" s="305"/>
      <c r="Z309" s="305"/>
      <c r="AA309" s="305"/>
      <c r="AB309" s="305"/>
      <c r="AC309" s="305"/>
      <c r="AD309" s="305"/>
      <c r="AE309" s="305"/>
      <c r="AF309" s="305"/>
      <c r="AG309" s="305"/>
      <c r="AH309" s="305"/>
      <c r="AI309" s="305"/>
    </row>
    <row r="310" spans="9:35">
      <c r="I310" s="305"/>
      <c r="J310" s="305"/>
      <c r="K310" s="305"/>
      <c r="L310" s="305"/>
      <c r="M310" s="305"/>
      <c r="N310" s="305"/>
      <c r="O310" s="305"/>
      <c r="P310" s="305"/>
      <c r="Q310" s="305"/>
      <c r="R310" s="305"/>
      <c r="S310" s="305"/>
      <c r="T310" s="305"/>
      <c r="U310" s="305"/>
      <c r="V310" s="305"/>
      <c r="W310" s="305"/>
      <c r="X310" s="305"/>
      <c r="Y310" s="305"/>
      <c r="Z310" s="305"/>
      <c r="AA310" s="305"/>
      <c r="AB310" s="305"/>
      <c r="AC310" s="305"/>
      <c r="AD310" s="305"/>
      <c r="AE310" s="305"/>
      <c r="AF310" s="305"/>
      <c r="AG310" s="305"/>
      <c r="AH310" s="305"/>
      <c r="AI310" s="305"/>
    </row>
    <row r="311" spans="9:35">
      <c r="I311" s="305"/>
      <c r="J311" s="305"/>
      <c r="K311" s="305"/>
      <c r="L311" s="305"/>
      <c r="M311" s="305"/>
      <c r="N311" s="305"/>
      <c r="O311" s="305"/>
      <c r="P311" s="305"/>
      <c r="Q311" s="305"/>
      <c r="R311" s="305"/>
      <c r="S311" s="305"/>
      <c r="T311" s="305"/>
      <c r="U311" s="305"/>
      <c r="V311" s="305"/>
      <c r="W311" s="305"/>
      <c r="X311" s="305"/>
      <c r="Y311" s="305"/>
      <c r="Z311" s="305"/>
      <c r="AA311" s="305"/>
      <c r="AB311" s="305"/>
      <c r="AC311" s="305"/>
      <c r="AD311" s="305"/>
      <c r="AE311" s="305"/>
      <c r="AF311" s="305"/>
      <c r="AG311" s="305"/>
      <c r="AH311" s="305"/>
      <c r="AI311" s="305"/>
    </row>
    <row r="312" spans="9:35">
      <c r="I312" s="305"/>
      <c r="J312" s="305"/>
      <c r="K312" s="305"/>
      <c r="L312" s="305"/>
      <c r="M312" s="305"/>
      <c r="N312" s="305"/>
      <c r="O312" s="305"/>
      <c r="P312" s="305"/>
      <c r="Q312" s="305"/>
      <c r="R312" s="305"/>
      <c r="S312" s="305"/>
      <c r="T312" s="305"/>
      <c r="U312" s="305"/>
      <c r="V312" s="305"/>
      <c r="W312" s="305"/>
      <c r="X312" s="305"/>
      <c r="Y312" s="305"/>
      <c r="Z312" s="305"/>
      <c r="AA312" s="305"/>
      <c r="AB312" s="305"/>
      <c r="AC312" s="305"/>
      <c r="AD312" s="305"/>
      <c r="AE312" s="305"/>
      <c r="AF312" s="305"/>
      <c r="AG312" s="305"/>
      <c r="AH312" s="305"/>
      <c r="AI312" s="305"/>
    </row>
    <row r="313" spans="9:35">
      <c r="I313" s="305"/>
      <c r="J313" s="305"/>
      <c r="K313" s="305"/>
      <c r="L313" s="305"/>
      <c r="M313" s="305"/>
      <c r="N313" s="305"/>
      <c r="O313" s="305"/>
      <c r="P313" s="305"/>
      <c r="Q313" s="305"/>
      <c r="R313" s="305"/>
      <c r="S313" s="305"/>
      <c r="T313" s="305"/>
      <c r="U313" s="305"/>
      <c r="V313" s="305"/>
      <c r="W313" s="305"/>
      <c r="X313" s="305"/>
      <c r="Y313" s="305"/>
      <c r="Z313" s="305"/>
      <c r="AA313" s="305"/>
      <c r="AB313" s="305"/>
      <c r="AC313" s="305"/>
      <c r="AD313" s="305"/>
      <c r="AE313" s="305"/>
      <c r="AF313" s="305"/>
      <c r="AG313" s="305"/>
      <c r="AH313" s="305"/>
      <c r="AI313" s="305"/>
    </row>
    <row r="314" spans="9:35">
      <c r="I314" s="305"/>
      <c r="J314" s="305"/>
      <c r="K314" s="305"/>
      <c r="L314" s="305"/>
      <c r="M314" s="305"/>
      <c r="N314" s="305"/>
      <c r="O314" s="305"/>
      <c r="P314" s="305"/>
      <c r="Q314" s="305"/>
      <c r="R314" s="305"/>
      <c r="S314" s="305"/>
      <c r="T314" s="305"/>
      <c r="U314" s="305"/>
      <c r="V314" s="305"/>
      <c r="W314" s="305"/>
      <c r="X314" s="305"/>
      <c r="Y314" s="305"/>
      <c r="Z314" s="305"/>
      <c r="AA314" s="305"/>
      <c r="AB314" s="305"/>
      <c r="AC314" s="305"/>
      <c r="AD314" s="305"/>
      <c r="AE314" s="305"/>
      <c r="AF314" s="305"/>
      <c r="AG314" s="305"/>
      <c r="AH314" s="305"/>
      <c r="AI314" s="305"/>
    </row>
    <row r="315" spans="9:35">
      <c r="I315" s="305"/>
      <c r="J315" s="305"/>
      <c r="K315" s="305"/>
      <c r="L315" s="305"/>
      <c r="M315" s="305"/>
      <c r="N315" s="305"/>
      <c r="O315" s="305"/>
      <c r="P315" s="305"/>
      <c r="Q315" s="305"/>
      <c r="R315" s="305"/>
      <c r="S315" s="305"/>
      <c r="T315" s="305"/>
      <c r="U315" s="305"/>
      <c r="V315" s="305"/>
      <c r="W315" s="305"/>
      <c r="X315" s="305"/>
      <c r="Y315" s="305"/>
      <c r="Z315" s="305"/>
      <c r="AA315" s="305"/>
      <c r="AB315" s="305"/>
      <c r="AC315" s="305"/>
      <c r="AD315" s="305"/>
      <c r="AE315" s="305"/>
      <c r="AF315" s="305"/>
      <c r="AG315" s="305"/>
      <c r="AH315" s="305"/>
      <c r="AI315" s="305"/>
    </row>
    <row r="316" spans="9:35">
      <c r="I316" s="305"/>
      <c r="J316" s="305"/>
      <c r="K316" s="305"/>
      <c r="L316" s="305"/>
      <c r="M316" s="305"/>
      <c r="N316" s="305"/>
      <c r="O316" s="305"/>
      <c r="P316" s="305"/>
      <c r="Q316" s="305"/>
      <c r="R316" s="305"/>
      <c r="S316" s="305"/>
      <c r="T316" s="305"/>
      <c r="U316" s="305"/>
      <c r="V316" s="305"/>
      <c r="W316" s="305"/>
      <c r="X316" s="305"/>
      <c r="Y316" s="305"/>
      <c r="Z316" s="305"/>
      <c r="AA316" s="305"/>
      <c r="AB316" s="305"/>
      <c r="AC316" s="305"/>
      <c r="AD316" s="305"/>
      <c r="AE316" s="305"/>
      <c r="AF316" s="305"/>
      <c r="AG316" s="305"/>
      <c r="AH316" s="305"/>
      <c r="AI316" s="305"/>
    </row>
    <row r="317" spans="9:35">
      <c r="I317" s="305"/>
      <c r="J317" s="305"/>
      <c r="K317" s="305"/>
      <c r="L317" s="305"/>
      <c r="M317" s="305"/>
      <c r="N317" s="305"/>
      <c r="O317" s="305"/>
      <c r="P317" s="305"/>
      <c r="Q317" s="305"/>
      <c r="R317" s="305"/>
      <c r="S317" s="305"/>
      <c r="T317" s="305"/>
      <c r="U317" s="305"/>
      <c r="V317" s="305"/>
      <c r="W317" s="305"/>
      <c r="X317" s="305"/>
      <c r="Y317" s="305"/>
      <c r="Z317" s="305"/>
      <c r="AA317" s="305"/>
      <c r="AB317" s="305"/>
      <c r="AC317" s="305"/>
      <c r="AD317" s="305"/>
      <c r="AE317" s="305"/>
      <c r="AF317" s="305"/>
      <c r="AG317" s="305"/>
      <c r="AH317" s="305"/>
      <c r="AI317" s="305"/>
    </row>
    <row r="318" spans="9:35">
      <c r="I318" s="305"/>
      <c r="J318" s="305"/>
      <c r="K318" s="305"/>
      <c r="L318" s="305"/>
      <c r="M318" s="305"/>
      <c r="N318" s="305"/>
      <c r="O318" s="305"/>
      <c r="P318" s="305"/>
      <c r="Q318" s="305"/>
      <c r="R318" s="305"/>
      <c r="S318" s="305"/>
      <c r="T318" s="305"/>
      <c r="U318" s="305"/>
      <c r="V318" s="305"/>
      <c r="W318" s="305"/>
      <c r="X318" s="305"/>
      <c r="Y318" s="305"/>
      <c r="Z318" s="305"/>
      <c r="AA318" s="305"/>
      <c r="AB318" s="305"/>
      <c r="AC318" s="305"/>
      <c r="AD318" s="305"/>
      <c r="AE318" s="305"/>
      <c r="AF318" s="305"/>
      <c r="AG318" s="305"/>
      <c r="AH318" s="305"/>
      <c r="AI318" s="305"/>
    </row>
    <row r="319" spans="9:35">
      <c r="I319" s="305"/>
      <c r="J319" s="305"/>
      <c r="K319" s="305"/>
      <c r="L319" s="305"/>
      <c r="M319" s="305"/>
      <c r="N319" s="305"/>
      <c r="O319" s="305"/>
      <c r="P319" s="305"/>
      <c r="Q319" s="305"/>
      <c r="R319" s="305"/>
      <c r="S319" s="305"/>
      <c r="T319" s="305"/>
      <c r="U319" s="305"/>
      <c r="V319" s="305"/>
      <c r="W319" s="305"/>
      <c r="X319" s="305"/>
      <c r="Y319" s="305"/>
      <c r="Z319" s="305"/>
      <c r="AA319" s="305"/>
      <c r="AB319" s="305"/>
      <c r="AC319" s="305"/>
      <c r="AD319" s="305"/>
      <c r="AE319" s="305"/>
      <c r="AF319" s="305"/>
      <c r="AG319" s="305"/>
      <c r="AH319" s="305"/>
      <c r="AI319" s="305"/>
    </row>
    <row r="320" spans="9:35">
      <c r="I320" s="305"/>
      <c r="J320" s="305"/>
      <c r="K320" s="305"/>
      <c r="L320" s="305"/>
      <c r="M320" s="305"/>
      <c r="N320" s="305"/>
      <c r="O320" s="305"/>
      <c r="P320" s="305"/>
      <c r="Q320" s="305"/>
      <c r="R320" s="305"/>
      <c r="S320" s="305"/>
      <c r="T320" s="305"/>
      <c r="U320" s="305"/>
      <c r="V320" s="305"/>
      <c r="W320" s="305"/>
      <c r="X320" s="305"/>
      <c r="Y320" s="305"/>
      <c r="Z320" s="305"/>
      <c r="AA320" s="305"/>
      <c r="AB320" s="305"/>
      <c r="AC320" s="305"/>
      <c r="AD320" s="305"/>
      <c r="AE320" s="305"/>
      <c r="AF320" s="305"/>
      <c r="AG320" s="305"/>
      <c r="AH320" s="305"/>
      <c r="AI320" s="305"/>
    </row>
    <row r="321" spans="9:35">
      <c r="I321" s="305"/>
      <c r="J321" s="305"/>
      <c r="K321" s="305"/>
      <c r="L321" s="305"/>
      <c r="M321" s="305"/>
      <c r="N321" s="305"/>
      <c r="O321" s="305"/>
      <c r="P321" s="305"/>
      <c r="Q321" s="305"/>
      <c r="R321" s="305"/>
      <c r="S321" s="305"/>
      <c r="T321" s="305"/>
      <c r="U321" s="305"/>
      <c r="V321" s="305"/>
      <c r="W321" s="305"/>
      <c r="X321" s="305"/>
      <c r="Y321" s="305"/>
      <c r="Z321" s="305"/>
      <c r="AA321" s="305"/>
      <c r="AB321" s="305"/>
      <c r="AC321" s="305"/>
      <c r="AD321" s="305"/>
      <c r="AE321" s="305"/>
      <c r="AF321" s="305"/>
      <c r="AG321" s="305"/>
      <c r="AH321" s="305"/>
      <c r="AI321" s="305"/>
    </row>
    <row r="322" spans="9:35">
      <c r="I322" s="305"/>
      <c r="J322" s="305"/>
      <c r="K322" s="305"/>
      <c r="L322" s="305"/>
      <c r="M322" s="305"/>
      <c r="N322" s="305"/>
      <c r="O322" s="305"/>
      <c r="P322" s="305"/>
      <c r="Q322" s="305"/>
      <c r="R322" s="305"/>
      <c r="S322" s="305"/>
      <c r="T322" s="305"/>
      <c r="U322" s="305"/>
      <c r="V322" s="305"/>
      <c r="W322" s="305"/>
      <c r="X322" s="305"/>
      <c r="Y322" s="305"/>
      <c r="Z322" s="305"/>
      <c r="AA322" s="305"/>
      <c r="AB322" s="305"/>
      <c r="AC322" s="305"/>
      <c r="AD322" s="305"/>
      <c r="AE322" s="305"/>
      <c r="AF322" s="305"/>
      <c r="AG322" s="305"/>
      <c r="AH322" s="305"/>
      <c r="AI322" s="305"/>
    </row>
    <row r="323" spans="9:35">
      <c r="I323" s="305"/>
      <c r="J323" s="305"/>
      <c r="K323" s="305"/>
      <c r="L323" s="305"/>
      <c r="M323" s="305"/>
      <c r="N323" s="305"/>
      <c r="O323" s="305"/>
      <c r="P323" s="305"/>
      <c r="Q323" s="305"/>
      <c r="R323" s="305"/>
      <c r="S323" s="305"/>
      <c r="T323" s="305"/>
      <c r="U323" s="305"/>
      <c r="V323" s="305"/>
      <c r="W323" s="305"/>
      <c r="X323" s="305"/>
      <c r="Y323" s="305"/>
      <c r="Z323" s="305"/>
      <c r="AA323" s="305"/>
      <c r="AB323" s="305"/>
      <c r="AC323" s="305"/>
      <c r="AD323" s="305"/>
      <c r="AE323" s="305"/>
      <c r="AF323" s="305"/>
      <c r="AG323" s="305"/>
      <c r="AH323" s="305"/>
      <c r="AI323" s="305"/>
    </row>
    <row r="324" spans="9:35">
      <c r="I324" s="305"/>
      <c r="J324" s="305"/>
      <c r="K324" s="305"/>
      <c r="L324" s="305"/>
      <c r="M324" s="305"/>
      <c r="N324" s="305"/>
      <c r="O324" s="305"/>
      <c r="P324" s="305"/>
      <c r="Q324" s="305"/>
      <c r="R324" s="305"/>
      <c r="S324" s="305"/>
      <c r="T324" s="305"/>
      <c r="U324" s="305"/>
      <c r="V324" s="305"/>
      <c r="W324" s="305"/>
      <c r="X324" s="305"/>
      <c r="Y324" s="305"/>
      <c r="Z324" s="305"/>
      <c r="AA324" s="305"/>
      <c r="AB324" s="305"/>
      <c r="AC324" s="305"/>
      <c r="AD324" s="305"/>
      <c r="AE324" s="305"/>
      <c r="AF324" s="305"/>
      <c r="AG324" s="305"/>
      <c r="AH324" s="305"/>
      <c r="AI324" s="305"/>
    </row>
    <row r="325" spans="9:35">
      <c r="I325" s="305"/>
      <c r="J325" s="305"/>
      <c r="K325" s="305"/>
      <c r="L325" s="305"/>
      <c r="M325" s="305"/>
      <c r="N325" s="305"/>
      <c r="O325" s="305"/>
      <c r="P325" s="305"/>
      <c r="Q325" s="305"/>
      <c r="R325" s="305"/>
      <c r="S325" s="305"/>
      <c r="T325" s="305"/>
      <c r="U325" s="305"/>
      <c r="V325" s="305"/>
      <c r="W325" s="305"/>
      <c r="X325" s="305"/>
      <c r="Y325" s="305"/>
      <c r="Z325" s="305"/>
      <c r="AA325" s="305"/>
      <c r="AB325" s="305"/>
      <c r="AC325" s="305"/>
      <c r="AD325" s="305"/>
      <c r="AE325" s="305"/>
      <c r="AF325" s="305"/>
      <c r="AG325" s="305"/>
      <c r="AH325" s="305"/>
      <c r="AI325" s="305"/>
    </row>
    <row r="326" spans="9:35">
      <c r="I326" s="305"/>
      <c r="J326" s="305"/>
      <c r="K326" s="305"/>
      <c r="L326" s="305"/>
      <c r="M326" s="305"/>
      <c r="N326" s="305"/>
      <c r="O326" s="305"/>
      <c r="P326" s="305"/>
      <c r="Q326" s="305"/>
      <c r="R326" s="305"/>
      <c r="S326" s="305"/>
      <c r="T326" s="305"/>
      <c r="U326" s="305"/>
      <c r="V326" s="305"/>
      <c r="W326" s="305"/>
      <c r="X326" s="305"/>
      <c r="Y326" s="305"/>
      <c r="Z326" s="305"/>
      <c r="AA326" s="305"/>
      <c r="AB326" s="305"/>
      <c r="AC326" s="305"/>
      <c r="AD326" s="305"/>
      <c r="AE326" s="305"/>
      <c r="AF326" s="305"/>
      <c r="AG326" s="305"/>
      <c r="AH326" s="305"/>
      <c r="AI326" s="305"/>
    </row>
    <row r="327" spans="9:35">
      <c r="I327" s="305"/>
      <c r="J327" s="305"/>
      <c r="K327" s="305"/>
      <c r="L327" s="305"/>
      <c r="M327" s="305"/>
      <c r="N327" s="305"/>
      <c r="O327" s="305"/>
      <c r="P327" s="305"/>
      <c r="Q327" s="305"/>
      <c r="R327" s="305"/>
      <c r="S327" s="305"/>
      <c r="T327" s="305"/>
      <c r="U327" s="305"/>
      <c r="V327" s="305"/>
      <c r="W327" s="305"/>
      <c r="X327" s="305"/>
      <c r="Y327" s="305"/>
      <c r="Z327" s="305"/>
      <c r="AA327" s="305"/>
      <c r="AB327" s="305"/>
      <c r="AC327" s="305"/>
      <c r="AD327" s="305"/>
      <c r="AE327" s="305"/>
      <c r="AF327" s="305"/>
      <c r="AG327" s="305"/>
      <c r="AH327" s="305"/>
      <c r="AI327" s="305"/>
    </row>
    <row r="328" spans="9:35">
      <c r="I328" s="305"/>
      <c r="J328" s="305"/>
      <c r="K328" s="305"/>
      <c r="L328" s="305"/>
      <c r="M328" s="305"/>
      <c r="N328" s="305"/>
      <c r="O328" s="305"/>
      <c r="P328" s="305"/>
      <c r="Q328" s="305"/>
      <c r="R328" s="305"/>
      <c r="S328" s="305"/>
      <c r="T328" s="305"/>
      <c r="U328" s="305"/>
      <c r="V328" s="305"/>
      <c r="W328" s="305"/>
      <c r="X328" s="305"/>
      <c r="Y328" s="305"/>
      <c r="Z328" s="305"/>
      <c r="AA328" s="305"/>
      <c r="AB328" s="305"/>
      <c r="AC328" s="305"/>
      <c r="AD328" s="305"/>
      <c r="AE328" s="305"/>
      <c r="AF328" s="305"/>
      <c r="AG328" s="305"/>
      <c r="AH328" s="305"/>
      <c r="AI328" s="305"/>
    </row>
    <row r="329" spans="9:35">
      <c r="I329" s="305"/>
      <c r="J329" s="305"/>
      <c r="K329" s="305"/>
      <c r="L329" s="305"/>
      <c r="M329" s="305"/>
      <c r="N329" s="305"/>
      <c r="O329" s="305"/>
      <c r="P329" s="305"/>
      <c r="Q329" s="305"/>
      <c r="R329" s="305"/>
      <c r="S329" s="305"/>
      <c r="T329" s="305"/>
      <c r="U329" s="305"/>
      <c r="V329" s="305"/>
      <c r="W329" s="305"/>
      <c r="X329" s="305"/>
      <c r="Y329" s="305"/>
      <c r="Z329" s="305"/>
      <c r="AA329" s="305"/>
      <c r="AB329" s="305"/>
      <c r="AC329" s="305"/>
      <c r="AD329" s="305"/>
      <c r="AE329" s="305"/>
      <c r="AF329" s="305"/>
      <c r="AG329" s="305"/>
      <c r="AH329" s="305"/>
      <c r="AI329" s="305"/>
    </row>
    <row r="330" spans="9:35">
      <c r="I330" s="305"/>
      <c r="J330" s="305"/>
      <c r="K330" s="305"/>
      <c r="L330" s="305"/>
      <c r="M330" s="305"/>
      <c r="N330" s="305"/>
      <c r="O330" s="305"/>
      <c r="P330" s="305"/>
      <c r="Q330" s="305"/>
      <c r="R330" s="305"/>
      <c r="S330" s="305"/>
      <c r="T330" s="305"/>
      <c r="U330" s="305"/>
      <c r="V330" s="305"/>
      <c r="W330" s="305"/>
      <c r="X330" s="305"/>
      <c r="Y330" s="305"/>
      <c r="Z330" s="305"/>
      <c r="AA330" s="305"/>
      <c r="AB330" s="305"/>
      <c r="AC330" s="305"/>
      <c r="AD330" s="305"/>
      <c r="AE330" s="305"/>
      <c r="AF330" s="305"/>
      <c r="AG330" s="305"/>
      <c r="AH330" s="305"/>
      <c r="AI330" s="305"/>
    </row>
    <row r="331" spans="9:35">
      <c r="I331" s="305"/>
      <c r="J331" s="305"/>
      <c r="K331" s="305"/>
      <c r="L331" s="305"/>
      <c r="M331" s="305"/>
      <c r="N331" s="305"/>
      <c r="O331" s="305"/>
      <c r="P331" s="305"/>
      <c r="Q331" s="305"/>
      <c r="R331" s="305"/>
      <c r="S331" s="305"/>
      <c r="T331" s="305"/>
      <c r="U331" s="305"/>
      <c r="V331" s="305"/>
      <c r="W331" s="305"/>
      <c r="X331" s="305"/>
      <c r="Y331" s="305"/>
      <c r="Z331" s="305"/>
      <c r="AA331" s="305"/>
      <c r="AB331" s="305"/>
      <c r="AC331" s="305"/>
      <c r="AD331" s="305"/>
      <c r="AE331" s="305"/>
      <c r="AF331" s="305"/>
      <c r="AG331" s="305"/>
      <c r="AH331" s="305"/>
      <c r="AI331" s="305"/>
    </row>
    <row r="332" spans="9:35">
      <c r="I332" s="305"/>
      <c r="J332" s="305"/>
      <c r="K332" s="305"/>
      <c r="L332" s="305"/>
      <c r="M332" s="305"/>
      <c r="N332" s="305"/>
      <c r="O332" s="305"/>
      <c r="P332" s="305"/>
      <c r="Q332" s="305"/>
      <c r="R332" s="305"/>
      <c r="S332" s="305"/>
      <c r="T332" s="305"/>
      <c r="U332" s="305"/>
      <c r="V332" s="305"/>
      <c r="W332" s="305"/>
      <c r="X332" s="305"/>
      <c r="Y332" s="305"/>
      <c r="Z332" s="305"/>
      <c r="AA332" s="305"/>
      <c r="AB332" s="305"/>
      <c r="AC332" s="305"/>
      <c r="AD332" s="305"/>
      <c r="AE332" s="305"/>
      <c r="AF332" s="305"/>
      <c r="AG332" s="305"/>
      <c r="AH332" s="305"/>
      <c r="AI332" s="305"/>
    </row>
    <row r="333" spans="9:35">
      <c r="I333" s="305"/>
      <c r="J333" s="305"/>
      <c r="K333" s="305"/>
      <c r="L333" s="305"/>
      <c r="M333" s="305"/>
      <c r="N333" s="305"/>
      <c r="O333" s="305"/>
      <c r="P333" s="305"/>
      <c r="Q333" s="305"/>
      <c r="R333" s="305"/>
      <c r="S333" s="305"/>
      <c r="T333" s="305"/>
      <c r="U333" s="305"/>
      <c r="V333" s="305"/>
      <c r="W333" s="305"/>
      <c r="X333" s="305"/>
      <c r="Y333" s="305"/>
      <c r="Z333" s="305"/>
      <c r="AA333" s="305"/>
      <c r="AB333" s="305"/>
      <c r="AC333" s="305"/>
      <c r="AD333" s="305"/>
      <c r="AE333" s="305"/>
      <c r="AF333" s="305"/>
      <c r="AG333" s="305"/>
      <c r="AH333" s="305"/>
      <c r="AI333" s="305"/>
    </row>
    <row r="334" spans="9:35">
      <c r="I334" s="305"/>
      <c r="J334" s="305"/>
      <c r="K334" s="305"/>
      <c r="L334" s="305"/>
      <c r="M334" s="305"/>
      <c r="N334" s="305"/>
      <c r="O334" s="305"/>
      <c r="P334" s="305"/>
      <c r="Q334" s="305"/>
      <c r="R334" s="305"/>
      <c r="S334" s="305"/>
      <c r="T334" s="305"/>
      <c r="U334" s="305"/>
      <c r="V334" s="305"/>
      <c r="W334" s="305"/>
      <c r="X334" s="305"/>
      <c r="Y334" s="305"/>
      <c r="Z334" s="305"/>
      <c r="AA334" s="305"/>
      <c r="AB334" s="305"/>
      <c r="AC334" s="305"/>
      <c r="AD334" s="305"/>
      <c r="AE334" s="305"/>
      <c r="AF334" s="305"/>
      <c r="AG334" s="305"/>
      <c r="AH334" s="305"/>
      <c r="AI334" s="305"/>
    </row>
    <row r="335" spans="9:35">
      <c r="I335" s="305"/>
      <c r="J335" s="305"/>
      <c r="K335" s="305"/>
      <c r="L335" s="305"/>
      <c r="M335" s="305"/>
      <c r="N335" s="305"/>
      <c r="O335" s="305"/>
      <c r="P335" s="305"/>
      <c r="Q335" s="305"/>
      <c r="R335" s="305"/>
      <c r="S335" s="305"/>
      <c r="T335" s="305"/>
      <c r="U335" s="305"/>
      <c r="V335" s="305"/>
      <c r="W335" s="305"/>
      <c r="X335" s="305"/>
      <c r="Y335" s="305"/>
      <c r="Z335" s="305"/>
      <c r="AA335" s="305"/>
      <c r="AB335" s="305"/>
      <c r="AC335" s="305"/>
      <c r="AD335" s="305"/>
      <c r="AE335" s="305"/>
      <c r="AF335" s="305"/>
      <c r="AG335" s="305"/>
      <c r="AH335" s="305"/>
      <c r="AI335" s="305"/>
    </row>
    <row r="336" spans="9:35">
      <c r="I336" s="305"/>
      <c r="J336" s="305"/>
      <c r="K336" s="305"/>
      <c r="L336" s="305"/>
      <c r="M336" s="305"/>
      <c r="N336" s="305"/>
      <c r="O336" s="305"/>
      <c r="P336" s="305"/>
      <c r="Q336" s="305"/>
      <c r="R336" s="305"/>
      <c r="S336" s="305"/>
      <c r="T336" s="305"/>
      <c r="U336" s="305"/>
      <c r="V336" s="305"/>
      <c r="W336" s="305"/>
      <c r="X336" s="305"/>
      <c r="Y336" s="305"/>
      <c r="Z336" s="305"/>
      <c r="AA336" s="305"/>
      <c r="AB336" s="305"/>
      <c r="AC336" s="305"/>
      <c r="AD336" s="305"/>
      <c r="AE336" s="305"/>
      <c r="AF336" s="305"/>
      <c r="AG336" s="305"/>
      <c r="AH336" s="305"/>
      <c r="AI336" s="305"/>
    </row>
    <row r="337" spans="9:35">
      <c r="I337" s="305"/>
      <c r="J337" s="305"/>
      <c r="K337" s="305"/>
      <c r="L337" s="305"/>
      <c r="M337" s="305"/>
      <c r="N337" s="305"/>
      <c r="O337" s="305"/>
      <c r="P337" s="305"/>
      <c r="Q337" s="305"/>
      <c r="R337" s="305"/>
      <c r="S337" s="305"/>
      <c r="T337" s="305"/>
      <c r="U337" s="305"/>
      <c r="V337" s="305"/>
      <c r="W337" s="305"/>
      <c r="X337" s="305"/>
      <c r="Y337" s="305"/>
      <c r="Z337" s="305"/>
      <c r="AA337" s="305"/>
      <c r="AB337" s="305"/>
      <c r="AC337" s="305"/>
      <c r="AD337" s="305"/>
      <c r="AE337" s="305"/>
      <c r="AF337" s="305"/>
      <c r="AG337" s="305"/>
      <c r="AH337" s="305"/>
      <c r="AI337" s="305"/>
    </row>
    <row r="338" spans="9:35">
      <c r="I338" s="305"/>
      <c r="J338" s="305"/>
      <c r="K338" s="305"/>
      <c r="L338" s="305"/>
      <c r="M338" s="305"/>
      <c r="N338" s="305"/>
      <c r="O338" s="305"/>
      <c r="P338" s="305"/>
      <c r="Q338" s="305"/>
      <c r="R338" s="305"/>
      <c r="S338" s="305"/>
      <c r="T338" s="305"/>
      <c r="U338" s="305"/>
      <c r="V338" s="305"/>
      <c r="W338" s="305"/>
      <c r="X338" s="305"/>
      <c r="Y338" s="305"/>
      <c r="Z338" s="305"/>
      <c r="AA338" s="305"/>
      <c r="AB338" s="305"/>
      <c r="AC338" s="305"/>
      <c r="AD338" s="305"/>
      <c r="AE338" s="305"/>
      <c r="AF338" s="305"/>
      <c r="AG338" s="305"/>
      <c r="AH338" s="305"/>
      <c r="AI338" s="305"/>
    </row>
    <row r="339" spans="9:35">
      <c r="I339" s="305"/>
      <c r="J339" s="305"/>
      <c r="K339" s="305"/>
      <c r="L339" s="305"/>
      <c r="M339" s="305"/>
      <c r="N339" s="305"/>
      <c r="O339" s="305"/>
      <c r="P339" s="305"/>
      <c r="Q339" s="305"/>
      <c r="R339" s="305"/>
      <c r="S339" s="305"/>
      <c r="T339" s="305"/>
      <c r="U339" s="305"/>
      <c r="V339" s="305"/>
      <c r="W339" s="305"/>
      <c r="X339" s="305"/>
      <c r="Y339" s="305"/>
      <c r="Z339" s="305"/>
      <c r="AA339" s="305"/>
      <c r="AB339" s="305"/>
      <c r="AC339" s="305"/>
      <c r="AD339" s="305"/>
      <c r="AE339" s="305"/>
      <c r="AF339" s="305"/>
      <c r="AG339" s="305"/>
      <c r="AH339" s="305"/>
      <c r="AI339" s="305"/>
    </row>
    <row r="340" spans="9:35">
      <c r="I340" s="305"/>
      <c r="J340" s="305"/>
      <c r="K340" s="305"/>
      <c r="L340" s="305"/>
      <c r="M340" s="305"/>
      <c r="N340" s="305"/>
      <c r="O340" s="305"/>
      <c r="P340" s="305"/>
      <c r="Q340" s="305"/>
      <c r="R340" s="305"/>
      <c r="S340" s="305"/>
      <c r="T340" s="305"/>
      <c r="U340" s="305"/>
      <c r="V340" s="305"/>
      <c r="W340" s="305"/>
      <c r="X340" s="305"/>
      <c r="Y340" s="305"/>
      <c r="Z340" s="305"/>
      <c r="AA340" s="305"/>
      <c r="AB340" s="305"/>
      <c r="AC340" s="305"/>
      <c r="AD340" s="305"/>
      <c r="AE340" s="305"/>
      <c r="AF340" s="305"/>
      <c r="AG340" s="305"/>
      <c r="AH340" s="305"/>
      <c r="AI340" s="305"/>
    </row>
    <row r="341" spans="9:35">
      <c r="I341" s="305"/>
      <c r="J341" s="305"/>
      <c r="K341" s="305"/>
      <c r="L341" s="305"/>
      <c r="M341" s="305"/>
      <c r="N341" s="305"/>
      <c r="O341" s="305"/>
      <c r="P341" s="305"/>
      <c r="Q341" s="305"/>
      <c r="R341" s="305"/>
      <c r="S341" s="305"/>
      <c r="T341" s="305"/>
      <c r="U341" s="305"/>
      <c r="V341" s="305"/>
      <c r="W341" s="305"/>
      <c r="X341" s="305"/>
      <c r="Y341" s="305"/>
      <c r="Z341" s="305"/>
      <c r="AA341" s="305"/>
      <c r="AB341" s="305"/>
      <c r="AC341" s="305"/>
      <c r="AD341" s="305"/>
      <c r="AE341" s="305"/>
      <c r="AF341" s="305"/>
      <c r="AG341" s="305"/>
      <c r="AH341" s="305"/>
      <c r="AI341" s="305"/>
    </row>
    <row r="342" spans="9:35">
      <c r="I342" s="305"/>
      <c r="J342" s="305"/>
      <c r="K342" s="305"/>
      <c r="L342" s="305"/>
      <c r="M342" s="305"/>
      <c r="N342" s="305"/>
      <c r="O342" s="305"/>
      <c r="P342" s="305"/>
      <c r="Q342" s="305"/>
      <c r="R342" s="305"/>
      <c r="S342" s="305"/>
      <c r="T342" s="305"/>
      <c r="U342" s="305"/>
      <c r="V342" s="305"/>
      <c r="W342" s="305"/>
      <c r="X342" s="305"/>
      <c r="Y342" s="305"/>
      <c r="Z342" s="305"/>
      <c r="AA342" s="305"/>
      <c r="AB342" s="305"/>
      <c r="AC342" s="305"/>
      <c r="AD342" s="305"/>
      <c r="AE342" s="305"/>
      <c r="AF342" s="305"/>
      <c r="AG342" s="305"/>
      <c r="AH342" s="305"/>
      <c r="AI342" s="305"/>
    </row>
    <row r="343" spans="9:35">
      <c r="I343" s="305"/>
      <c r="J343" s="305"/>
      <c r="K343" s="305"/>
      <c r="L343" s="305"/>
      <c r="M343" s="305"/>
      <c r="N343" s="305"/>
      <c r="O343" s="305"/>
      <c r="P343" s="305"/>
      <c r="Q343" s="305"/>
      <c r="R343" s="305"/>
      <c r="S343" s="305"/>
      <c r="T343" s="305"/>
      <c r="U343" s="305"/>
      <c r="V343" s="305"/>
      <c r="W343" s="305"/>
      <c r="X343" s="305"/>
      <c r="Y343" s="305"/>
      <c r="Z343" s="305"/>
      <c r="AA343" s="305"/>
      <c r="AB343" s="305"/>
      <c r="AC343" s="305"/>
      <c r="AD343" s="305"/>
      <c r="AE343" s="305"/>
      <c r="AF343" s="305"/>
      <c r="AG343" s="305"/>
      <c r="AH343" s="305"/>
      <c r="AI343" s="305"/>
    </row>
    <row r="344" spans="9:35">
      <c r="I344" s="305"/>
      <c r="J344" s="305"/>
      <c r="K344" s="305"/>
      <c r="L344" s="305"/>
      <c r="M344" s="305"/>
      <c r="N344" s="305"/>
      <c r="O344" s="305"/>
      <c r="P344" s="305"/>
      <c r="Q344" s="305"/>
      <c r="R344" s="305"/>
      <c r="S344" s="305"/>
      <c r="T344" s="305"/>
      <c r="U344" s="305"/>
      <c r="V344" s="305"/>
      <c r="W344" s="305"/>
      <c r="X344" s="305"/>
      <c r="Y344" s="305"/>
      <c r="Z344" s="305"/>
      <c r="AA344" s="305"/>
      <c r="AB344" s="305"/>
      <c r="AC344" s="305"/>
      <c r="AD344" s="305"/>
      <c r="AE344" s="305"/>
      <c r="AF344" s="305"/>
      <c r="AG344" s="305"/>
      <c r="AH344" s="305"/>
      <c r="AI344" s="305"/>
    </row>
    <row r="345" spans="9:35">
      <c r="I345" s="305"/>
      <c r="J345" s="305"/>
      <c r="K345" s="305"/>
      <c r="L345" s="305"/>
      <c r="M345" s="305"/>
      <c r="N345" s="305"/>
      <c r="O345" s="305"/>
      <c r="P345" s="305"/>
      <c r="Q345" s="305"/>
      <c r="R345" s="305"/>
      <c r="S345" s="305"/>
      <c r="T345" s="305"/>
      <c r="U345" s="305"/>
      <c r="V345" s="305"/>
      <c r="W345" s="305"/>
      <c r="X345" s="305"/>
      <c r="Y345" s="305"/>
      <c r="Z345" s="305"/>
      <c r="AA345" s="305"/>
      <c r="AB345" s="305"/>
      <c r="AC345" s="305"/>
      <c r="AD345" s="305"/>
      <c r="AE345" s="305"/>
      <c r="AF345" s="305"/>
      <c r="AG345" s="305"/>
      <c r="AH345" s="305"/>
      <c r="AI345" s="305"/>
    </row>
    <row r="346" spans="9:35">
      <c r="I346" s="305"/>
      <c r="J346" s="305"/>
      <c r="K346" s="305"/>
      <c r="L346" s="305"/>
      <c r="M346" s="305"/>
      <c r="N346" s="305"/>
      <c r="O346" s="305"/>
      <c r="P346" s="305"/>
      <c r="Q346" s="305"/>
      <c r="R346" s="305"/>
      <c r="S346" s="305"/>
      <c r="T346" s="305"/>
      <c r="U346" s="305"/>
      <c r="V346" s="305"/>
      <c r="W346" s="305"/>
      <c r="X346" s="305"/>
      <c r="Y346" s="305"/>
      <c r="Z346" s="305"/>
      <c r="AA346" s="305"/>
      <c r="AB346" s="305"/>
      <c r="AC346" s="305"/>
      <c r="AD346" s="305"/>
      <c r="AE346" s="305"/>
      <c r="AF346" s="305"/>
      <c r="AG346" s="305"/>
      <c r="AH346" s="305"/>
      <c r="AI346" s="305"/>
    </row>
    <row r="347" spans="9:35">
      <c r="I347" s="305"/>
      <c r="J347" s="305"/>
      <c r="K347" s="305"/>
      <c r="L347" s="305"/>
      <c r="M347" s="305"/>
      <c r="N347" s="305"/>
      <c r="O347" s="305"/>
      <c r="P347" s="305"/>
      <c r="Q347" s="305"/>
      <c r="R347" s="305"/>
      <c r="S347" s="305"/>
      <c r="T347" s="305"/>
      <c r="U347" s="305"/>
      <c r="V347" s="305"/>
      <c r="W347" s="305"/>
      <c r="X347" s="305"/>
      <c r="Y347" s="305"/>
      <c r="Z347" s="305"/>
      <c r="AA347" s="305"/>
      <c r="AB347" s="305"/>
      <c r="AC347" s="305"/>
      <c r="AD347" s="305"/>
      <c r="AE347" s="305"/>
      <c r="AF347" s="305"/>
      <c r="AG347" s="305"/>
      <c r="AH347" s="305"/>
      <c r="AI347" s="305"/>
    </row>
    <row r="348" spans="9:35">
      <c r="I348" s="305"/>
      <c r="J348" s="305"/>
      <c r="K348" s="305"/>
      <c r="L348" s="305"/>
      <c r="M348" s="305"/>
      <c r="N348" s="305"/>
      <c r="O348" s="305"/>
      <c r="P348" s="305"/>
      <c r="Q348" s="305"/>
      <c r="R348" s="305"/>
      <c r="S348" s="305"/>
      <c r="T348" s="305"/>
      <c r="U348" s="305"/>
      <c r="V348" s="305"/>
      <c r="W348" s="305"/>
      <c r="X348" s="305"/>
      <c r="Y348" s="305"/>
      <c r="Z348" s="305"/>
      <c r="AA348" s="305"/>
      <c r="AB348" s="305"/>
      <c r="AC348" s="305"/>
      <c r="AD348" s="305"/>
      <c r="AE348" s="305"/>
      <c r="AF348" s="305"/>
      <c r="AG348" s="305"/>
      <c r="AH348" s="305"/>
      <c r="AI348" s="305"/>
    </row>
    <row r="349" spans="9:35">
      <c r="I349" s="305"/>
      <c r="J349" s="305"/>
      <c r="K349" s="305"/>
      <c r="L349" s="305"/>
      <c r="M349" s="305"/>
      <c r="N349" s="305"/>
      <c r="O349" s="305"/>
      <c r="P349" s="305"/>
      <c r="Q349" s="305"/>
      <c r="R349" s="305"/>
      <c r="S349" s="305"/>
      <c r="T349" s="305"/>
      <c r="U349" s="305"/>
      <c r="V349" s="305"/>
      <c r="W349" s="305"/>
      <c r="X349" s="305"/>
      <c r="Y349" s="305"/>
      <c r="Z349" s="305"/>
      <c r="AA349" s="305"/>
      <c r="AB349" s="305"/>
      <c r="AC349" s="305"/>
      <c r="AD349" s="305"/>
      <c r="AE349" s="305"/>
      <c r="AF349" s="305"/>
      <c r="AG349" s="305"/>
      <c r="AH349" s="305"/>
      <c r="AI349" s="305"/>
    </row>
    <row r="350" spans="9:35">
      <c r="I350" s="305"/>
      <c r="J350" s="305"/>
      <c r="K350" s="305"/>
      <c r="L350" s="305"/>
      <c r="M350" s="305"/>
      <c r="N350" s="305"/>
      <c r="O350" s="305"/>
      <c r="P350" s="305"/>
      <c r="Q350" s="305"/>
      <c r="R350" s="305"/>
      <c r="S350" s="305"/>
      <c r="T350" s="305"/>
      <c r="U350" s="305"/>
      <c r="V350" s="305"/>
      <c r="W350" s="305"/>
      <c r="X350" s="305"/>
      <c r="Y350" s="305"/>
      <c r="Z350" s="305"/>
      <c r="AA350" s="305"/>
      <c r="AB350" s="305"/>
      <c r="AC350" s="305"/>
      <c r="AD350" s="305"/>
      <c r="AE350" s="305"/>
      <c r="AF350" s="305"/>
      <c r="AG350" s="305"/>
      <c r="AH350" s="305"/>
      <c r="AI350" s="305"/>
    </row>
    <row r="351" spans="9:35">
      <c r="I351" s="305"/>
      <c r="J351" s="305"/>
      <c r="K351" s="305"/>
      <c r="L351" s="305"/>
      <c r="M351" s="305"/>
      <c r="N351" s="305"/>
      <c r="O351" s="305"/>
      <c r="P351" s="305"/>
      <c r="Q351" s="305"/>
      <c r="R351" s="305"/>
      <c r="S351" s="305"/>
      <c r="T351" s="305"/>
      <c r="U351" s="305"/>
      <c r="V351" s="305"/>
      <c r="W351" s="305"/>
      <c r="X351" s="305"/>
      <c r="Y351" s="305"/>
      <c r="Z351" s="305"/>
      <c r="AA351" s="305"/>
      <c r="AB351" s="305"/>
      <c r="AC351" s="305"/>
      <c r="AD351" s="305"/>
      <c r="AE351" s="305"/>
      <c r="AF351" s="305"/>
      <c r="AG351" s="305"/>
      <c r="AH351" s="305"/>
      <c r="AI351" s="305"/>
    </row>
    <row r="352" spans="9:35">
      <c r="I352" s="305"/>
      <c r="J352" s="305"/>
      <c r="K352" s="305"/>
      <c r="L352" s="305"/>
      <c r="M352" s="305"/>
      <c r="N352" s="305"/>
      <c r="O352" s="305"/>
      <c r="P352" s="305"/>
      <c r="Q352" s="305"/>
      <c r="R352" s="305"/>
      <c r="S352" s="305"/>
      <c r="T352" s="305"/>
      <c r="U352" s="305"/>
      <c r="V352" s="305"/>
      <c r="W352" s="305"/>
      <c r="X352" s="305"/>
      <c r="Y352" s="305"/>
      <c r="Z352" s="305"/>
      <c r="AA352" s="305"/>
      <c r="AB352" s="305"/>
      <c r="AC352" s="305"/>
      <c r="AD352" s="305"/>
      <c r="AE352" s="305"/>
      <c r="AF352" s="305"/>
      <c r="AG352" s="305"/>
      <c r="AH352" s="305"/>
      <c r="AI352" s="305"/>
    </row>
    <row r="353" spans="9:35">
      <c r="I353" s="305"/>
      <c r="J353" s="305"/>
      <c r="K353" s="305"/>
      <c r="L353" s="305"/>
      <c r="M353" s="305"/>
      <c r="N353" s="305"/>
      <c r="O353" s="305"/>
      <c r="P353" s="305"/>
      <c r="Q353" s="305"/>
      <c r="R353" s="305"/>
      <c r="S353" s="305"/>
      <c r="T353" s="305"/>
      <c r="U353" s="305"/>
      <c r="V353" s="305"/>
      <c r="W353" s="305"/>
      <c r="X353" s="305"/>
      <c r="Y353" s="305"/>
      <c r="Z353" s="305"/>
      <c r="AA353" s="305"/>
      <c r="AB353" s="305"/>
      <c r="AC353" s="305"/>
      <c r="AD353" s="305"/>
      <c r="AE353" s="305"/>
      <c r="AF353" s="305"/>
      <c r="AG353" s="305"/>
      <c r="AH353" s="305"/>
      <c r="AI353" s="305"/>
    </row>
    <row r="354" spans="9:35">
      <c r="I354" s="305"/>
      <c r="J354" s="305"/>
      <c r="K354" s="305"/>
      <c r="L354" s="305"/>
      <c r="M354" s="305"/>
      <c r="N354" s="305"/>
      <c r="O354" s="305"/>
      <c r="P354" s="305"/>
      <c r="Q354" s="305"/>
      <c r="R354" s="305"/>
      <c r="S354" s="305"/>
      <c r="T354" s="305"/>
      <c r="U354" s="305"/>
      <c r="V354" s="305"/>
      <c r="W354" s="305"/>
      <c r="X354" s="305"/>
      <c r="Y354" s="305"/>
      <c r="Z354" s="305"/>
      <c r="AA354" s="305"/>
      <c r="AB354" s="305"/>
      <c r="AC354" s="305"/>
      <c r="AD354" s="305"/>
      <c r="AE354" s="305"/>
      <c r="AF354" s="305"/>
      <c r="AG354" s="305"/>
      <c r="AH354" s="305"/>
      <c r="AI354" s="305"/>
    </row>
    <row r="355" spans="9:35">
      <c r="I355" s="305"/>
      <c r="J355" s="305"/>
      <c r="K355" s="305"/>
      <c r="L355" s="305"/>
      <c r="M355" s="305"/>
      <c r="N355" s="305"/>
      <c r="O355" s="305"/>
      <c r="P355" s="305"/>
      <c r="Q355" s="305"/>
      <c r="R355" s="305"/>
      <c r="S355" s="305"/>
      <c r="T355" s="305"/>
      <c r="U355" s="305"/>
      <c r="V355" s="305"/>
      <c r="W355" s="305"/>
      <c r="X355" s="305"/>
      <c r="Y355" s="305"/>
      <c r="Z355" s="305"/>
      <c r="AA355" s="305"/>
      <c r="AB355" s="305"/>
      <c r="AC355" s="305"/>
      <c r="AD355" s="305"/>
      <c r="AE355" s="305"/>
      <c r="AF355" s="305"/>
      <c r="AG355" s="305"/>
      <c r="AH355" s="305"/>
      <c r="AI355" s="305"/>
    </row>
    <row r="356" spans="9:35">
      <c r="I356" s="305"/>
      <c r="J356" s="305"/>
      <c r="K356" s="305"/>
      <c r="L356" s="305"/>
      <c r="M356" s="305"/>
      <c r="N356" s="305"/>
      <c r="O356" s="305"/>
      <c r="P356" s="305"/>
      <c r="Q356" s="305"/>
      <c r="R356" s="305"/>
      <c r="S356" s="305"/>
      <c r="T356" s="305"/>
      <c r="U356" s="305"/>
      <c r="V356" s="305"/>
      <c r="W356" s="305"/>
      <c r="X356" s="305"/>
      <c r="Y356" s="305"/>
      <c r="Z356" s="305"/>
      <c r="AA356" s="305"/>
      <c r="AB356" s="305"/>
      <c r="AC356" s="305"/>
      <c r="AD356" s="305"/>
      <c r="AE356" s="305"/>
      <c r="AF356" s="305"/>
      <c r="AG356" s="305"/>
      <c r="AH356" s="305"/>
      <c r="AI356" s="305"/>
    </row>
    <row r="357" spans="9:35">
      <c r="I357" s="305"/>
      <c r="J357" s="305"/>
      <c r="K357" s="305"/>
      <c r="L357" s="305"/>
      <c r="M357" s="305"/>
      <c r="N357" s="305"/>
      <c r="O357" s="305"/>
      <c r="P357" s="305"/>
      <c r="Q357" s="305"/>
      <c r="R357" s="305"/>
      <c r="S357" s="305"/>
      <c r="T357" s="305"/>
      <c r="U357" s="305"/>
      <c r="V357" s="305"/>
      <c r="W357" s="305"/>
      <c r="X357" s="305"/>
      <c r="Y357" s="305"/>
      <c r="Z357" s="305"/>
      <c r="AA357" s="305"/>
      <c r="AB357" s="305"/>
      <c r="AC357" s="305"/>
      <c r="AD357" s="305"/>
      <c r="AE357" s="305"/>
      <c r="AF357" s="305"/>
      <c r="AG357" s="305"/>
      <c r="AH357" s="305"/>
      <c r="AI357" s="305"/>
    </row>
    <row r="358" spans="9:35">
      <c r="I358" s="305"/>
      <c r="J358" s="305"/>
      <c r="K358" s="305"/>
      <c r="L358" s="305"/>
      <c r="M358" s="305"/>
      <c r="N358" s="305"/>
      <c r="O358" s="305"/>
      <c r="P358" s="305"/>
      <c r="Q358" s="305"/>
      <c r="R358" s="305"/>
      <c r="S358" s="305"/>
      <c r="T358" s="305"/>
      <c r="U358" s="305"/>
      <c r="V358" s="305"/>
      <c r="W358" s="305"/>
      <c r="X358" s="305"/>
      <c r="Y358" s="305"/>
      <c r="Z358" s="305"/>
      <c r="AA358" s="305"/>
      <c r="AB358" s="305"/>
      <c r="AC358" s="305"/>
      <c r="AD358" s="305"/>
      <c r="AE358" s="305"/>
      <c r="AF358" s="305"/>
      <c r="AG358" s="305"/>
      <c r="AH358" s="305"/>
      <c r="AI358" s="305"/>
    </row>
    <row r="359" spans="9:35">
      <c r="I359" s="305"/>
      <c r="J359" s="305"/>
      <c r="K359" s="305"/>
      <c r="L359" s="305"/>
      <c r="M359" s="305"/>
      <c r="N359" s="305"/>
      <c r="O359" s="305"/>
      <c r="P359" s="305"/>
      <c r="Q359" s="305"/>
      <c r="R359" s="305"/>
      <c r="S359" s="305"/>
      <c r="T359" s="305"/>
      <c r="U359" s="305"/>
      <c r="V359" s="305"/>
      <c r="W359" s="305"/>
      <c r="X359" s="305"/>
      <c r="Y359" s="305"/>
      <c r="Z359" s="305"/>
      <c r="AA359" s="305"/>
      <c r="AB359" s="305"/>
      <c r="AC359" s="305"/>
      <c r="AD359" s="305"/>
      <c r="AE359" s="305"/>
      <c r="AF359" s="305"/>
      <c r="AG359" s="305"/>
      <c r="AH359" s="305"/>
      <c r="AI359" s="305"/>
    </row>
    <row r="360" spans="9:35">
      <c r="I360" s="305"/>
      <c r="J360" s="305"/>
      <c r="K360" s="305"/>
      <c r="L360" s="305"/>
      <c r="M360" s="305"/>
      <c r="N360" s="305"/>
      <c r="O360" s="305"/>
      <c r="P360" s="305"/>
      <c r="Q360" s="305"/>
      <c r="R360" s="305"/>
      <c r="S360" s="305"/>
      <c r="T360" s="305"/>
      <c r="U360" s="305"/>
      <c r="V360" s="305"/>
      <c r="W360" s="305"/>
      <c r="X360" s="305"/>
      <c r="Y360" s="305"/>
      <c r="Z360" s="305"/>
      <c r="AA360" s="305"/>
      <c r="AB360" s="305"/>
      <c r="AC360" s="305"/>
      <c r="AD360" s="305"/>
      <c r="AE360" s="305"/>
      <c r="AF360" s="305"/>
      <c r="AG360" s="305"/>
      <c r="AH360" s="305"/>
      <c r="AI360" s="305"/>
    </row>
    <row r="361" spans="9:35">
      <c r="I361" s="305"/>
      <c r="J361" s="305"/>
      <c r="K361" s="305"/>
      <c r="L361" s="305"/>
      <c r="M361" s="305"/>
      <c r="N361" s="305"/>
      <c r="O361" s="305"/>
      <c r="P361" s="305"/>
      <c r="Q361" s="305"/>
      <c r="R361" s="305"/>
      <c r="S361" s="305"/>
      <c r="T361" s="305"/>
      <c r="U361" s="305"/>
      <c r="V361" s="305"/>
      <c r="W361" s="305"/>
      <c r="X361" s="305"/>
      <c r="Y361" s="305"/>
      <c r="Z361" s="305"/>
      <c r="AA361" s="305"/>
      <c r="AB361" s="305"/>
      <c r="AC361" s="305"/>
      <c r="AD361" s="305"/>
      <c r="AE361" s="305"/>
      <c r="AF361" s="305"/>
      <c r="AG361" s="305"/>
      <c r="AH361" s="305"/>
      <c r="AI361" s="305"/>
    </row>
    <row r="362" spans="9:35">
      <c r="I362" s="305"/>
      <c r="J362" s="305"/>
      <c r="K362" s="305"/>
      <c r="L362" s="305"/>
      <c r="M362" s="305"/>
      <c r="N362" s="305"/>
      <c r="O362" s="305"/>
      <c r="P362" s="305"/>
      <c r="Q362" s="305"/>
      <c r="R362" s="305"/>
      <c r="S362" s="305"/>
      <c r="T362" s="305"/>
      <c r="U362" s="305"/>
      <c r="V362" s="305"/>
      <c r="W362" s="305"/>
      <c r="X362" s="305"/>
      <c r="Y362" s="305"/>
      <c r="Z362" s="305"/>
      <c r="AA362" s="305"/>
      <c r="AB362" s="305"/>
      <c r="AC362" s="305"/>
      <c r="AD362" s="305"/>
      <c r="AE362" s="305"/>
      <c r="AF362" s="305"/>
      <c r="AG362" s="305"/>
      <c r="AH362" s="305"/>
      <c r="AI362" s="305"/>
    </row>
    <row r="363" spans="9:35">
      <c r="I363" s="305"/>
      <c r="J363" s="305"/>
      <c r="K363" s="305"/>
      <c r="L363" s="305"/>
      <c r="M363" s="305"/>
      <c r="N363" s="305"/>
      <c r="O363" s="305"/>
      <c r="P363" s="305"/>
      <c r="Q363" s="305"/>
      <c r="R363" s="305"/>
      <c r="S363" s="305"/>
      <c r="T363" s="305"/>
      <c r="U363" s="305"/>
      <c r="V363" s="305"/>
      <c r="W363" s="305"/>
      <c r="X363" s="305"/>
      <c r="Y363" s="305"/>
      <c r="Z363" s="305"/>
      <c r="AA363" s="305"/>
      <c r="AB363" s="305"/>
      <c r="AC363" s="305"/>
      <c r="AD363" s="305"/>
      <c r="AE363" s="305"/>
      <c r="AF363" s="305"/>
      <c r="AG363" s="305"/>
      <c r="AH363" s="305"/>
      <c r="AI363" s="305"/>
    </row>
    <row r="364" spans="9:35">
      <c r="I364" s="305"/>
      <c r="J364" s="305"/>
      <c r="K364" s="305"/>
      <c r="L364" s="305"/>
      <c r="M364" s="305"/>
      <c r="N364" s="305"/>
      <c r="O364" s="305"/>
      <c r="P364" s="305"/>
      <c r="Q364" s="305"/>
      <c r="R364" s="305"/>
      <c r="S364" s="305"/>
      <c r="T364" s="305"/>
      <c r="U364" s="305"/>
      <c r="V364" s="305"/>
      <c r="W364" s="305"/>
      <c r="X364" s="305"/>
      <c r="Y364" s="305"/>
      <c r="Z364" s="305"/>
      <c r="AA364" s="305"/>
      <c r="AB364" s="305"/>
      <c r="AC364" s="305"/>
      <c r="AD364" s="305"/>
      <c r="AE364" s="305"/>
      <c r="AF364" s="305"/>
      <c r="AG364" s="305"/>
      <c r="AH364" s="305"/>
      <c r="AI364" s="305"/>
    </row>
    <row r="365" spans="9:35">
      <c r="I365" s="305"/>
      <c r="J365" s="305"/>
      <c r="K365" s="305"/>
      <c r="L365" s="305"/>
      <c r="M365" s="305"/>
      <c r="N365" s="305"/>
      <c r="O365" s="305"/>
      <c r="P365" s="305"/>
      <c r="Q365" s="305"/>
      <c r="R365" s="305"/>
      <c r="S365" s="305"/>
      <c r="T365" s="305"/>
      <c r="U365" s="305"/>
      <c r="V365" s="305"/>
      <c r="W365" s="305"/>
      <c r="X365" s="305"/>
      <c r="Y365" s="305"/>
      <c r="Z365" s="305"/>
      <c r="AA365" s="305"/>
      <c r="AB365" s="305"/>
      <c r="AC365" s="305"/>
      <c r="AD365" s="305"/>
      <c r="AE365" s="305"/>
      <c r="AF365" s="305"/>
      <c r="AG365" s="305"/>
      <c r="AH365" s="305"/>
      <c r="AI365" s="305"/>
    </row>
    <row r="366" spans="9:35">
      <c r="I366" s="305"/>
      <c r="J366" s="305"/>
      <c r="K366" s="305"/>
      <c r="L366" s="305"/>
      <c r="M366" s="305"/>
      <c r="N366" s="305"/>
      <c r="O366" s="305"/>
      <c r="P366" s="305"/>
      <c r="Q366" s="305"/>
      <c r="R366" s="305"/>
      <c r="S366" s="305"/>
      <c r="T366" s="305"/>
      <c r="U366" s="305"/>
      <c r="V366" s="305"/>
      <c r="W366" s="305"/>
      <c r="X366" s="305"/>
      <c r="Y366" s="305"/>
      <c r="Z366" s="305"/>
      <c r="AA366" s="305"/>
      <c r="AB366" s="305"/>
      <c r="AC366" s="305"/>
      <c r="AD366" s="305"/>
      <c r="AE366" s="305"/>
      <c r="AF366" s="305"/>
      <c r="AG366" s="305"/>
      <c r="AH366" s="305"/>
      <c r="AI366" s="305"/>
    </row>
    <row r="367" spans="9:35">
      <c r="I367" s="305"/>
      <c r="J367" s="305"/>
      <c r="K367" s="305"/>
      <c r="L367" s="305"/>
      <c r="M367" s="305"/>
      <c r="N367" s="305"/>
      <c r="O367" s="305"/>
      <c r="P367" s="305"/>
      <c r="Q367" s="305"/>
      <c r="R367" s="305"/>
      <c r="S367" s="305"/>
      <c r="T367" s="305"/>
      <c r="U367" s="305"/>
      <c r="V367" s="305"/>
      <c r="W367" s="305"/>
      <c r="X367" s="305"/>
      <c r="Y367" s="305"/>
      <c r="Z367" s="305"/>
      <c r="AA367" s="305"/>
      <c r="AB367" s="305"/>
      <c r="AC367" s="305"/>
      <c r="AD367" s="305"/>
      <c r="AE367" s="305"/>
      <c r="AF367" s="305"/>
      <c r="AG367" s="305"/>
      <c r="AH367" s="305"/>
      <c r="AI367" s="305"/>
    </row>
    <row r="368" spans="9:35">
      <c r="I368" s="305"/>
      <c r="J368" s="305"/>
      <c r="K368" s="305"/>
      <c r="L368" s="305"/>
      <c r="M368" s="305"/>
      <c r="N368" s="305"/>
      <c r="O368" s="305"/>
      <c r="P368" s="305"/>
      <c r="Q368" s="305"/>
      <c r="R368" s="305"/>
      <c r="S368" s="305"/>
      <c r="T368" s="305"/>
      <c r="U368" s="305"/>
      <c r="V368" s="305"/>
      <c r="W368" s="305"/>
      <c r="X368" s="305"/>
      <c r="Y368" s="305"/>
      <c r="Z368" s="305"/>
      <c r="AA368" s="305"/>
      <c r="AB368" s="305"/>
      <c r="AC368" s="305"/>
      <c r="AD368" s="305"/>
      <c r="AE368" s="305"/>
      <c r="AF368" s="305"/>
      <c r="AG368" s="305"/>
      <c r="AH368" s="305"/>
      <c r="AI368" s="305"/>
    </row>
    <row r="369" spans="9:35">
      <c r="I369" s="305"/>
      <c r="J369" s="305"/>
      <c r="K369" s="305"/>
      <c r="L369" s="305"/>
      <c r="M369" s="305"/>
      <c r="N369" s="305"/>
      <c r="O369" s="305"/>
      <c r="P369" s="305"/>
      <c r="Q369" s="305"/>
      <c r="R369" s="305"/>
      <c r="S369" s="305"/>
      <c r="T369" s="305"/>
      <c r="U369" s="305"/>
      <c r="V369" s="305"/>
      <c r="W369" s="305"/>
      <c r="X369" s="305"/>
      <c r="Y369" s="305"/>
      <c r="Z369" s="305"/>
      <c r="AA369" s="305"/>
      <c r="AB369" s="305"/>
      <c r="AC369" s="305"/>
      <c r="AD369" s="305"/>
      <c r="AE369" s="305"/>
      <c r="AF369" s="305"/>
      <c r="AG369" s="305"/>
      <c r="AH369" s="305"/>
      <c r="AI369" s="305"/>
    </row>
    <row r="370" spans="9:35">
      <c r="I370" s="305"/>
      <c r="J370" s="305"/>
      <c r="K370" s="305"/>
      <c r="L370" s="305"/>
      <c r="M370" s="305"/>
      <c r="N370" s="305"/>
      <c r="O370" s="305"/>
      <c r="P370" s="305"/>
      <c r="Q370" s="305"/>
      <c r="R370" s="305"/>
      <c r="S370" s="305"/>
      <c r="T370" s="305"/>
      <c r="U370" s="305"/>
      <c r="V370" s="305"/>
      <c r="W370" s="305"/>
      <c r="X370" s="305"/>
      <c r="Y370" s="305"/>
      <c r="Z370" s="305"/>
      <c r="AA370" s="305"/>
      <c r="AB370" s="305"/>
      <c r="AC370" s="305"/>
      <c r="AD370" s="305"/>
      <c r="AE370" s="305"/>
      <c r="AF370" s="305"/>
      <c r="AG370" s="305"/>
      <c r="AH370" s="305"/>
      <c r="AI370" s="305"/>
    </row>
    <row r="371" spans="9:35">
      <c r="I371" s="305"/>
      <c r="J371" s="305"/>
      <c r="K371" s="305"/>
      <c r="L371" s="305"/>
      <c r="M371" s="305"/>
      <c r="N371" s="305"/>
      <c r="O371" s="305"/>
      <c r="P371" s="305"/>
      <c r="Q371" s="305"/>
      <c r="R371" s="305"/>
      <c r="S371" s="305"/>
      <c r="T371" s="305"/>
      <c r="U371" s="305"/>
      <c r="V371" s="305"/>
      <c r="W371" s="305"/>
      <c r="X371" s="305"/>
      <c r="Y371" s="305"/>
      <c r="Z371" s="305"/>
      <c r="AA371" s="305"/>
      <c r="AB371" s="305"/>
      <c r="AC371" s="305"/>
      <c r="AD371" s="305"/>
      <c r="AE371" s="305"/>
      <c r="AF371" s="305"/>
      <c r="AG371" s="305"/>
      <c r="AH371" s="305"/>
      <c r="AI371" s="305"/>
    </row>
    <row r="372" spans="9:35">
      <c r="I372" s="305"/>
      <c r="J372" s="305"/>
      <c r="K372" s="305"/>
      <c r="L372" s="305"/>
      <c r="M372" s="305"/>
      <c r="N372" s="305"/>
      <c r="O372" s="305"/>
      <c r="P372" s="305"/>
      <c r="Q372" s="305"/>
      <c r="R372" s="305"/>
      <c r="S372" s="305"/>
      <c r="T372" s="305"/>
      <c r="U372" s="305"/>
      <c r="V372" s="305"/>
      <c r="W372" s="305"/>
      <c r="X372" s="305"/>
      <c r="Y372" s="305"/>
      <c r="Z372" s="305"/>
      <c r="AA372" s="305"/>
      <c r="AB372" s="305"/>
      <c r="AC372" s="305"/>
      <c r="AD372" s="305"/>
      <c r="AE372" s="305"/>
      <c r="AF372" s="305"/>
      <c r="AG372" s="305"/>
      <c r="AH372" s="305"/>
      <c r="AI372" s="305"/>
    </row>
    <row r="373" spans="9:35">
      <c r="I373" s="305"/>
      <c r="J373" s="305"/>
      <c r="K373" s="305"/>
      <c r="L373" s="305"/>
      <c r="M373" s="305"/>
      <c r="N373" s="305"/>
      <c r="O373" s="305"/>
      <c r="P373" s="305"/>
      <c r="Q373" s="305"/>
      <c r="R373" s="305"/>
      <c r="S373" s="305"/>
      <c r="T373" s="305"/>
      <c r="U373" s="305"/>
      <c r="V373" s="305"/>
      <c r="W373" s="305"/>
      <c r="X373" s="305"/>
      <c r="Y373" s="305"/>
      <c r="Z373" s="305"/>
      <c r="AA373" s="305"/>
      <c r="AB373" s="305"/>
      <c r="AC373" s="305"/>
      <c r="AD373" s="305"/>
      <c r="AE373" s="305"/>
      <c r="AF373" s="305"/>
      <c r="AG373" s="305"/>
      <c r="AH373" s="305"/>
      <c r="AI373" s="305"/>
    </row>
    <row r="374" spans="9:35">
      <c r="I374" s="305"/>
      <c r="J374" s="305"/>
      <c r="K374" s="305"/>
      <c r="L374" s="305"/>
      <c r="M374" s="305"/>
      <c r="N374" s="305"/>
      <c r="O374" s="305"/>
      <c r="P374" s="305"/>
      <c r="Q374" s="305"/>
      <c r="R374" s="305"/>
      <c r="S374" s="305"/>
      <c r="T374" s="305"/>
      <c r="U374" s="305"/>
      <c r="V374" s="305"/>
      <c r="W374" s="305"/>
      <c r="X374" s="305"/>
      <c r="Y374" s="305"/>
      <c r="Z374" s="305"/>
      <c r="AA374" s="305"/>
      <c r="AB374" s="305"/>
      <c r="AC374" s="305"/>
      <c r="AD374" s="305"/>
      <c r="AE374" s="305"/>
      <c r="AF374" s="305"/>
      <c r="AG374" s="305"/>
      <c r="AH374" s="305"/>
      <c r="AI374" s="305"/>
    </row>
    <row r="375" spans="9:35">
      <c r="I375" s="305"/>
      <c r="J375" s="305"/>
      <c r="K375" s="305"/>
      <c r="L375" s="305"/>
      <c r="M375" s="305"/>
      <c r="N375" s="305"/>
      <c r="O375" s="305"/>
      <c r="P375" s="305"/>
      <c r="Q375" s="305"/>
      <c r="R375" s="305"/>
      <c r="S375" s="305"/>
      <c r="T375" s="305"/>
      <c r="U375" s="305"/>
      <c r="V375" s="305"/>
      <c r="W375" s="305"/>
      <c r="X375" s="305"/>
      <c r="Y375" s="305"/>
      <c r="Z375" s="305"/>
      <c r="AA375" s="305"/>
      <c r="AB375" s="305"/>
      <c r="AC375" s="305"/>
      <c r="AD375" s="305"/>
      <c r="AE375" s="305"/>
      <c r="AF375" s="305"/>
      <c r="AG375" s="305"/>
      <c r="AH375" s="305"/>
      <c r="AI375" s="305"/>
    </row>
    <row r="376" spans="9:35">
      <c r="I376" s="305"/>
      <c r="J376" s="305"/>
      <c r="K376" s="305"/>
      <c r="L376" s="305"/>
      <c r="M376" s="305"/>
      <c r="N376" s="305"/>
      <c r="O376" s="305"/>
      <c r="P376" s="305"/>
      <c r="Q376" s="305"/>
      <c r="R376" s="305"/>
      <c r="S376" s="305"/>
      <c r="T376" s="305"/>
      <c r="U376" s="305"/>
      <c r="V376" s="305"/>
      <c r="W376" s="305"/>
      <c r="X376" s="305"/>
      <c r="Y376" s="305"/>
      <c r="Z376" s="305"/>
      <c r="AA376" s="305"/>
      <c r="AB376" s="305"/>
      <c r="AC376" s="305"/>
      <c r="AD376" s="305"/>
      <c r="AE376" s="305"/>
      <c r="AF376" s="305"/>
      <c r="AG376" s="305"/>
      <c r="AH376" s="305"/>
      <c r="AI376" s="305"/>
    </row>
    <row r="377" spans="9:35">
      <c r="I377" s="305"/>
      <c r="J377" s="305"/>
      <c r="K377" s="305"/>
      <c r="L377" s="305"/>
      <c r="M377" s="305"/>
      <c r="N377" s="305"/>
      <c r="O377" s="305"/>
      <c r="P377" s="305"/>
      <c r="Q377" s="305"/>
      <c r="R377" s="305"/>
      <c r="S377" s="305"/>
      <c r="T377" s="305"/>
      <c r="U377" s="305"/>
      <c r="V377" s="305"/>
      <c r="W377" s="305"/>
      <c r="X377" s="305"/>
      <c r="Y377" s="305"/>
      <c r="Z377" s="305"/>
      <c r="AA377" s="305"/>
      <c r="AB377" s="305"/>
      <c r="AC377" s="305"/>
      <c r="AD377" s="305"/>
      <c r="AE377" s="305"/>
      <c r="AF377" s="305"/>
      <c r="AG377" s="305"/>
      <c r="AH377" s="305"/>
      <c r="AI377" s="305"/>
    </row>
    <row r="378" spans="9:35">
      <c r="I378" s="305"/>
      <c r="J378" s="305"/>
      <c r="K378" s="305"/>
      <c r="L378" s="305"/>
      <c r="M378" s="305"/>
      <c r="N378" s="305"/>
      <c r="O378" s="305"/>
      <c r="P378" s="305"/>
      <c r="Q378" s="305"/>
      <c r="R378" s="305"/>
      <c r="S378" s="305"/>
      <c r="T378" s="305"/>
      <c r="U378" s="305"/>
      <c r="V378" s="305"/>
      <c r="W378" s="305"/>
      <c r="X378" s="305"/>
      <c r="Y378" s="305"/>
      <c r="Z378" s="305"/>
      <c r="AA378" s="305"/>
      <c r="AB378" s="305"/>
      <c r="AC378" s="305"/>
      <c r="AD378" s="305"/>
      <c r="AE378" s="305"/>
      <c r="AF378" s="305"/>
      <c r="AG378" s="305"/>
      <c r="AH378" s="305"/>
      <c r="AI378" s="305"/>
    </row>
    <row r="379" spans="9:35">
      <c r="I379" s="305"/>
      <c r="J379" s="305"/>
      <c r="K379" s="305"/>
      <c r="L379" s="305"/>
      <c r="M379" s="305"/>
      <c r="N379" s="305"/>
      <c r="O379" s="305"/>
      <c r="P379" s="305"/>
      <c r="Q379" s="305"/>
      <c r="R379" s="305"/>
      <c r="S379" s="305"/>
      <c r="T379" s="305"/>
      <c r="U379" s="305"/>
      <c r="V379" s="305"/>
      <c r="W379" s="305"/>
      <c r="X379" s="305"/>
      <c r="Y379" s="305"/>
      <c r="Z379" s="305"/>
      <c r="AA379" s="305"/>
      <c r="AB379" s="305"/>
      <c r="AC379" s="305"/>
      <c r="AD379" s="305"/>
      <c r="AE379" s="305"/>
      <c r="AF379" s="305"/>
      <c r="AG379" s="305"/>
      <c r="AH379" s="305"/>
      <c r="AI379" s="305"/>
    </row>
    <row r="380" spans="9:35">
      <c r="I380" s="305"/>
      <c r="J380" s="305"/>
      <c r="K380" s="305"/>
      <c r="L380" s="305"/>
      <c r="M380" s="305"/>
      <c r="N380" s="305"/>
      <c r="O380" s="305"/>
      <c r="P380" s="305"/>
      <c r="Q380" s="305"/>
      <c r="R380" s="305"/>
      <c r="S380" s="305"/>
      <c r="T380" s="305"/>
      <c r="U380" s="305"/>
      <c r="V380" s="305"/>
      <c r="W380" s="305"/>
      <c r="X380" s="305"/>
      <c r="Y380" s="305"/>
      <c r="Z380" s="305"/>
      <c r="AA380" s="305"/>
      <c r="AB380" s="305"/>
      <c r="AC380" s="305"/>
      <c r="AD380" s="305"/>
      <c r="AE380" s="305"/>
      <c r="AF380" s="305"/>
      <c r="AG380" s="305"/>
      <c r="AH380" s="305"/>
      <c r="AI380" s="305"/>
    </row>
    <row r="381" spans="9:35">
      <c r="I381" s="305"/>
      <c r="J381" s="305"/>
      <c r="K381" s="305"/>
      <c r="L381" s="305"/>
      <c r="M381" s="305"/>
      <c r="N381" s="305"/>
      <c r="O381" s="305"/>
      <c r="P381" s="305"/>
      <c r="Q381" s="305"/>
      <c r="R381" s="305"/>
      <c r="S381" s="305"/>
      <c r="T381" s="305"/>
      <c r="U381" s="305"/>
      <c r="V381" s="305"/>
      <c r="W381" s="305"/>
      <c r="X381" s="305"/>
      <c r="Y381" s="305"/>
      <c r="Z381" s="305"/>
      <c r="AA381" s="305"/>
      <c r="AB381" s="305"/>
      <c r="AC381" s="305"/>
      <c r="AD381" s="305"/>
      <c r="AE381" s="305"/>
      <c r="AF381" s="305"/>
      <c r="AG381" s="305"/>
      <c r="AH381" s="305"/>
      <c r="AI381" s="305"/>
    </row>
    <row r="382" spans="9:35">
      <c r="I382" s="305"/>
      <c r="J382" s="305"/>
      <c r="K382" s="305"/>
      <c r="L382" s="305"/>
      <c r="M382" s="305"/>
      <c r="N382" s="305"/>
      <c r="O382" s="305"/>
      <c r="P382" s="305"/>
      <c r="Q382" s="305"/>
      <c r="R382" s="305"/>
      <c r="S382" s="305"/>
      <c r="T382" s="305"/>
      <c r="U382" s="305"/>
      <c r="V382" s="305"/>
      <c r="W382" s="305"/>
      <c r="X382" s="305"/>
      <c r="Y382" s="305"/>
      <c r="Z382" s="305"/>
      <c r="AA382" s="305"/>
      <c r="AB382" s="305"/>
      <c r="AC382" s="305"/>
      <c r="AD382" s="305"/>
      <c r="AE382" s="305"/>
      <c r="AF382" s="305"/>
      <c r="AG382" s="305"/>
      <c r="AH382" s="305"/>
      <c r="AI382" s="305"/>
    </row>
    <row r="383" spans="9:35">
      <c r="I383" s="305"/>
      <c r="J383" s="305"/>
      <c r="K383" s="305"/>
      <c r="L383" s="305"/>
      <c r="M383" s="305"/>
      <c r="N383" s="305"/>
      <c r="O383" s="305"/>
      <c r="P383" s="305"/>
      <c r="Q383" s="305"/>
      <c r="R383" s="305"/>
      <c r="S383" s="305"/>
      <c r="T383" s="305"/>
      <c r="U383" s="305"/>
      <c r="V383" s="305"/>
      <c r="W383" s="305"/>
      <c r="X383" s="305"/>
      <c r="Y383" s="305"/>
      <c r="Z383" s="305"/>
      <c r="AA383" s="305"/>
      <c r="AB383" s="305"/>
      <c r="AC383" s="305"/>
      <c r="AD383" s="305"/>
      <c r="AE383" s="305"/>
      <c r="AF383" s="305"/>
      <c r="AG383" s="305"/>
      <c r="AH383" s="305"/>
      <c r="AI383" s="305"/>
    </row>
    <row r="384" spans="9:35">
      <c r="I384" s="305"/>
      <c r="J384" s="305"/>
      <c r="K384" s="305"/>
      <c r="L384" s="305"/>
      <c r="M384" s="305"/>
      <c r="N384" s="305"/>
      <c r="O384" s="305"/>
      <c r="P384" s="305"/>
      <c r="Q384" s="305"/>
      <c r="R384" s="305"/>
      <c r="S384" s="305"/>
      <c r="T384" s="305"/>
      <c r="U384" s="305"/>
      <c r="V384" s="305"/>
      <c r="W384" s="305"/>
      <c r="X384" s="305"/>
      <c r="Y384" s="305"/>
      <c r="Z384" s="305"/>
      <c r="AA384" s="305"/>
      <c r="AB384" s="305"/>
      <c r="AC384" s="305"/>
      <c r="AD384" s="305"/>
      <c r="AE384" s="305"/>
      <c r="AF384" s="305"/>
      <c r="AG384" s="305"/>
      <c r="AH384" s="305"/>
      <c r="AI384" s="305"/>
    </row>
    <row r="385" spans="9:35">
      <c r="I385" s="305"/>
      <c r="J385" s="305"/>
      <c r="K385" s="305"/>
      <c r="L385" s="305"/>
      <c r="M385" s="305"/>
      <c r="N385" s="305"/>
      <c r="O385" s="305"/>
      <c r="P385" s="305"/>
      <c r="Q385" s="305"/>
      <c r="R385" s="305"/>
      <c r="S385" s="305"/>
      <c r="T385" s="305"/>
      <c r="U385" s="305"/>
      <c r="V385" s="305"/>
      <c r="W385" s="305"/>
      <c r="X385" s="305"/>
      <c r="Y385" s="305"/>
      <c r="Z385" s="305"/>
      <c r="AA385" s="305"/>
      <c r="AB385" s="305"/>
      <c r="AC385" s="305"/>
      <c r="AD385" s="305"/>
      <c r="AE385" s="305"/>
      <c r="AF385" s="305"/>
      <c r="AG385" s="305"/>
      <c r="AH385" s="305"/>
      <c r="AI385" s="305"/>
    </row>
    <row r="386" spans="9:35">
      <c r="I386" s="305"/>
      <c r="J386" s="305"/>
      <c r="K386" s="305"/>
      <c r="L386" s="305"/>
      <c r="M386" s="305"/>
      <c r="N386" s="305"/>
      <c r="O386" s="305"/>
      <c r="P386" s="305"/>
      <c r="Q386" s="305"/>
      <c r="R386" s="305"/>
      <c r="S386" s="305"/>
      <c r="T386" s="305"/>
      <c r="U386" s="305"/>
      <c r="V386" s="305"/>
      <c r="W386" s="305"/>
      <c r="X386" s="305"/>
      <c r="Y386" s="305"/>
      <c r="Z386" s="305"/>
      <c r="AA386" s="305"/>
      <c r="AB386" s="305"/>
      <c r="AC386" s="305"/>
      <c r="AD386" s="305"/>
      <c r="AE386" s="305"/>
      <c r="AF386" s="305"/>
      <c r="AG386" s="305"/>
      <c r="AH386" s="305"/>
      <c r="AI386" s="305"/>
    </row>
    <row r="387" spans="9:35">
      <c r="I387" s="305"/>
      <c r="J387" s="305"/>
      <c r="K387" s="305"/>
      <c r="L387" s="305"/>
      <c r="M387" s="305"/>
      <c r="N387" s="305"/>
      <c r="O387" s="305"/>
      <c r="P387" s="305"/>
      <c r="Q387" s="305"/>
      <c r="R387" s="305"/>
      <c r="S387" s="305"/>
      <c r="T387" s="305"/>
      <c r="U387" s="305"/>
      <c r="V387" s="305"/>
      <c r="W387" s="305"/>
      <c r="X387" s="305"/>
      <c r="Y387" s="305"/>
      <c r="Z387" s="305"/>
      <c r="AA387" s="305"/>
      <c r="AB387" s="305"/>
      <c r="AC387" s="305"/>
      <c r="AD387" s="305"/>
      <c r="AE387" s="305"/>
      <c r="AF387" s="305"/>
      <c r="AG387" s="305"/>
      <c r="AH387" s="305"/>
      <c r="AI387" s="305"/>
    </row>
    <row r="388" spans="9:35">
      <c r="I388" s="305"/>
      <c r="J388" s="305"/>
      <c r="K388" s="305"/>
      <c r="L388" s="305"/>
      <c r="M388" s="305"/>
      <c r="N388" s="305"/>
      <c r="O388" s="305"/>
      <c r="P388" s="305"/>
      <c r="Q388" s="305"/>
      <c r="R388" s="305"/>
      <c r="S388" s="305"/>
      <c r="T388" s="305"/>
      <c r="U388" s="305"/>
      <c r="V388" s="305"/>
      <c r="W388" s="305"/>
      <c r="X388" s="305"/>
      <c r="Y388" s="305"/>
      <c r="Z388" s="305"/>
      <c r="AA388" s="305"/>
      <c r="AB388" s="305"/>
      <c r="AC388" s="305"/>
      <c r="AD388" s="305"/>
      <c r="AE388" s="305"/>
      <c r="AF388" s="305"/>
      <c r="AG388" s="305"/>
      <c r="AH388" s="305"/>
      <c r="AI388" s="305"/>
    </row>
    <row r="389" spans="9:35">
      <c r="I389" s="305"/>
      <c r="J389" s="305"/>
      <c r="K389" s="305"/>
      <c r="L389" s="305"/>
      <c r="M389" s="305"/>
      <c r="N389" s="305"/>
      <c r="O389" s="305"/>
      <c r="P389" s="305"/>
      <c r="Q389" s="305"/>
      <c r="R389" s="305"/>
      <c r="S389" s="305"/>
      <c r="T389" s="305"/>
      <c r="U389" s="305"/>
      <c r="V389" s="305"/>
      <c r="W389" s="305"/>
      <c r="X389" s="305"/>
      <c r="Y389" s="305"/>
      <c r="Z389" s="305"/>
      <c r="AA389" s="305"/>
      <c r="AB389" s="305"/>
      <c r="AC389" s="305"/>
      <c r="AD389" s="305"/>
      <c r="AE389" s="305"/>
      <c r="AF389" s="305"/>
      <c r="AG389" s="305"/>
      <c r="AH389" s="305"/>
      <c r="AI389" s="305"/>
    </row>
    <row r="390" spans="9:35">
      <c r="I390" s="305"/>
      <c r="J390" s="305"/>
      <c r="K390" s="305"/>
      <c r="L390" s="305"/>
      <c r="M390" s="305"/>
      <c r="N390" s="305"/>
      <c r="O390" s="305"/>
      <c r="P390" s="305"/>
      <c r="Q390" s="305"/>
      <c r="R390" s="305"/>
      <c r="S390" s="305"/>
      <c r="T390" s="305"/>
      <c r="U390" s="305"/>
      <c r="V390" s="305"/>
      <c r="W390" s="305"/>
      <c r="X390" s="305"/>
      <c r="Y390" s="305"/>
      <c r="Z390" s="305"/>
      <c r="AA390" s="305"/>
      <c r="AB390" s="305"/>
      <c r="AC390" s="305"/>
      <c r="AD390" s="305"/>
      <c r="AE390" s="305"/>
      <c r="AF390" s="305"/>
      <c r="AG390" s="305"/>
      <c r="AH390" s="305"/>
      <c r="AI390" s="305"/>
    </row>
    <row r="391" spans="9:35">
      <c r="I391" s="305"/>
      <c r="J391" s="305"/>
      <c r="K391" s="305"/>
      <c r="L391" s="305"/>
      <c r="M391" s="305"/>
      <c r="N391" s="305"/>
      <c r="O391" s="305"/>
      <c r="P391" s="305"/>
      <c r="Q391" s="305"/>
      <c r="R391" s="305"/>
      <c r="S391" s="305"/>
      <c r="T391" s="305"/>
      <c r="U391" s="305"/>
      <c r="V391" s="305"/>
      <c r="W391" s="305"/>
      <c r="X391" s="305"/>
      <c r="Y391" s="305"/>
      <c r="Z391" s="305"/>
      <c r="AA391" s="305"/>
      <c r="AB391" s="305"/>
      <c r="AC391" s="305"/>
      <c r="AD391" s="305"/>
      <c r="AE391" s="305"/>
      <c r="AF391" s="305"/>
      <c r="AG391" s="305"/>
      <c r="AH391" s="305"/>
      <c r="AI391" s="305"/>
    </row>
    <row r="392" spans="9:35">
      <c r="I392" s="305"/>
      <c r="J392" s="305"/>
      <c r="K392" s="305"/>
      <c r="L392" s="305"/>
      <c r="M392" s="305"/>
      <c r="N392" s="305"/>
      <c r="O392" s="305"/>
      <c r="P392" s="305"/>
      <c r="Q392" s="305"/>
      <c r="R392" s="305"/>
      <c r="S392" s="305"/>
      <c r="T392" s="305"/>
      <c r="U392" s="305"/>
      <c r="V392" s="305"/>
      <c r="W392" s="305"/>
      <c r="X392" s="305"/>
      <c r="Y392" s="305"/>
      <c r="Z392" s="305"/>
      <c r="AA392" s="305"/>
      <c r="AB392" s="305"/>
      <c r="AC392" s="305"/>
      <c r="AD392" s="305"/>
      <c r="AE392" s="305"/>
      <c r="AF392" s="305"/>
      <c r="AG392" s="305"/>
      <c r="AH392" s="305"/>
      <c r="AI392" s="305"/>
    </row>
    <row r="393" spans="9:35">
      <c r="I393" s="305"/>
      <c r="J393" s="305"/>
      <c r="K393" s="305"/>
      <c r="L393" s="305"/>
      <c r="M393" s="305"/>
      <c r="N393" s="305"/>
      <c r="O393" s="305"/>
      <c r="P393" s="305"/>
      <c r="Q393" s="305"/>
      <c r="R393" s="305"/>
      <c r="S393" s="305"/>
      <c r="T393" s="305"/>
      <c r="U393" s="305"/>
      <c r="V393" s="305"/>
      <c r="W393" s="305"/>
      <c r="X393" s="305"/>
      <c r="Y393" s="305"/>
      <c r="Z393" s="305"/>
      <c r="AA393" s="305"/>
      <c r="AB393" s="305"/>
      <c r="AC393" s="305"/>
      <c r="AD393" s="305"/>
      <c r="AE393" s="305"/>
      <c r="AF393" s="305"/>
      <c r="AG393" s="305"/>
      <c r="AH393" s="305"/>
      <c r="AI393" s="305"/>
    </row>
    <row r="394" spans="9:35">
      <c r="I394" s="305"/>
      <c r="J394" s="305"/>
      <c r="K394" s="305"/>
      <c r="L394" s="305"/>
      <c r="M394" s="305"/>
      <c r="N394" s="305"/>
      <c r="O394" s="305"/>
      <c r="P394" s="305"/>
      <c r="Q394" s="305"/>
      <c r="R394" s="305"/>
      <c r="S394" s="305"/>
      <c r="T394" s="305"/>
      <c r="U394" s="305"/>
      <c r="V394" s="305"/>
      <c r="W394" s="305"/>
      <c r="X394" s="305"/>
      <c r="Y394" s="305"/>
      <c r="Z394" s="305"/>
      <c r="AA394" s="305"/>
      <c r="AB394" s="305"/>
      <c r="AC394" s="305"/>
      <c r="AD394" s="305"/>
      <c r="AE394" s="305"/>
      <c r="AF394" s="305"/>
      <c r="AG394" s="305"/>
      <c r="AH394" s="305"/>
      <c r="AI394" s="305"/>
    </row>
    <row r="395" spans="9:35">
      <c r="I395" s="305"/>
      <c r="J395" s="305"/>
      <c r="K395" s="305"/>
      <c r="L395" s="305"/>
      <c r="M395" s="305"/>
      <c r="N395" s="305"/>
      <c r="O395" s="305"/>
      <c r="P395" s="305"/>
      <c r="Q395" s="305"/>
      <c r="R395" s="305"/>
      <c r="S395" s="305"/>
      <c r="T395" s="305"/>
      <c r="U395" s="305"/>
      <c r="V395" s="305"/>
      <c r="W395" s="305"/>
      <c r="X395" s="305"/>
      <c r="Y395" s="305"/>
      <c r="Z395" s="305"/>
      <c r="AA395" s="305"/>
      <c r="AB395" s="305"/>
      <c r="AC395" s="305"/>
      <c r="AD395" s="305"/>
      <c r="AE395" s="305"/>
      <c r="AF395" s="305"/>
      <c r="AG395" s="305"/>
      <c r="AH395" s="305"/>
      <c r="AI395" s="305"/>
    </row>
    <row r="396" spans="9:35">
      <c r="I396" s="305"/>
      <c r="J396" s="305"/>
      <c r="K396" s="305"/>
      <c r="L396" s="305"/>
      <c r="M396" s="305"/>
      <c r="N396" s="305"/>
      <c r="O396" s="305"/>
      <c r="P396" s="305"/>
      <c r="Q396" s="305"/>
      <c r="R396" s="305"/>
      <c r="S396" s="305"/>
      <c r="T396" s="305"/>
      <c r="U396" s="305"/>
      <c r="V396" s="305"/>
      <c r="W396" s="305"/>
      <c r="X396" s="305"/>
      <c r="Y396" s="305"/>
      <c r="Z396" s="305"/>
      <c r="AA396" s="305"/>
      <c r="AB396" s="305"/>
      <c r="AC396" s="305"/>
      <c r="AD396" s="305"/>
      <c r="AE396" s="305"/>
      <c r="AF396" s="305"/>
      <c r="AG396" s="305"/>
      <c r="AH396" s="305"/>
      <c r="AI396" s="305"/>
    </row>
    <row r="397" spans="9:35">
      <c r="I397" s="305"/>
      <c r="J397" s="305"/>
      <c r="K397" s="305"/>
      <c r="L397" s="305"/>
      <c r="M397" s="305"/>
      <c r="N397" s="305"/>
      <c r="O397" s="305"/>
      <c r="P397" s="305"/>
      <c r="Q397" s="305"/>
      <c r="R397" s="305"/>
      <c r="S397" s="305"/>
      <c r="T397" s="305"/>
      <c r="U397" s="305"/>
      <c r="V397" s="305"/>
      <c r="W397" s="305"/>
      <c r="X397" s="305"/>
      <c r="Y397" s="305"/>
      <c r="Z397" s="305"/>
      <c r="AA397" s="305"/>
      <c r="AB397" s="305"/>
      <c r="AC397" s="305"/>
      <c r="AD397" s="305"/>
      <c r="AE397" s="305"/>
      <c r="AF397" s="305"/>
      <c r="AG397" s="305"/>
      <c r="AH397" s="305"/>
      <c r="AI397" s="305"/>
    </row>
    <row r="398" spans="9:35">
      <c r="I398" s="305"/>
      <c r="J398" s="305"/>
      <c r="K398" s="305"/>
      <c r="L398" s="305"/>
      <c r="M398" s="305"/>
      <c r="N398" s="305"/>
      <c r="O398" s="305"/>
      <c r="P398" s="305"/>
      <c r="Q398" s="305"/>
      <c r="R398" s="305"/>
      <c r="S398" s="305"/>
      <c r="T398" s="305"/>
      <c r="U398" s="305"/>
      <c r="V398" s="305"/>
      <c r="W398" s="305"/>
      <c r="X398" s="305"/>
      <c r="Y398" s="305"/>
      <c r="Z398" s="305"/>
      <c r="AA398" s="305"/>
      <c r="AB398" s="305"/>
      <c r="AC398" s="305"/>
      <c r="AD398" s="305"/>
      <c r="AE398" s="305"/>
      <c r="AF398" s="305"/>
      <c r="AG398" s="305"/>
      <c r="AH398" s="305"/>
      <c r="AI398" s="305"/>
    </row>
    <row r="399" spans="9:35">
      <c r="I399" s="305"/>
      <c r="J399" s="305"/>
      <c r="K399" s="305"/>
      <c r="L399" s="305"/>
      <c r="M399" s="305"/>
      <c r="N399" s="305"/>
      <c r="O399" s="305"/>
      <c r="P399" s="305"/>
      <c r="Q399" s="305"/>
      <c r="R399" s="305"/>
      <c r="S399" s="305"/>
      <c r="T399" s="305"/>
      <c r="U399" s="305"/>
      <c r="V399" s="305"/>
      <c r="W399" s="305"/>
      <c r="X399" s="305"/>
      <c r="Y399" s="305"/>
      <c r="Z399" s="305"/>
      <c r="AA399" s="305"/>
      <c r="AB399" s="305"/>
      <c r="AC399" s="305"/>
      <c r="AD399" s="305"/>
      <c r="AE399" s="305"/>
      <c r="AF399" s="305"/>
      <c r="AG399" s="305"/>
      <c r="AH399" s="305"/>
      <c r="AI399" s="305"/>
    </row>
    <row r="400" spans="9:35">
      <c r="I400" s="305"/>
      <c r="J400" s="305"/>
      <c r="K400" s="305"/>
      <c r="L400" s="305"/>
      <c r="M400" s="305"/>
      <c r="N400" s="305"/>
      <c r="O400" s="305"/>
      <c r="P400" s="305"/>
      <c r="Q400" s="305"/>
      <c r="R400" s="305"/>
      <c r="S400" s="305"/>
      <c r="T400" s="305"/>
      <c r="U400" s="305"/>
      <c r="V400" s="305"/>
      <c r="W400" s="305"/>
      <c r="X400" s="305"/>
      <c r="Y400" s="305"/>
      <c r="Z400" s="305"/>
      <c r="AA400" s="305"/>
      <c r="AB400" s="305"/>
      <c r="AC400" s="305"/>
      <c r="AD400" s="305"/>
      <c r="AE400" s="305"/>
      <c r="AF400" s="305"/>
      <c r="AG400" s="305"/>
      <c r="AH400" s="305"/>
      <c r="AI400" s="305"/>
    </row>
    <row r="401" spans="9:35">
      <c r="I401" s="305"/>
      <c r="J401" s="305"/>
      <c r="K401" s="305"/>
      <c r="L401" s="305"/>
      <c r="M401" s="305"/>
      <c r="N401" s="305"/>
      <c r="O401" s="305"/>
      <c r="P401" s="305"/>
      <c r="Q401" s="305"/>
      <c r="R401" s="305"/>
      <c r="S401" s="305"/>
      <c r="T401" s="305"/>
      <c r="U401" s="305"/>
      <c r="V401" s="305"/>
      <c r="W401" s="305"/>
      <c r="X401" s="305"/>
      <c r="Y401" s="305"/>
      <c r="Z401" s="305"/>
      <c r="AA401" s="305"/>
      <c r="AB401" s="305"/>
      <c r="AC401" s="305"/>
      <c r="AD401" s="305"/>
      <c r="AE401" s="305"/>
      <c r="AF401" s="305"/>
      <c r="AG401" s="305"/>
      <c r="AH401" s="305"/>
      <c r="AI401" s="305"/>
    </row>
    <row r="402" spans="9:35">
      <c r="I402" s="305"/>
      <c r="J402" s="305"/>
      <c r="K402" s="305"/>
      <c r="L402" s="305"/>
      <c r="M402" s="305"/>
      <c r="N402" s="305"/>
      <c r="O402" s="305"/>
      <c r="P402" s="305"/>
      <c r="Q402" s="305"/>
      <c r="R402" s="305"/>
      <c r="S402" s="305"/>
      <c r="T402" s="305"/>
      <c r="U402" s="305"/>
      <c r="V402" s="305"/>
      <c r="W402" s="305"/>
      <c r="X402" s="305"/>
      <c r="Y402" s="305"/>
      <c r="Z402" s="305"/>
      <c r="AA402" s="305"/>
      <c r="AB402" s="305"/>
      <c r="AC402" s="305"/>
      <c r="AD402" s="305"/>
      <c r="AE402" s="305"/>
      <c r="AF402" s="305"/>
      <c r="AG402" s="305"/>
      <c r="AH402" s="305"/>
      <c r="AI402" s="305"/>
    </row>
    <row r="403" spans="9:35">
      <c r="I403" s="305"/>
      <c r="J403" s="305"/>
      <c r="K403" s="305"/>
      <c r="L403" s="305"/>
      <c r="M403" s="305"/>
      <c r="N403" s="305"/>
      <c r="O403" s="305"/>
      <c r="P403" s="305"/>
      <c r="Q403" s="305"/>
      <c r="R403" s="305"/>
      <c r="S403" s="305"/>
      <c r="T403" s="305"/>
      <c r="U403" s="305"/>
      <c r="V403" s="305"/>
      <c r="W403" s="305"/>
      <c r="X403" s="305"/>
      <c r="Y403" s="305"/>
      <c r="Z403" s="305"/>
      <c r="AA403" s="305"/>
      <c r="AB403" s="305"/>
      <c r="AC403" s="305"/>
      <c r="AD403" s="305"/>
      <c r="AE403" s="305"/>
      <c r="AF403" s="305"/>
      <c r="AG403" s="305"/>
      <c r="AH403" s="305"/>
      <c r="AI403" s="305"/>
    </row>
    <row r="404" spans="9:35">
      <c r="I404" s="305"/>
      <c r="J404" s="305"/>
      <c r="K404" s="305"/>
      <c r="L404" s="305"/>
      <c r="M404" s="305"/>
      <c r="N404" s="305"/>
      <c r="O404" s="305"/>
      <c r="P404" s="305"/>
      <c r="Q404" s="305"/>
      <c r="R404" s="305"/>
      <c r="S404" s="305"/>
      <c r="T404" s="305"/>
      <c r="U404" s="305"/>
      <c r="V404" s="305"/>
      <c r="W404" s="305"/>
      <c r="X404" s="305"/>
      <c r="Y404" s="305"/>
      <c r="Z404" s="305"/>
      <c r="AA404" s="305"/>
      <c r="AB404" s="305"/>
      <c r="AC404" s="305"/>
      <c r="AD404" s="305"/>
      <c r="AE404" s="305"/>
      <c r="AF404" s="305"/>
      <c r="AG404" s="305"/>
      <c r="AH404" s="305"/>
      <c r="AI404" s="305"/>
    </row>
    <row r="405" spans="9:35">
      <c r="I405" s="305"/>
      <c r="J405" s="305"/>
      <c r="K405" s="305"/>
      <c r="L405" s="305"/>
      <c r="M405" s="305"/>
      <c r="N405" s="305"/>
      <c r="O405" s="305"/>
      <c r="P405" s="305"/>
      <c r="Q405" s="305"/>
      <c r="R405" s="305"/>
      <c r="S405" s="305"/>
      <c r="T405" s="305"/>
      <c r="U405" s="305"/>
      <c r="V405" s="305"/>
      <c r="W405" s="305"/>
      <c r="X405" s="305"/>
      <c r="Y405" s="305"/>
      <c r="Z405" s="305"/>
      <c r="AA405" s="305"/>
      <c r="AB405" s="305"/>
      <c r="AC405" s="305"/>
      <c r="AD405" s="305"/>
      <c r="AE405" s="305"/>
      <c r="AF405" s="305"/>
      <c r="AG405" s="305"/>
      <c r="AH405" s="305"/>
      <c r="AI405" s="305"/>
    </row>
    <row r="406" spans="9:35">
      <c r="I406" s="305"/>
      <c r="J406" s="305"/>
      <c r="K406" s="305"/>
      <c r="L406" s="305"/>
      <c r="M406" s="305"/>
      <c r="N406" s="305"/>
      <c r="O406" s="305"/>
      <c r="P406" s="305"/>
      <c r="Q406" s="305"/>
      <c r="R406" s="305"/>
      <c r="S406" s="305"/>
      <c r="T406" s="305"/>
      <c r="U406" s="305"/>
      <c r="V406" s="305"/>
      <c r="W406" s="305"/>
      <c r="X406" s="305"/>
      <c r="Y406" s="305"/>
      <c r="Z406" s="305"/>
      <c r="AA406" s="305"/>
      <c r="AB406" s="305"/>
      <c r="AC406" s="305"/>
      <c r="AD406" s="305"/>
      <c r="AE406" s="305"/>
      <c r="AF406" s="305"/>
      <c r="AG406" s="305"/>
      <c r="AH406" s="305"/>
      <c r="AI406" s="305"/>
    </row>
    <row r="407" spans="9:35">
      <c r="I407" s="305"/>
      <c r="J407" s="305"/>
      <c r="K407" s="305"/>
      <c r="L407" s="305"/>
      <c r="M407" s="305"/>
      <c r="N407" s="305"/>
      <c r="O407" s="305"/>
      <c r="P407" s="305"/>
      <c r="Q407" s="305"/>
      <c r="R407" s="305"/>
      <c r="S407" s="305"/>
      <c r="T407" s="305"/>
      <c r="U407" s="305"/>
      <c r="V407" s="305"/>
      <c r="W407" s="305"/>
      <c r="X407" s="305"/>
      <c r="Y407" s="305"/>
      <c r="Z407" s="305"/>
      <c r="AA407" s="305"/>
      <c r="AB407" s="305"/>
      <c r="AC407" s="305"/>
      <c r="AD407" s="305"/>
      <c r="AE407" s="305"/>
      <c r="AF407" s="305"/>
      <c r="AG407" s="305"/>
      <c r="AH407" s="305"/>
      <c r="AI407" s="305"/>
    </row>
    <row r="408" spans="9:35">
      <c r="I408" s="305"/>
      <c r="J408" s="305"/>
      <c r="K408" s="305"/>
      <c r="L408" s="305"/>
      <c r="M408" s="305"/>
      <c r="N408" s="305"/>
      <c r="O408" s="305"/>
      <c r="P408" s="305"/>
      <c r="Q408" s="305"/>
      <c r="R408" s="305"/>
      <c r="S408" s="305"/>
      <c r="T408" s="305"/>
      <c r="U408" s="305"/>
      <c r="V408" s="305"/>
      <c r="W408" s="305"/>
      <c r="X408" s="305"/>
      <c r="Y408" s="305"/>
      <c r="Z408" s="305"/>
      <c r="AA408" s="305"/>
      <c r="AB408" s="305"/>
      <c r="AC408" s="305"/>
      <c r="AD408" s="305"/>
      <c r="AE408" s="305"/>
      <c r="AF408" s="305"/>
      <c r="AG408" s="305"/>
      <c r="AH408" s="305"/>
      <c r="AI408" s="305"/>
    </row>
    <row r="409" spans="9:35">
      <c r="I409" s="305"/>
      <c r="J409" s="305"/>
      <c r="K409" s="305"/>
      <c r="L409" s="305"/>
      <c r="M409" s="305"/>
      <c r="N409" s="305"/>
      <c r="O409" s="305"/>
      <c r="P409" s="305"/>
      <c r="Q409" s="305"/>
      <c r="R409" s="305"/>
      <c r="S409" s="305"/>
      <c r="T409" s="305"/>
      <c r="U409" s="305"/>
      <c r="V409" s="305"/>
      <c r="W409" s="305"/>
      <c r="X409" s="305"/>
      <c r="Y409" s="305"/>
      <c r="Z409" s="305"/>
      <c r="AA409" s="305"/>
      <c r="AB409" s="305"/>
      <c r="AC409" s="305"/>
      <c r="AD409" s="305"/>
      <c r="AE409" s="305"/>
      <c r="AF409" s="305"/>
      <c r="AG409" s="305"/>
      <c r="AH409" s="305"/>
      <c r="AI409" s="305"/>
    </row>
    <row r="410" spans="9:35">
      <c r="I410" s="305"/>
      <c r="J410" s="305"/>
      <c r="K410" s="305"/>
      <c r="L410" s="305"/>
      <c r="M410" s="305"/>
      <c r="N410" s="305"/>
      <c r="O410" s="305"/>
      <c r="P410" s="305"/>
      <c r="Q410" s="305"/>
      <c r="R410" s="305"/>
      <c r="S410" s="305"/>
      <c r="T410" s="305"/>
      <c r="U410" s="305"/>
      <c r="V410" s="305"/>
      <c r="W410" s="305"/>
      <c r="X410" s="305"/>
      <c r="Y410" s="305"/>
      <c r="Z410" s="305"/>
      <c r="AA410" s="305"/>
      <c r="AB410" s="305"/>
      <c r="AC410" s="305"/>
      <c r="AD410" s="305"/>
      <c r="AE410" s="305"/>
      <c r="AF410" s="305"/>
      <c r="AG410" s="305"/>
      <c r="AH410" s="305"/>
      <c r="AI410" s="305"/>
    </row>
    <row r="411" spans="9:35">
      <c r="I411" s="305"/>
      <c r="J411" s="305"/>
      <c r="K411" s="305"/>
      <c r="L411" s="305"/>
      <c r="M411" s="305"/>
      <c r="N411" s="305"/>
      <c r="O411" s="305"/>
      <c r="P411" s="305"/>
      <c r="Q411" s="305"/>
      <c r="R411" s="305"/>
      <c r="S411" s="305"/>
      <c r="T411" s="305"/>
      <c r="U411" s="305"/>
      <c r="V411" s="305"/>
      <c r="W411" s="305"/>
      <c r="X411" s="305"/>
      <c r="Y411" s="305"/>
      <c r="Z411" s="305"/>
      <c r="AA411" s="305"/>
      <c r="AB411" s="305"/>
      <c r="AC411" s="305"/>
      <c r="AD411" s="305"/>
      <c r="AE411" s="305"/>
      <c r="AF411" s="305"/>
      <c r="AG411" s="305"/>
      <c r="AH411" s="305"/>
      <c r="AI411" s="305"/>
    </row>
    <row r="412" spans="9:35">
      <c r="I412" s="305"/>
      <c r="J412" s="305"/>
      <c r="K412" s="305"/>
      <c r="L412" s="305"/>
      <c r="M412" s="305"/>
      <c r="N412" s="305"/>
      <c r="O412" s="305"/>
      <c r="P412" s="305"/>
      <c r="Q412" s="305"/>
      <c r="R412" s="305"/>
      <c r="S412" s="305"/>
      <c r="T412" s="305"/>
      <c r="U412" s="305"/>
      <c r="V412" s="305"/>
      <c r="W412" s="305"/>
      <c r="X412" s="305"/>
      <c r="Y412" s="305"/>
      <c r="Z412" s="305"/>
      <c r="AA412" s="305"/>
      <c r="AB412" s="305"/>
      <c r="AC412" s="305"/>
      <c r="AD412" s="305"/>
      <c r="AE412" s="305"/>
      <c r="AF412" s="305"/>
      <c r="AG412" s="305"/>
      <c r="AH412" s="305"/>
      <c r="AI412" s="305"/>
    </row>
    <row r="413" spans="9:35">
      <c r="I413" s="305"/>
      <c r="J413" s="305"/>
      <c r="K413" s="305"/>
      <c r="L413" s="305"/>
      <c r="M413" s="305"/>
      <c r="N413" s="305"/>
      <c r="O413" s="305"/>
      <c r="P413" s="305"/>
      <c r="Q413" s="305"/>
      <c r="R413" s="305"/>
      <c r="S413" s="305"/>
      <c r="T413" s="305"/>
      <c r="U413" s="305"/>
      <c r="V413" s="305"/>
      <c r="W413" s="305"/>
      <c r="X413" s="305"/>
      <c r="Y413" s="305"/>
      <c r="Z413" s="305"/>
      <c r="AA413" s="305"/>
      <c r="AB413" s="305"/>
      <c r="AC413" s="305"/>
      <c r="AD413" s="305"/>
      <c r="AE413" s="305"/>
      <c r="AF413" s="305"/>
      <c r="AG413" s="305"/>
      <c r="AH413" s="305"/>
      <c r="AI413" s="305"/>
    </row>
    <row r="414" spans="9:35">
      <c r="I414" s="305"/>
      <c r="J414" s="305"/>
      <c r="K414" s="305"/>
      <c r="L414" s="305"/>
      <c r="M414" s="305"/>
      <c r="N414" s="305"/>
      <c r="O414" s="305"/>
      <c r="P414" s="305"/>
      <c r="Q414" s="305"/>
      <c r="R414" s="305"/>
      <c r="S414" s="305"/>
      <c r="T414" s="305"/>
      <c r="U414" s="305"/>
      <c r="V414" s="305"/>
      <c r="W414" s="305"/>
      <c r="X414" s="305"/>
      <c r="Y414" s="305"/>
      <c r="Z414" s="305"/>
      <c r="AA414" s="305"/>
      <c r="AB414" s="305"/>
      <c r="AC414" s="305"/>
      <c r="AD414" s="305"/>
      <c r="AE414" s="305"/>
      <c r="AF414" s="305"/>
      <c r="AG414" s="305"/>
      <c r="AH414" s="305"/>
      <c r="AI414" s="305"/>
    </row>
    <row r="415" spans="9:35">
      <c r="I415" s="305"/>
      <c r="J415" s="305"/>
      <c r="K415" s="305"/>
      <c r="L415" s="305"/>
      <c r="M415" s="305"/>
      <c r="N415" s="305"/>
      <c r="O415" s="305"/>
      <c r="P415" s="305"/>
      <c r="Q415" s="305"/>
      <c r="R415" s="305"/>
      <c r="S415" s="305"/>
      <c r="T415" s="305"/>
      <c r="U415" s="305"/>
      <c r="V415" s="305"/>
      <c r="W415" s="305"/>
      <c r="X415" s="305"/>
      <c r="Y415" s="305"/>
      <c r="Z415" s="305"/>
      <c r="AA415" s="305"/>
      <c r="AB415" s="305"/>
      <c r="AC415" s="305"/>
      <c r="AD415" s="305"/>
      <c r="AE415" s="305"/>
      <c r="AF415" s="305"/>
      <c r="AG415" s="305"/>
      <c r="AH415" s="305"/>
      <c r="AI415" s="305"/>
    </row>
    <row r="416" spans="9:35">
      <c r="I416" s="305"/>
      <c r="J416" s="305"/>
      <c r="K416" s="305"/>
      <c r="L416" s="305"/>
      <c r="M416" s="305"/>
      <c r="N416" s="305"/>
      <c r="O416" s="305"/>
      <c r="P416" s="305"/>
      <c r="Q416" s="305"/>
      <c r="R416" s="305"/>
      <c r="S416" s="305"/>
      <c r="T416" s="305"/>
      <c r="U416" s="305"/>
      <c r="V416" s="305"/>
      <c r="W416" s="305"/>
      <c r="X416" s="305"/>
      <c r="Y416" s="305"/>
      <c r="Z416" s="305"/>
      <c r="AA416" s="305"/>
      <c r="AB416" s="305"/>
      <c r="AC416" s="305"/>
      <c r="AD416" s="305"/>
      <c r="AE416" s="305"/>
      <c r="AF416" s="305"/>
      <c r="AG416" s="305"/>
      <c r="AH416" s="305"/>
      <c r="AI416" s="305"/>
    </row>
    <row r="417" spans="9:35">
      <c r="I417" s="305"/>
      <c r="J417" s="305"/>
      <c r="K417" s="305"/>
      <c r="L417" s="305"/>
      <c r="M417" s="305"/>
      <c r="N417" s="305"/>
      <c r="O417" s="305"/>
      <c r="P417" s="305"/>
      <c r="Q417" s="305"/>
      <c r="R417" s="305"/>
      <c r="S417" s="305"/>
      <c r="T417" s="305"/>
      <c r="U417" s="305"/>
      <c r="V417" s="305"/>
      <c r="W417" s="305"/>
      <c r="X417" s="305"/>
      <c r="Y417" s="305"/>
      <c r="Z417" s="305"/>
      <c r="AA417" s="305"/>
      <c r="AB417" s="305"/>
      <c r="AC417" s="305"/>
      <c r="AD417" s="305"/>
      <c r="AE417" s="305"/>
      <c r="AF417" s="305"/>
      <c r="AG417" s="305"/>
      <c r="AH417" s="305"/>
      <c r="AI417" s="305"/>
    </row>
    <row r="418" spans="9:35">
      <c r="I418" s="305"/>
      <c r="J418" s="305"/>
      <c r="K418" s="305"/>
      <c r="L418" s="305"/>
      <c r="M418" s="305"/>
      <c r="N418" s="305"/>
      <c r="O418" s="305"/>
      <c r="P418" s="305"/>
      <c r="Q418" s="305"/>
      <c r="R418" s="305"/>
      <c r="S418" s="305"/>
      <c r="T418" s="305"/>
      <c r="U418" s="305"/>
      <c r="V418" s="305"/>
      <c r="W418" s="305"/>
      <c r="X418" s="305"/>
      <c r="Y418" s="305"/>
      <c r="Z418" s="305"/>
      <c r="AA418" s="305"/>
      <c r="AB418" s="305"/>
      <c r="AC418" s="305"/>
      <c r="AD418" s="305"/>
      <c r="AE418" s="305"/>
      <c r="AF418" s="305"/>
      <c r="AG418" s="305"/>
      <c r="AH418" s="305"/>
      <c r="AI418" s="305"/>
    </row>
    <row r="419" spans="9:35">
      <c r="I419" s="305"/>
      <c r="J419" s="305"/>
      <c r="K419" s="305"/>
      <c r="L419" s="305"/>
      <c r="M419" s="305"/>
      <c r="N419" s="305"/>
      <c r="O419" s="305"/>
      <c r="P419" s="305"/>
      <c r="Q419" s="305"/>
      <c r="R419" s="305"/>
      <c r="S419" s="305"/>
      <c r="T419" s="305"/>
      <c r="U419" s="305"/>
      <c r="V419" s="305"/>
      <c r="W419" s="305"/>
      <c r="X419" s="305"/>
      <c r="Y419" s="305"/>
      <c r="Z419" s="305"/>
      <c r="AA419" s="305"/>
      <c r="AB419" s="305"/>
      <c r="AC419" s="305"/>
      <c r="AD419" s="305"/>
      <c r="AE419" s="305"/>
      <c r="AF419" s="305"/>
      <c r="AG419" s="305"/>
      <c r="AH419" s="305"/>
      <c r="AI419" s="305"/>
    </row>
    <row r="420" spans="9:35">
      <c r="I420" s="305"/>
      <c r="J420" s="305"/>
      <c r="K420" s="305"/>
      <c r="L420" s="305"/>
      <c r="M420" s="305"/>
      <c r="N420" s="305"/>
      <c r="O420" s="305"/>
      <c r="P420" s="305"/>
      <c r="Q420" s="305"/>
      <c r="R420" s="305"/>
      <c r="S420" s="305"/>
      <c r="T420" s="305"/>
      <c r="U420" s="305"/>
      <c r="V420" s="305"/>
      <c r="W420" s="305"/>
      <c r="X420" s="305"/>
      <c r="Y420" s="305"/>
      <c r="Z420" s="305"/>
      <c r="AA420" s="305"/>
      <c r="AB420" s="305"/>
      <c r="AC420" s="305"/>
      <c r="AD420" s="305"/>
      <c r="AE420" s="305"/>
      <c r="AF420" s="305"/>
      <c r="AG420" s="305"/>
      <c r="AH420" s="305"/>
      <c r="AI420" s="305"/>
    </row>
    <row r="421" spans="9:35">
      <c r="I421" s="305"/>
      <c r="J421" s="305"/>
      <c r="K421" s="305"/>
      <c r="L421" s="305"/>
      <c r="M421" s="305"/>
      <c r="N421" s="305"/>
      <c r="O421" s="305"/>
      <c r="P421" s="305"/>
      <c r="Q421" s="305"/>
      <c r="R421" s="305"/>
      <c r="S421" s="305"/>
      <c r="T421" s="305"/>
      <c r="U421" s="305"/>
      <c r="V421" s="305"/>
      <c r="W421" s="305"/>
      <c r="X421" s="305"/>
      <c r="Y421" s="305"/>
      <c r="Z421" s="305"/>
      <c r="AA421" s="305"/>
      <c r="AB421" s="305"/>
      <c r="AC421" s="305"/>
      <c r="AD421" s="305"/>
      <c r="AE421" s="305"/>
      <c r="AF421" s="305"/>
      <c r="AG421" s="305"/>
      <c r="AH421" s="305"/>
      <c r="AI421" s="305"/>
    </row>
    <row r="422" spans="9:35">
      <c r="I422" s="305"/>
      <c r="J422" s="305"/>
      <c r="K422" s="305"/>
      <c r="L422" s="305"/>
      <c r="M422" s="305"/>
      <c r="N422" s="305"/>
      <c r="O422" s="305"/>
      <c r="P422" s="305"/>
      <c r="Q422" s="305"/>
      <c r="R422" s="305"/>
      <c r="S422" s="305"/>
      <c r="T422" s="305"/>
      <c r="U422" s="305"/>
      <c r="V422" s="305"/>
      <c r="W422" s="305"/>
      <c r="X422" s="305"/>
      <c r="Y422" s="305"/>
      <c r="Z422" s="305"/>
      <c r="AA422" s="305"/>
      <c r="AB422" s="305"/>
      <c r="AC422" s="305"/>
      <c r="AD422" s="305"/>
      <c r="AE422" s="305"/>
      <c r="AF422" s="305"/>
      <c r="AG422" s="305"/>
      <c r="AH422" s="305"/>
      <c r="AI422" s="305"/>
    </row>
    <row r="423" spans="9:35">
      <c r="I423" s="305"/>
      <c r="J423" s="305"/>
      <c r="K423" s="305"/>
      <c r="L423" s="305"/>
      <c r="M423" s="305"/>
      <c r="N423" s="305"/>
      <c r="O423" s="305"/>
      <c r="P423" s="305"/>
      <c r="Q423" s="305"/>
      <c r="R423" s="305"/>
      <c r="S423" s="305"/>
      <c r="T423" s="305"/>
      <c r="U423" s="305"/>
      <c r="V423" s="305"/>
      <c r="W423" s="305"/>
      <c r="X423" s="305"/>
      <c r="Y423" s="305"/>
      <c r="Z423" s="305"/>
      <c r="AA423" s="305"/>
      <c r="AB423" s="305"/>
      <c r="AC423" s="305"/>
      <c r="AD423" s="305"/>
      <c r="AE423" s="305"/>
      <c r="AF423" s="305"/>
      <c r="AG423" s="305"/>
      <c r="AH423" s="305"/>
      <c r="AI423" s="305"/>
    </row>
    <row r="424" spans="9:35">
      <c r="I424" s="305"/>
      <c r="J424" s="305"/>
      <c r="K424" s="305"/>
      <c r="L424" s="305"/>
      <c r="M424" s="305"/>
      <c r="N424" s="305"/>
      <c r="O424" s="305"/>
      <c r="P424" s="305"/>
      <c r="Q424" s="305"/>
      <c r="R424" s="305"/>
      <c r="S424" s="305"/>
      <c r="T424" s="305"/>
      <c r="U424" s="305"/>
      <c r="V424" s="305"/>
      <c r="W424" s="305"/>
      <c r="X424" s="305"/>
      <c r="Y424" s="305"/>
      <c r="Z424" s="305"/>
      <c r="AA424" s="305"/>
      <c r="AB424" s="305"/>
      <c r="AC424" s="305"/>
      <c r="AD424" s="305"/>
      <c r="AE424" s="305"/>
      <c r="AF424" s="305"/>
      <c r="AG424" s="305"/>
      <c r="AH424" s="305"/>
      <c r="AI424" s="305"/>
    </row>
    <row r="425" spans="9:35">
      <c r="I425" s="305"/>
      <c r="J425" s="305"/>
      <c r="K425" s="305"/>
      <c r="L425" s="305"/>
      <c r="M425" s="305"/>
      <c r="N425" s="305"/>
      <c r="O425" s="305"/>
      <c r="P425" s="305"/>
      <c r="Q425" s="305"/>
      <c r="R425" s="305"/>
      <c r="S425" s="305"/>
      <c r="T425" s="305"/>
      <c r="U425" s="305"/>
      <c r="V425" s="305"/>
      <c r="W425" s="305"/>
      <c r="X425" s="305"/>
      <c r="Y425" s="305"/>
      <c r="Z425" s="305"/>
      <c r="AA425" s="305"/>
      <c r="AB425" s="305"/>
      <c r="AC425" s="305"/>
      <c r="AD425" s="305"/>
      <c r="AE425" s="305"/>
      <c r="AF425" s="305"/>
      <c r="AG425" s="305"/>
      <c r="AH425" s="305"/>
      <c r="AI425" s="305"/>
    </row>
    <row r="426" spans="9:35">
      <c r="I426" s="305"/>
      <c r="J426" s="305"/>
      <c r="K426" s="305"/>
      <c r="L426" s="305"/>
      <c r="M426" s="305"/>
      <c r="N426" s="305"/>
      <c r="O426" s="305"/>
      <c r="P426" s="305"/>
      <c r="Q426" s="305"/>
      <c r="R426" s="305"/>
      <c r="S426" s="305"/>
      <c r="T426" s="305"/>
      <c r="U426" s="305"/>
      <c r="V426" s="305"/>
      <c r="W426" s="305"/>
      <c r="X426" s="305"/>
      <c r="Y426" s="305"/>
      <c r="Z426" s="305"/>
      <c r="AA426" s="305"/>
      <c r="AB426" s="305"/>
      <c r="AC426" s="305"/>
      <c r="AD426" s="305"/>
      <c r="AE426" s="305"/>
      <c r="AF426" s="305"/>
      <c r="AG426" s="305"/>
      <c r="AH426" s="305"/>
      <c r="AI426" s="305"/>
    </row>
    <row r="427" spans="9:35">
      <c r="I427" s="305"/>
      <c r="J427" s="305"/>
      <c r="K427" s="305"/>
      <c r="L427" s="305"/>
      <c r="M427" s="305"/>
      <c r="N427" s="305"/>
      <c r="O427" s="305"/>
      <c r="P427" s="305"/>
      <c r="Q427" s="305"/>
      <c r="R427" s="305"/>
      <c r="S427" s="305"/>
      <c r="T427" s="305"/>
      <c r="U427" s="305"/>
      <c r="V427" s="305"/>
      <c r="W427" s="305"/>
      <c r="X427" s="305"/>
      <c r="Y427" s="305"/>
      <c r="Z427" s="305"/>
      <c r="AA427" s="305"/>
      <c r="AB427" s="305"/>
      <c r="AC427" s="305"/>
      <c r="AD427" s="305"/>
      <c r="AE427" s="305"/>
      <c r="AF427" s="305"/>
      <c r="AG427" s="305"/>
      <c r="AH427" s="305"/>
      <c r="AI427" s="305"/>
    </row>
    <row r="428" spans="9:35">
      <c r="I428" s="305"/>
      <c r="J428" s="305"/>
      <c r="K428" s="305"/>
      <c r="L428" s="305"/>
      <c r="M428" s="305"/>
      <c r="N428" s="305"/>
      <c r="O428" s="305"/>
      <c r="P428" s="305"/>
      <c r="Q428" s="305"/>
      <c r="R428" s="305"/>
      <c r="S428" s="305"/>
      <c r="T428" s="305"/>
      <c r="U428" s="305"/>
      <c r="V428" s="305"/>
      <c r="W428" s="305"/>
      <c r="X428" s="305"/>
      <c r="Y428" s="305"/>
      <c r="Z428" s="305"/>
      <c r="AA428" s="305"/>
      <c r="AB428" s="305"/>
      <c r="AC428" s="305"/>
      <c r="AD428" s="305"/>
      <c r="AE428" s="305"/>
      <c r="AF428" s="305"/>
      <c r="AG428" s="305"/>
      <c r="AH428" s="305"/>
      <c r="AI428" s="305"/>
    </row>
    <row r="429" spans="9:35">
      <c r="I429" s="305"/>
      <c r="J429" s="305"/>
      <c r="K429" s="305"/>
      <c r="L429" s="305"/>
      <c r="M429" s="305"/>
      <c r="N429" s="305"/>
      <c r="O429" s="305"/>
      <c r="P429" s="305"/>
      <c r="Q429" s="305"/>
      <c r="R429" s="305"/>
      <c r="S429" s="305"/>
      <c r="T429" s="305"/>
      <c r="U429" s="305"/>
      <c r="V429" s="305"/>
      <c r="W429" s="305"/>
      <c r="X429" s="305"/>
      <c r="Y429" s="305"/>
      <c r="Z429" s="305"/>
      <c r="AA429" s="305"/>
      <c r="AB429" s="305"/>
      <c r="AC429" s="305"/>
      <c r="AD429" s="305"/>
      <c r="AE429" s="305"/>
      <c r="AF429" s="305"/>
      <c r="AG429" s="305"/>
      <c r="AH429" s="305"/>
      <c r="AI429" s="305"/>
    </row>
    <row r="430" spans="9:35">
      <c r="I430" s="305"/>
      <c r="J430" s="305"/>
      <c r="K430" s="305"/>
      <c r="L430" s="305"/>
      <c r="M430" s="305"/>
      <c r="N430" s="305"/>
      <c r="O430" s="305"/>
      <c r="P430" s="305"/>
      <c r="Q430" s="305"/>
      <c r="R430" s="305"/>
      <c r="S430" s="305"/>
      <c r="T430" s="305"/>
      <c r="U430" s="305"/>
      <c r="V430" s="305"/>
      <c r="W430" s="305"/>
      <c r="X430" s="305"/>
      <c r="Y430" s="305"/>
      <c r="Z430" s="305"/>
      <c r="AA430" s="305"/>
      <c r="AB430" s="305"/>
      <c r="AC430" s="305"/>
      <c r="AD430" s="305"/>
      <c r="AE430" s="305"/>
      <c r="AF430" s="305"/>
      <c r="AG430" s="305"/>
      <c r="AH430" s="305"/>
      <c r="AI430" s="305"/>
    </row>
    <row r="431" spans="9:35">
      <c r="I431" s="305"/>
      <c r="J431" s="305"/>
      <c r="K431" s="305"/>
      <c r="L431" s="305"/>
      <c r="M431" s="305"/>
      <c r="N431" s="305"/>
      <c r="O431" s="305"/>
      <c r="P431" s="305"/>
      <c r="Q431" s="305"/>
      <c r="R431" s="305"/>
      <c r="S431" s="305"/>
      <c r="T431" s="305"/>
      <c r="U431" s="305"/>
      <c r="V431" s="305"/>
      <c r="W431" s="305"/>
      <c r="X431" s="305"/>
      <c r="Y431" s="305"/>
      <c r="Z431" s="305"/>
      <c r="AA431" s="305"/>
      <c r="AB431" s="305"/>
      <c r="AC431" s="305"/>
      <c r="AD431" s="305"/>
      <c r="AE431" s="305"/>
      <c r="AF431" s="305"/>
      <c r="AG431" s="305"/>
      <c r="AH431" s="305"/>
      <c r="AI431" s="305"/>
    </row>
    <row r="432" spans="9:35">
      <c r="I432" s="305"/>
      <c r="J432" s="305"/>
      <c r="K432" s="305"/>
      <c r="L432" s="305"/>
      <c r="M432" s="305"/>
      <c r="N432" s="305"/>
      <c r="O432" s="305"/>
      <c r="P432" s="305"/>
      <c r="Q432" s="305"/>
      <c r="R432" s="305"/>
      <c r="S432" s="305"/>
      <c r="T432" s="305"/>
      <c r="U432" s="305"/>
      <c r="V432" s="305"/>
      <c r="W432" s="305"/>
      <c r="X432" s="305"/>
      <c r="Y432" s="305"/>
      <c r="Z432" s="305"/>
      <c r="AA432" s="305"/>
      <c r="AB432" s="305"/>
      <c r="AC432" s="305"/>
      <c r="AD432" s="305"/>
      <c r="AE432" s="305"/>
      <c r="AF432" s="305"/>
      <c r="AG432" s="305"/>
      <c r="AH432" s="305"/>
      <c r="AI432" s="305"/>
    </row>
    <row r="433" spans="9:35">
      <c r="I433" s="305"/>
      <c r="J433" s="305"/>
      <c r="K433" s="305"/>
      <c r="L433" s="305"/>
      <c r="M433" s="305"/>
      <c r="N433" s="305"/>
      <c r="O433" s="305"/>
      <c r="P433" s="305"/>
      <c r="Q433" s="305"/>
      <c r="R433" s="305"/>
      <c r="S433" s="305"/>
      <c r="T433" s="305"/>
      <c r="U433" s="305"/>
      <c r="V433" s="305"/>
      <c r="W433" s="305"/>
      <c r="X433" s="305"/>
      <c r="Y433" s="305"/>
      <c r="Z433" s="305"/>
      <c r="AA433" s="305"/>
      <c r="AB433" s="305"/>
      <c r="AC433" s="305"/>
      <c r="AD433" s="305"/>
      <c r="AE433" s="305"/>
      <c r="AF433" s="305"/>
      <c r="AG433" s="305"/>
      <c r="AH433" s="305"/>
      <c r="AI433" s="305"/>
    </row>
    <row r="434" spans="9:35">
      <c r="I434" s="305"/>
      <c r="J434" s="305"/>
      <c r="K434" s="305"/>
      <c r="L434" s="305"/>
      <c r="M434" s="305"/>
      <c r="N434" s="305"/>
      <c r="O434" s="305"/>
      <c r="P434" s="305"/>
      <c r="Q434" s="305"/>
      <c r="R434" s="305"/>
      <c r="S434" s="305"/>
      <c r="T434" s="305"/>
      <c r="U434" s="305"/>
      <c r="V434" s="305"/>
      <c r="W434" s="305"/>
      <c r="X434" s="305"/>
      <c r="Y434" s="305"/>
      <c r="Z434" s="305"/>
      <c r="AA434" s="305"/>
      <c r="AB434" s="305"/>
      <c r="AC434" s="305"/>
      <c r="AD434" s="305"/>
      <c r="AE434" s="305"/>
      <c r="AF434" s="305"/>
      <c r="AG434" s="305"/>
      <c r="AH434" s="305"/>
      <c r="AI434" s="305"/>
    </row>
    <row r="435" spans="9:35">
      <c r="I435" s="305"/>
      <c r="J435" s="305"/>
      <c r="K435" s="305"/>
      <c r="L435" s="305"/>
      <c r="M435" s="305"/>
      <c r="N435" s="305"/>
      <c r="O435" s="305"/>
      <c r="P435" s="305"/>
      <c r="Q435" s="305"/>
      <c r="R435" s="305"/>
      <c r="S435" s="305"/>
      <c r="T435" s="305"/>
      <c r="U435" s="305"/>
      <c r="V435" s="305"/>
      <c r="W435" s="305"/>
      <c r="X435" s="305"/>
      <c r="Y435" s="305"/>
      <c r="Z435" s="305"/>
      <c r="AA435" s="305"/>
      <c r="AB435" s="305"/>
      <c r="AC435" s="305"/>
      <c r="AD435" s="305"/>
      <c r="AE435" s="305"/>
      <c r="AF435" s="305"/>
      <c r="AG435" s="305"/>
      <c r="AH435" s="305"/>
      <c r="AI435" s="305"/>
    </row>
    <row r="436" spans="9:35">
      <c r="I436" s="305"/>
      <c r="J436" s="305"/>
      <c r="K436" s="305"/>
      <c r="L436" s="305"/>
      <c r="M436" s="305"/>
      <c r="N436" s="305"/>
      <c r="O436" s="305"/>
      <c r="P436" s="305"/>
      <c r="Q436" s="305"/>
      <c r="R436" s="305"/>
      <c r="S436" s="305"/>
      <c r="T436" s="305"/>
      <c r="U436" s="305"/>
      <c r="V436" s="305"/>
      <c r="W436" s="305"/>
      <c r="X436" s="305"/>
      <c r="Y436" s="305"/>
      <c r="Z436" s="305"/>
      <c r="AA436" s="305"/>
      <c r="AB436" s="305"/>
      <c r="AC436" s="305"/>
      <c r="AD436" s="305"/>
      <c r="AE436" s="305"/>
      <c r="AF436" s="305"/>
      <c r="AG436" s="305"/>
      <c r="AH436" s="305"/>
      <c r="AI436" s="305"/>
    </row>
    <row r="437" spans="9:35">
      <c r="I437" s="305"/>
      <c r="J437" s="305"/>
      <c r="K437" s="305"/>
      <c r="L437" s="305"/>
      <c r="M437" s="305"/>
      <c r="N437" s="305"/>
      <c r="O437" s="305"/>
      <c r="P437" s="305"/>
      <c r="Q437" s="305"/>
      <c r="R437" s="305"/>
      <c r="S437" s="305"/>
      <c r="T437" s="305"/>
      <c r="U437" s="305"/>
      <c r="V437" s="305"/>
      <c r="W437" s="305"/>
      <c r="X437" s="305"/>
      <c r="Y437" s="305"/>
      <c r="Z437" s="305"/>
      <c r="AA437" s="305"/>
      <c r="AB437" s="305"/>
      <c r="AC437" s="305"/>
      <c r="AD437" s="305"/>
      <c r="AE437" s="305"/>
      <c r="AF437" s="305"/>
      <c r="AG437" s="305"/>
      <c r="AH437" s="305"/>
      <c r="AI437" s="305"/>
    </row>
    <row r="438" spans="9:35">
      <c r="I438" s="305"/>
      <c r="J438" s="305"/>
      <c r="K438" s="305"/>
      <c r="L438" s="305"/>
      <c r="M438" s="305"/>
      <c r="N438" s="305"/>
      <c r="O438" s="305"/>
      <c r="P438" s="305"/>
      <c r="Q438" s="305"/>
      <c r="R438" s="305"/>
      <c r="S438" s="305"/>
      <c r="T438" s="305"/>
      <c r="U438" s="305"/>
      <c r="V438" s="305"/>
      <c r="W438" s="305"/>
      <c r="X438" s="305"/>
      <c r="Y438" s="305"/>
      <c r="Z438" s="305"/>
      <c r="AA438" s="305"/>
      <c r="AB438" s="305"/>
      <c r="AC438" s="305"/>
      <c r="AD438" s="305"/>
      <c r="AE438" s="305"/>
      <c r="AF438" s="305"/>
      <c r="AG438" s="305"/>
      <c r="AH438" s="305"/>
      <c r="AI438" s="305"/>
    </row>
    <row r="439" spans="9:35">
      <c r="I439" s="305"/>
      <c r="J439" s="305"/>
      <c r="K439" s="305"/>
      <c r="L439" s="305"/>
      <c r="M439" s="305"/>
      <c r="N439" s="305"/>
      <c r="O439" s="305"/>
      <c r="P439" s="305"/>
      <c r="Q439" s="305"/>
      <c r="R439" s="305"/>
      <c r="S439" s="305"/>
      <c r="T439" s="305"/>
      <c r="U439" s="305"/>
      <c r="V439" s="305"/>
      <c r="W439" s="305"/>
      <c r="X439" s="305"/>
      <c r="Y439" s="305"/>
      <c r="Z439" s="305"/>
      <c r="AA439" s="305"/>
      <c r="AB439" s="305"/>
      <c r="AC439" s="305"/>
      <c r="AD439" s="305"/>
      <c r="AE439" s="305"/>
      <c r="AF439" s="305"/>
      <c r="AG439" s="305"/>
      <c r="AH439" s="305"/>
      <c r="AI439" s="305"/>
    </row>
    <row r="440" spans="9:35">
      <c r="I440" s="305"/>
      <c r="J440" s="305"/>
      <c r="K440" s="305"/>
      <c r="L440" s="305"/>
      <c r="M440" s="305"/>
      <c r="N440" s="305"/>
      <c r="O440" s="305"/>
      <c r="P440" s="305"/>
      <c r="Q440" s="305"/>
      <c r="R440" s="305"/>
      <c r="S440" s="305"/>
      <c r="T440" s="305"/>
      <c r="U440" s="305"/>
      <c r="V440" s="305"/>
      <c r="W440" s="305"/>
      <c r="X440" s="305"/>
      <c r="Y440" s="305"/>
      <c r="Z440" s="305"/>
      <c r="AA440" s="305"/>
      <c r="AB440" s="305"/>
      <c r="AC440" s="305"/>
      <c r="AD440" s="305"/>
      <c r="AE440" s="305"/>
      <c r="AF440" s="305"/>
      <c r="AG440" s="305"/>
      <c r="AH440" s="305"/>
      <c r="AI440" s="305"/>
    </row>
    <row r="441" spans="9:35">
      <c r="I441" s="305"/>
      <c r="J441" s="305"/>
      <c r="K441" s="305"/>
      <c r="L441" s="305"/>
      <c r="M441" s="305"/>
      <c r="N441" s="305"/>
      <c r="O441" s="305"/>
      <c r="P441" s="305"/>
      <c r="Q441" s="305"/>
      <c r="R441" s="305"/>
      <c r="S441" s="305"/>
      <c r="T441" s="305"/>
      <c r="U441" s="305"/>
      <c r="V441" s="305"/>
      <c r="W441" s="305"/>
      <c r="X441" s="305"/>
      <c r="Y441" s="305"/>
      <c r="Z441" s="305"/>
      <c r="AA441" s="305"/>
      <c r="AB441" s="305"/>
      <c r="AC441" s="305"/>
      <c r="AD441" s="305"/>
      <c r="AE441" s="305"/>
      <c r="AF441" s="305"/>
      <c r="AG441" s="305"/>
      <c r="AH441" s="305"/>
      <c r="AI441" s="305"/>
    </row>
    <row r="442" spans="9:35">
      <c r="I442" s="305"/>
      <c r="J442" s="305"/>
      <c r="K442" s="305"/>
      <c r="L442" s="305"/>
      <c r="M442" s="305"/>
      <c r="N442" s="305"/>
      <c r="O442" s="305"/>
      <c r="P442" s="305"/>
      <c r="Q442" s="305"/>
      <c r="R442" s="305"/>
      <c r="S442" s="305"/>
      <c r="T442" s="305"/>
      <c r="U442" s="305"/>
      <c r="V442" s="305"/>
      <c r="W442" s="305"/>
      <c r="X442" s="305"/>
      <c r="Y442" s="305"/>
      <c r="Z442" s="305"/>
      <c r="AA442" s="305"/>
      <c r="AB442" s="305"/>
      <c r="AC442" s="305"/>
      <c r="AD442" s="305"/>
      <c r="AE442" s="305"/>
      <c r="AF442" s="305"/>
      <c r="AG442" s="305"/>
      <c r="AH442" s="305"/>
      <c r="AI442" s="305"/>
    </row>
    <row r="443" spans="9:35">
      <c r="I443" s="305"/>
      <c r="J443" s="305"/>
      <c r="K443" s="305"/>
      <c r="L443" s="305"/>
      <c r="M443" s="305"/>
      <c r="N443" s="305"/>
      <c r="O443" s="305"/>
      <c r="P443" s="305"/>
      <c r="Q443" s="305"/>
      <c r="R443" s="305"/>
      <c r="S443" s="305"/>
      <c r="T443" s="305"/>
      <c r="U443" s="305"/>
      <c r="V443" s="305"/>
      <c r="W443" s="305"/>
      <c r="X443" s="305"/>
      <c r="Y443" s="305"/>
      <c r="Z443" s="305"/>
      <c r="AA443" s="305"/>
      <c r="AB443" s="305"/>
      <c r="AC443" s="305"/>
      <c r="AD443" s="305"/>
      <c r="AE443" s="305"/>
      <c r="AF443" s="305"/>
      <c r="AG443" s="305"/>
      <c r="AH443" s="305"/>
      <c r="AI443" s="305"/>
    </row>
    <row r="444" spans="9:35">
      <c r="I444" s="305"/>
      <c r="J444" s="305"/>
      <c r="K444" s="305"/>
      <c r="L444" s="305"/>
      <c r="M444" s="305"/>
      <c r="N444" s="305"/>
      <c r="O444" s="305"/>
      <c r="P444" s="305"/>
      <c r="Q444" s="305"/>
      <c r="R444" s="305"/>
      <c r="S444" s="305"/>
      <c r="T444" s="305"/>
      <c r="U444" s="305"/>
      <c r="V444" s="305"/>
      <c r="W444" s="305"/>
      <c r="X444" s="305"/>
      <c r="Y444" s="305"/>
      <c r="Z444" s="305"/>
      <c r="AA444" s="305"/>
      <c r="AB444" s="305"/>
      <c r="AC444" s="305"/>
      <c r="AD444" s="305"/>
      <c r="AE444" s="305"/>
      <c r="AF444" s="305"/>
      <c r="AG444" s="305"/>
      <c r="AH444" s="305"/>
      <c r="AI444" s="305"/>
    </row>
    <row r="445" spans="9:35">
      <c r="I445" s="305"/>
      <c r="J445" s="305"/>
      <c r="K445" s="305"/>
      <c r="L445" s="305"/>
      <c r="M445" s="305"/>
      <c r="N445" s="305"/>
      <c r="O445" s="305"/>
      <c r="P445" s="305"/>
      <c r="Q445" s="305"/>
      <c r="R445" s="305"/>
      <c r="S445" s="305"/>
      <c r="T445" s="305"/>
      <c r="U445" s="305"/>
      <c r="V445" s="305"/>
      <c r="W445" s="305"/>
      <c r="X445" s="305"/>
      <c r="Y445" s="305"/>
      <c r="Z445" s="305"/>
      <c r="AA445" s="305"/>
      <c r="AB445" s="305"/>
      <c r="AC445" s="305"/>
      <c r="AD445" s="305"/>
      <c r="AE445" s="305"/>
      <c r="AF445" s="305"/>
      <c r="AG445" s="305"/>
      <c r="AH445" s="305"/>
      <c r="AI445" s="305"/>
    </row>
    <row r="446" spans="9:35">
      <c r="I446" s="305"/>
      <c r="J446" s="305"/>
      <c r="K446" s="305"/>
      <c r="L446" s="305"/>
      <c r="M446" s="305"/>
      <c r="N446" s="305"/>
      <c r="O446" s="305"/>
      <c r="P446" s="305"/>
      <c r="Q446" s="305"/>
      <c r="R446" s="305"/>
      <c r="S446" s="305"/>
      <c r="T446" s="305"/>
      <c r="U446" s="305"/>
      <c r="V446" s="305"/>
      <c r="W446" s="305"/>
      <c r="X446" s="305"/>
      <c r="Y446" s="305"/>
      <c r="Z446" s="305"/>
      <c r="AA446" s="305"/>
      <c r="AB446" s="305"/>
      <c r="AC446" s="305"/>
      <c r="AD446" s="305"/>
      <c r="AE446" s="305"/>
      <c r="AF446" s="305"/>
      <c r="AG446" s="305"/>
      <c r="AH446" s="305"/>
      <c r="AI446" s="305"/>
    </row>
    <row r="447" spans="9:35">
      <c r="I447" s="305"/>
      <c r="J447" s="305"/>
      <c r="K447" s="305"/>
      <c r="L447" s="305"/>
      <c r="M447" s="305"/>
      <c r="N447" s="305"/>
      <c r="O447" s="305"/>
      <c r="P447" s="305"/>
      <c r="Q447" s="305"/>
      <c r="R447" s="305"/>
      <c r="S447" s="305"/>
      <c r="T447" s="305"/>
      <c r="U447" s="305"/>
      <c r="V447" s="305"/>
      <c r="W447" s="305"/>
      <c r="X447" s="305"/>
      <c r="Y447" s="305"/>
      <c r="Z447" s="305"/>
      <c r="AA447" s="305"/>
      <c r="AB447" s="305"/>
      <c r="AC447" s="305"/>
      <c r="AD447" s="305"/>
      <c r="AE447" s="305"/>
      <c r="AF447" s="305"/>
      <c r="AG447" s="305"/>
      <c r="AH447" s="305"/>
      <c r="AI447" s="305"/>
    </row>
    <row r="448" spans="9:35">
      <c r="I448" s="305"/>
      <c r="J448" s="305"/>
      <c r="K448" s="305"/>
      <c r="L448" s="305"/>
      <c r="M448" s="305"/>
      <c r="N448" s="305"/>
      <c r="O448" s="305"/>
      <c r="P448" s="305"/>
      <c r="Q448" s="305"/>
      <c r="R448" s="305"/>
      <c r="S448" s="305"/>
      <c r="T448" s="305"/>
      <c r="U448" s="305"/>
      <c r="V448" s="305"/>
      <c r="W448" s="305"/>
      <c r="X448" s="305"/>
      <c r="Y448" s="305"/>
      <c r="Z448" s="305"/>
      <c r="AA448" s="305"/>
      <c r="AB448" s="305"/>
      <c r="AC448" s="305"/>
      <c r="AD448" s="305"/>
      <c r="AE448" s="305"/>
      <c r="AF448" s="305"/>
      <c r="AG448" s="305"/>
      <c r="AH448" s="305"/>
      <c r="AI448" s="305"/>
    </row>
    <row r="449" spans="9:35">
      <c r="I449" s="305"/>
      <c r="J449" s="305"/>
      <c r="K449" s="305"/>
      <c r="L449" s="305"/>
      <c r="M449" s="305"/>
      <c r="N449" s="305"/>
      <c r="O449" s="305"/>
      <c r="P449" s="305"/>
      <c r="Q449" s="305"/>
      <c r="R449" s="305"/>
      <c r="S449" s="305"/>
      <c r="T449" s="305"/>
      <c r="U449" s="305"/>
      <c r="V449" s="305"/>
      <c r="W449" s="305"/>
      <c r="X449" s="305"/>
      <c r="Y449" s="305"/>
      <c r="Z449" s="305"/>
      <c r="AA449" s="305"/>
      <c r="AB449" s="305"/>
      <c r="AC449" s="305"/>
      <c r="AD449" s="305"/>
      <c r="AE449" s="305"/>
      <c r="AF449" s="305"/>
      <c r="AG449" s="305"/>
      <c r="AH449" s="305"/>
      <c r="AI449" s="305"/>
    </row>
    <row r="450" spans="9:35">
      <c r="I450" s="305"/>
      <c r="J450" s="305"/>
      <c r="K450" s="305"/>
      <c r="L450" s="305"/>
      <c r="M450" s="305"/>
      <c r="N450" s="305"/>
      <c r="O450" s="305"/>
      <c r="P450" s="305"/>
      <c r="Q450" s="305"/>
      <c r="R450" s="305"/>
      <c r="S450" s="305"/>
      <c r="T450" s="305"/>
      <c r="U450" s="305"/>
      <c r="V450" s="305"/>
      <c r="W450" s="305"/>
      <c r="X450" s="305"/>
      <c r="Y450" s="305"/>
      <c r="Z450" s="305"/>
      <c r="AA450" s="305"/>
      <c r="AB450" s="305"/>
      <c r="AC450" s="305"/>
      <c r="AD450" s="305"/>
      <c r="AE450" s="305"/>
      <c r="AF450" s="305"/>
      <c r="AG450" s="305"/>
      <c r="AH450" s="305"/>
      <c r="AI450" s="305"/>
    </row>
    <row r="451" spans="9:35">
      <c r="I451" s="305"/>
      <c r="J451" s="305"/>
      <c r="K451" s="305"/>
      <c r="L451" s="305"/>
      <c r="M451" s="305"/>
      <c r="N451" s="305"/>
      <c r="O451" s="305"/>
      <c r="P451" s="305"/>
      <c r="Q451" s="305"/>
      <c r="R451" s="305"/>
      <c r="S451" s="305"/>
      <c r="T451" s="305"/>
      <c r="U451" s="305"/>
      <c r="V451" s="305"/>
      <c r="W451" s="305"/>
      <c r="X451" s="305"/>
      <c r="Y451" s="305"/>
      <c r="Z451" s="305"/>
      <c r="AA451" s="305"/>
      <c r="AB451" s="305"/>
      <c r="AC451" s="305"/>
      <c r="AD451" s="305"/>
      <c r="AE451" s="305"/>
      <c r="AF451" s="305"/>
      <c r="AG451" s="305"/>
      <c r="AH451" s="305"/>
      <c r="AI451" s="305"/>
    </row>
    <row r="452" spans="9:35">
      <c r="I452" s="305"/>
      <c r="J452" s="305"/>
      <c r="K452" s="305"/>
      <c r="L452" s="305"/>
      <c r="M452" s="305"/>
      <c r="N452" s="305"/>
      <c r="O452" s="305"/>
      <c r="P452" s="305"/>
      <c r="Q452" s="305"/>
      <c r="R452" s="305"/>
      <c r="S452" s="305"/>
      <c r="T452" s="305"/>
      <c r="U452" s="305"/>
      <c r="V452" s="305"/>
      <c r="W452" s="305"/>
      <c r="X452" s="305"/>
      <c r="Y452" s="305"/>
      <c r="Z452" s="305"/>
      <c r="AA452" s="305"/>
      <c r="AB452" s="305"/>
      <c r="AC452" s="305"/>
      <c r="AD452" s="305"/>
      <c r="AE452" s="305"/>
      <c r="AF452" s="305"/>
      <c r="AG452" s="305"/>
      <c r="AH452" s="305"/>
      <c r="AI452" s="305"/>
    </row>
    <row r="453" spans="9:35">
      <c r="I453" s="305"/>
      <c r="J453" s="305"/>
      <c r="K453" s="305"/>
      <c r="L453" s="305"/>
      <c r="M453" s="305"/>
      <c r="N453" s="305"/>
      <c r="O453" s="305"/>
      <c r="P453" s="305"/>
      <c r="Q453" s="305"/>
      <c r="R453" s="305"/>
      <c r="S453" s="305"/>
      <c r="T453" s="305"/>
      <c r="U453" s="305"/>
      <c r="V453" s="305"/>
      <c r="W453" s="305"/>
      <c r="X453" s="305"/>
      <c r="Y453" s="305"/>
      <c r="Z453" s="305"/>
      <c r="AA453" s="305"/>
      <c r="AB453" s="305"/>
      <c r="AC453" s="305"/>
      <c r="AD453" s="305"/>
      <c r="AE453" s="305"/>
      <c r="AF453" s="305"/>
      <c r="AG453" s="305"/>
      <c r="AH453" s="305"/>
      <c r="AI453" s="305"/>
    </row>
    <row r="454" spans="9:35">
      <c r="I454" s="305"/>
      <c r="J454" s="305"/>
      <c r="K454" s="305"/>
      <c r="L454" s="305"/>
      <c r="M454" s="305"/>
      <c r="N454" s="305"/>
      <c r="O454" s="305"/>
      <c r="P454" s="305"/>
      <c r="Q454" s="305"/>
      <c r="R454" s="305"/>
      <c r="S454" s="305"/>
      <c r="T454" s="305"/>
      <c r="U454" s="305"/>
      <c r="V454" s="305"/>
      <c r="W454" s="305"/>
      <c r="X454" s="305"/>
      <c r="Y454" s="305"/>
      <c r="Z454" s="305"/>
      <c r="AA454" s="305"/>
      <c r="AB454" s="305"/>
      <c r="AC454" s="305"/>
      <c r="AD454" s="305"/>
      <c r="AE454" s="305"/>
      <c r="AF454" s="305"/>
      <c r="AG454" s="305"/>
      <c r="AH454" s="305"/>
      <c r="AI454" s="305"/>
    </row>
    <row r="455" spans="9:35">
      <c r="I455" s="305"/>
      <c r="J455" s="305"/>
      <c r="K455" s="305"/>
      <c r="L455" s="305"/>
      <c r="M455" s="305"/>
      <c r="N455" s="305"/>
      <c r="O455" s="305"/>
      <c r="P455" s="305"/>
      <c r="Q455" s="305"/>
      <c r="R455" s="305"/>
      <c r="S455" s="305"/>
      <c r="T455" s="305"/>
      <c r="U455" s="305"/>
      <c r="V455" s="305"/>
      <c r="W455" s="305"/>
      <c r="X455" s="305"/>
      <c r="Y455" s="305"/>
      <c r="Z455" s="305"/>
      <c r="AA455" s="305"/>
      <c r="AB455" s="305"/>
      <c r="AC455" s="305"/>
      <c r="AD455" s="305"/>
      <c r="AE455" s="305"/>
      <c r="AF455" s="305"/>
      <c r="AG455" s="305"/>
      <c r="AH455" s="305"/>
      <c r="AI455" s="305"/>
    </row>
    <row r="456" spans="9:35">
      <c r="I456" s="305"/>
      <c r="J456" s="305"/>
      <c r="K456" s="305"/>
      <c r="L456" s="305"/>
      <c r="M456" s="305"/>
      <c r="N456" s="305"/>
      <c r="O456" s="305"/>
      <c r="P456" s="305"/>
      <c r="Q456" s="305"/>
      <c r="R456" s="305"/>
      <c r="S456" s="305"/>
      <c r="T456" s="305"/>
      <c r="U456" s="305"/>
      <c r="V456" s="305"/>
      <c r="W456" s="305"/>
      <c r="X456" s="305"/>
      <c r="Y456" s="305"/>
      <c r="Z456" s="305"/>
      <c r="AA456" s="305"/>
      <c r="AB456" s="305"/>
      <c r="AC456" s="305"/>
      <c r="AD456" s="305"/>
      <c r="AE456" s="305"/>
      <c r="AF456" s="305"/>
      <c r="AG456" s="305"/>
      <c r="AH456" s="305"/>
      <c r="AI456" s="305"/>
    </row>
    <row r="457" spans="9:35">
      <c r="I457" s="305"/>
      <c r="J457" s="305"/>
      <c r="K457" s="305"/>
      <c r="L457" s="305"/>
      <c r="M457" s="305"/>
      <c r="N457" s="305"/>
      <c r="O457" s="305"/>
      <c r="P457" s="305"/>
      <c r="Q457" s="305"/>
      <c r="R457" s="305"/>
      <c r="S457" s="305"/>
      <c r="T457" s="305"/>
      <c r="U457" s="305"/>
      <c r="V457" s="305"/>
      <c r="W457" s="305"/>
      <c r="X457" s="305"/>
      <c r="Y457" s="305"/>
      <c r="Z457" s="305"/>
      <c r="AA457" s="305"/>
      <c r="AB457" s="305"/>
      <c r="AC457" s="305"/>
      <c r="AD457" s="305"/>
      <c r="AE457" s="305"/>
      <c r="AF457" s="305"/>
      <c r="AG457" s="305"/>
      <c r="AH457" s="305"/>
      <c r="AI457" s="305"/>
    </row>
    <row r="458" spans="9:35">
      <c r="I458" s="305"/>
      <c r="J458" s="305"/>
      <c r="K458" s="305"/>
      <c r="L458" s="305"/>
      <c r="M458" s="305"/>
      <c r="N458" s="305"/>
      <c r="O458" s="305"/>
      <c r="P458" s="305"/>
      <c r="Q458" s="305"/>
      <c r="R458" s="305"/>
      <c r="S458" s="305"/>
      <c r="T458" s="305"/>
      <c r="U458" s="305"/>
      <c r="V458" s="305"/>
      <c r="W458" s="305"/>
      <c r="X458" s="305"/>
      <c r="Y458" s="305"/>
      <c r="Z458" s="305"/>
      <c r="AA458" s="305"/>
      <c r="AB458" s="305"/>
      <c r="AC458" s="305"/>
      <c r="AD458" s="305"/>
      <c r="AE458" s="305"/>
      <c r="AF458" s="305"/>
      <c r="AG458" s="305"/>
      <c r="AH458" s="305"/>
      <c r="AI458" s="305"/>
    </row>
    <row r="459" spans="9:35">
      <c r="I459" s="305"/>
      <c r="J459" s="305"/>
      <c r="K459" s="305"/>
      <c r="L459" s="305"/>
      <c r="M459" s="305"/>
      <c r="N459" s="305"/>
      <c r="O459" s="305"/>
      <c r="P459" s="305"/>
      <c r="Q459" s="305"/>
      <c r="R459" s="305"/>
      <c r="S459" s="305"/>
      <c r="T459" s="305"/>
      <c r="U459" s="305"/>
      <c r="V459" s="305"/>
      <c r="W459" s="305"/>
      <c r="X459" s="305"/>
      <c r="Y459" s="305"/>
      <c r="Z459" s="305"/>
      <c r="AA459" s="305"/>
      <c r="AB459" s="305"/>
      <c r="AC459" s="305"/>
      <c r="AD459" s="305"/>
      <c r="AE459" s="305"/>
      <c r="AF459" s="305"/>
      <c r="AG459" s="305"/>
      <c r="AH459" s="305"/>
      <c r="AI459" s="305"/>
    </row>
    <row r="460" spans="9:35">
      <c r="I460" s="305"/>
      <c r="J460" s="305"/>
      <c r="K460" s="305"/>
      <c r="L460" s="305"/>
      <c r="M460" s="305"/>
      <c r="N460" s="305"/>
      <c r="O460" s="305"/>
      <c r="P460" s="305"/>
      <c r="Q460" s="305"/>
      <c r="R460" s="305"/>
      <c r="S460" s="305"/>
      <c r="T460" s="305"/>
      <c r="U460" s="305"/>
      <c r="V460" s="305"/>
      <c r="W460" s="305"/>
      <c r="X460" s="305"/>
      <c r="Y460" s="305"/>
      <c r="Z460" s="305"/>
      <c r="AA460" s="305"/>
      <c r="AB460" s="305"/>
      <c r="AC460" s="305"/>
      <c r="AD460" s="305"/>
      <c r="AE460" s="305"/>
      <c r="AF460" s="305"/>
      <c r="AG460" s="305"/>
      <c r="AH460" s="305"/>
      <c r="AI460" s="305"/>
    </row>
    <row r="461" spans="9:35">
      <c r="I461" s="305"/>
      <c r="J461" s="305"/>
      <c r="K461" s="305"/>
      <c r="L461" s="305"/>
      <c r="M461" s="305"/>
      <c r="N461" s="305"/>
      <c r="O461" s="305"/>
      <c r="P461" s="305"/>
      <c r="Q461" s="305"/>
      <c r="R461" s="305"/>
      <c r="S461" s="305"/>
      <c r="T461" s="305"/>
      <c r="U461" s="305"/>
      <c r="V461" s="305"/>
      <c r="W461" s="305"/>
      <c r="X461" s="305"/>
      <c r="Y461" s="305"/>
      <c r="Z461" s="305"/>
      <c r="AA461" s="305"/>
      <c r="AB461" s="305"/>
      <c r="AC461" s="305"/>
      <c r="AD461" s="305"/>
      <c r="AE461" s="305"/>
      <c r="AF461" s="305"/>
      <c r="AG461" s="305"/>
      <c r="AH461" s="305"/>
      <c r="AI461" s="305"/>
    </row>
    <row r="462" spans="9:35">
      <c r="I462" s="305"/>
      <c r="J462" s="305"/>
      <c r="K462" s="305"/>
      <c r="L462" s="305"/>
      <c r="M462" s="305"/>
      <c r="N462" s="305"/>
      <c r="O462" s="305"/>
      <c r="P462" s="305"/>
      <c r="Q462" s="305"/>
      <c r="R462" s="305"/>
      <c r="S462" s="305"/>
      <c r="T462" s="305"/>
      <c r="U462" s="305"/>
      <c r="V462" s="305"/>
      <c r="W462" s="305"/>
      <c r="X462" s="305"/>
      <c r="Y462" s="305"/>
      <c r="Z462" s="305"/>
      <c r="AA462" s="305"/>
      <c r="AB462" s="305"/>
      <c r="AC462" s="305"/>
      <c r="AD462" s="305"/>
      <c r="AE462" s="305"/>
      <c r="AF462" s="305"/>
      <c r="AG462" s="305"/>
      <c r="AH462" s="305"/>
      <c r="AI462" s="305"/>
    </row>
    <row r="463" spans="9:35">
      <c r="I463" s="305"/>
      <c r="J463" s="305"/>
      <c r="K463" s="305"/>
      <c r="L463" s="305"/>
      <c r="M463" s="305"/>
      <c r="N463" s="305"/>
      <c r="O463" s="305"/>
      <c r="P463" s="305"/>
      <c r="Q463" s="305"/>
      <c r="R463" s="305"/>
      <c r="S463" s="305"/>
      <c r="T463" s="305"/>
      <c r="U463" s="305"/>
      <c r="V463" s="305"/>
      <c r="W463" s="305"/>
      <c r="X463" s="305"/>
      <c r="Y463" s="305"/>
      <c r="Z463" s="305"/>
      <c r="AA463" s="305"/>
      <c r="AB463" s="305"/>
      <c r="AC463" s="305"/>
      <c r="AD463" s="305"/>
      <c r="AE463" s="305"/>
      <c r="AF463" s="305"/>
      <c r="AG463" s="305"/>
      <c r="AH463" s="305"/>
      <c r="AI463" s="305"/>
    </row>
    <row r="464" spans="9:35">
      <c r="I464" s="305"/>
      <c r="J464" s="305"/>
      <c r="K464" s="305"/>
      <c r="L464" s="305"/>
      <c r="M464" s="305"/>
      <c r="N464" s="305"/>
      <c r="O464" s="305"/>
      <c r="P464" s="305"/>
      <c r="Q464" s="305"/>
      <c r="R464" s="305"/>
      <c r="S464" s="305"/>
      <c r="T464" s="305"/>
      <c r="U464" s="305"/>
      <c r="V464" s="305"/>
      <c r="W464" s="305"/>
      <c r="X464" s="305"/>
      <c r="Y464" s="305"/>
      <c r="Z464" s="305"/>
      <c r="AA464" s="305"/>
      <c r="AB464" s="305"/>
      <c r="AC464" s="305"/>
      <c r="AD464" s="305"/>
      <c r="AE464" s="305"/>
      <c r="AF464" s="305"/>
      <c r="AG464" s="305"/>
      <c r="AH464" s="305"/>
      <c r="AI464" s="305"/>
    </row>
    <row r="465" spans="9:35">
      <c r="I465" s="305"/>
      <c r="J465" s="305"/>
      <c r="K465" s="305"/>
      <c r="L465" s="305"/>
      <c r="M465" s="305"/>
      <c r="N465" s="305"/>
      <c r="O465" s="305"/>
      <c r="P465" s="305"/>
      <c r="Q465" s="305"/>
      <c r="R465" s="305"/>
      <c r="S465" s="305"/>
      <c r="T465" s="305"/>
      <c r="U465" s="305"/>
      <c r="V465" s="305"/>
      <c r="W465" s="305"/>
      <c r="X465" s="305"/>
      <c r="Y465" s="305"/>
      <c r="Z465" s="305"/>
      <c r="AA465" s="305"/>
      <c r="AB465" s="305"/>
      <c r="AC465" s="305"/>
      <c r="AD465" s="305"/>
      <c r="AE465" s="305"/>
      <c r="AF465" s="305"/>
      <c r="AG465" s="305"/>
      <c r="AH465" s="305"/>
      <c r="AI465" s="305"/>
    </row>
    <row r="466" spans="9:35">
      <c r="I466" s="305"/>
      <c r="J466" s="305"/>
      <c r="K466" s="305"/>
      <c r="L466" s="305"/>
      <c r="M466" s="305"/>
      <c r="N466" s="305"/>
      <c r="O466" s="305"/>
      <c r="P466" s="305"/>
      <c r="Q466" s="305"/>
      <c r="R466" s="305"/>
      <c r="S466" s="305"/>
      <c r="T466" s="305"/>
      <c r="U466" s="305"/>
      <c r="V466" s="305"/>
      <c r="W466" s="305"/>
      <c r="X466" s="305"/>
      <c r="Y466" s="305"/>
      <c r="Z466" s="305"/>
      <c r="AA466" s="305"/>
      <c r="AB466" s="305"/>
      <c r="AC466" s="305"/>
      <c r="AD466" s="305"/>
      <c r="AE466" s="305"/>
      <c r="AF466" s="305"/>
      <c r="AG466" s="305"/>
      <c r="AH466" s="305"/>
      <c r="AI466" s="305"/>
    </row>
    <row r="467" spans="9:35">
      <c r="I467" s="305"/>
      <c r="J467" s="305"/>
      <c r="K467" s="305"/>
      <c r="L467" s="305"/>
      <c r="M467" s="305"/>
      <c r="N467" s="305"/>
      <c r="O467" s="305"/>
      <c r="P467" s="305"/>
      <c r="Q467" s="305"/>
      <c r="R467" s="305"/>
      <c r="S467" s="305"/>
      <c r="T467" s="305"/>
      <c r="U467" s="305"/>
      <c r="V467" s="305"/>
      <c r="W467" s="305"/>
      <c r="X467" s="305"/>
      <c r="Y467" s="305"/>
      <c r="Z467" s="305"/>
      <c r="AA467" s="305"/>
      <c r="AB467" s="305"/>
      <c r="AC467" s="305"/>
      <c r="AD467" s="305"/>
      <c r="AE467" s="305"/>
      <c r="AF467" s="305"/>
      <c r="AG467" s="305"/>
      <c r="AH467" s="305"/>
      <c r="AI467" s="305"/>
    </row>
    <row r="468" spans="9:35">
      <c r="I468" s="305"/>
      <c r="J468" s="305"/>
      <c r="K468" s="305"/>
      <c r="L468" s="305"/>
      <c r="M468" s="305"/>
      <c r="N468" s="305"/>
      <c r="O468" s="305"/>
      <c r="P468" s="305"/>
      <c r="Q468" s="305"/>
      <c r="R468" s="305"/>
      <c r="S468" s="305"/>
      <c r="T468" s="305"/>
      <c r="U468" s="305"/>
      <c r="V468" s="305"/>
      <c r="W468" s="305"/>
      <c r="X468" s="305"/>
      <c r="Y468" s="305"/>
      <c r="Z468" s="305"/>
      <c r="AA468" s="305"/>
      <c r="AB468" s="305"/>
      <c r="AC468" s="305"/>
      <c r="AD468" s="305"/>
      <c r="AE468" s="305"/>
      <c r="AF468" s="305"/>
      <c r="AG468" s="305"/>
      <c r="AH468" s="305"/>
      <c r="AI468" s="305"/>
    </row>
    <row r="469" spans="9:35">
      <c r="I469" s="305"/>
      <c r="J469" s="305"/>
      <c r="K469" s="305"/>
      <c r="L469" s="305"/>
      <c r="M469" s="305"/>
      <c r="N469" s="305"/>
      <c r="O469" s="305"/>
      <c r="P469" s="305"/>
      <c r="Q469" s="305"/>
      <c r="R469" s="305"/>
      <c r="S469" s="305"/>
      <c r="T469" s="305"/>
      <c r="U469" s="305"/>
      <c r="V469" s="305"/>
      <c r="W469" s="305"/>
      <c r="X469" s="305"/>
      <c r="Y469" s="305"/>
      <c r="Z469" s="305"/>
      <c r="AA469" s="305"/>
      <c r="AB469" s="305"/>
      <c r="AC469" s="305"/>
      <c r="AD469" s="305"/>
      <c r="AE469" s="305"/>
      <c r="AF469" s="305"/>
      <c r="AG469" s="305"/>
      <c r="AH469" s="305"/>
      <c r="AI469" s="305"/>
    </row>
    <row r="470" spans="9:35">
      <c r="I470" s="305"/>
      <c r="J470" s="305"/>
      <c r="K470" s="305"/>
      <c r="L470" s="305"/>
      <c r="M470" s="305"/>
      <c r="N470" s="305"/>
      <c r="O470" s="305"/>
      <c r="P470" s="305"/>
      <c r="Q470" s="305"/>
      <c r="R470" s="305"/>
      <c r="S470" s="305"/>
      <c r="T470" s="305"/>
      <c r="U470" s="305"/>
      <c r="V470" s="305"/>
      <c r="W470" s="305"/>
      <c r="X470" s="305"/>
      <c r="Y470" s="305"/>
      <c r="Z470" s="305"/>
      <c r="AA470" s="305"/>
      <c r="AB470" s="305"/>
      <c r="AC470" s="305"/>
      <c r="AD470" s="305"/>
      <c r="AE470" s="305"/>
      <c r="AF470" s="305"/>
      <c r="AG470" s="305"/>
      <c r="AH470" s="305"/>
      <c r="AI470" s="305"/>
    </row>
    <row r="471" spans="9:35">
      <c r="I471" s="305"/>
      <c r="J471" s="305"/>
      <c r="K471" s="305"/>
      <c r="L471" s="305"/>
      <c r="M471" s="305"/>
      <c r="N471" s="305"/>
      <c r="O471" s="305"/>
      <c r="P471" s="305"/>
      <c r="Q471" s="305"/>
      <c r="R471" s="305"/>
      <c r="S471" s="305"/>
      <c r="T471" s="305"/>
      <c r="U471" s="305"/>
      <c r="V471" s="305"/>
      <c r="W471" s="305"/>
      <c r="X471" s="305"/>
      <c r="Y471" s="305"/>
      <c r="Z471" s="305"/>
      <c r="AA471" s="305"/>
      <c r="AB471" s="305"/>
      <c r="AC471" s="305"/>
      <c r="AD471" s="305"/>
      <c r="AE471" s="305"/>
      <c r="AF471" s="305"/>
      <c r="AG471" s="305"/>
      <c r="AH471" s="305"/>
      <c r="AI471" s="305"/>
    </row>
    <row r="472" spans="9:35">
      <c r="I472" s="305"/>
      <c r="J472" s="305"/>
      <c r="K472" s="305"/>
      <c r="L472" s="305"/>
      <c r="M472" s="305"/>
      <c r="N472" s="305"/>
      <c r="O472" s="305"/>
      <c r="P472" s="305"/>
      <c r="Q472" s="305"/>
      <c r="R472" s="305"/>
      <c r="S472" s="305"/>
      <c r="T472" s="305"/>
      <c r="U472" s="305"/>
      <c r="V472" s="305"/>
      <c r="W472" s="305"/>
      <c r="X472" s="305"/>
      <c r="Y472" s="305"/>
      <c r="Z472" s="305"/>
      <c r="AA472" s="305"/>
      <c r="AB472" s="305"/>
      <c r="AC472" s="305"/>
      <c r="AD472" s="305"/>
      <c r="AE472" s="305"/>
      <c r="AF472" s="305"/>
      <c r="AG472" s="305"/>
      <c r="AH472" s="305"/>
      <c r="AI472" s="305"/>
    </row>
    <row r="473" spans="9:35">
      <c r="I473" s="305"/>
      <c r="J473" s="305"/>
      <c r="K473" s="305"/>
      <c r="L473" s="305"/>
      <c r="M473" s="305"/>
      <c r="N473" s="305"/>
      <c r="O473" s="305"/>
      <c r="P473" s="305"/>
      <c r="Q473" s="305"/>
      <c r="R473" s="305"/>
      <c r="S473" s="305"/>
      <c r="T473" s="305"/>
      <c r="U473" s="305"/>
      <c r="V473" s="305"/>
      <c r="W473" s="305"/>
      <c r="X473" s="305"/>
      <c r="Y473" s="305"/>
      <c r="Z473" s="305"/>
      <c r="AA473" s="305"/>
      <c r="AB473" s="305"/>
      <c r="AC473" s="305"/>
      <c r="AD473" s="305"/>
      <c r="AE473" s="305"/>
      <c r="AF473" s="305"/>
      <c r="AG473" s="305"/>
      <c r="AH473" s="305"/>
      <c r="AI473" s="305"/>
    </row>
    <row r="474" spans="9:35">
      <c r="I474" s="305"/>
      <c r="J474" s="305"/>
      <c r="K474" s="305"/>
      <c r="L474" s="305"/>
      <c r="M474" s="305"/>
      <c r="N474" s="305"/>
      <c r="O474" s="305"/>
      <c r="P474" s="305"/>
      <c r="Q474" s="305"/>
      <c r="R474" s="305"/>
      <c r="S474" s="305"/>
      <c r="T474" s="305"/>
      <c r="U474" s="305"/>
      <c r="V474" s="305"/>
      <c r="W474" s="305"/>
      <c r="X474" s="305"/>
      <c r="Y474" s="305"/>
      <c r="Z474" s="305"/>
      <c r="AA474" s="305"/>
      <c r="AB474" s="305"/>
      <c r="AC474" s="305"/>
      <c r="AD474" s="305"/>
      <c r="AE474" s="305"/>
      <c r="AF474" s="305"/>
      <c r="AG474" s="305"/>
      <c r="AH474" s="305"/>
      <c r="AI474" s="305"/>
    </row>
    <row r="475" spans="9:35">
      <c r="I475" s="305"/>
      <c r="J475" s="305"/>
      <c r="K475" s="305"/>
      <c r="L475" s="305"/>
      <c r="M475" s="305"/>
      <c r="N475" s="305"/>
      <c r="O475" s="305"/>
      <c r="P475" s="305"/>
      <c r="Q475" s="305"/>
      <c r="R475" s="305"/>
      <c r="S475" s="305"/>
      <c r="T475" s="305"/>
      <c r="U475" s="305"/>
      <c r="V475" s="305"/>
      <c r="W475" s="305"/>
      <c r="X475" s="305"/>
      <c r="Y475" s="305"/>
      <c r="Z475" s="305"/>
      <c r="AA475" s="305"/>
      <c r="AB475" s="305"/>
      <c r="AC475" s="305"/>
      <c r="AD475" s="305"/>
      <c r="AE475" s="305"/>
      <c r="AF475" s="305"/>
      <c r="AG475" s="305"/>
      <c r="AH475" s="305"/>
      <c r="AI475" s="305"/>
    </row>
    <row r="476" spans="9:35">
      <c r="I476" s="305"/>
      <c r="J476" s="305"/>
      <c r="K476" s="305"/>
      <c r="L476" s="305"/>
      <c r="M476" s="305"/>
      <c r="N476" s="305"/>
      <c r="O476" s="305"/>
      <c r="P476" s="305"/>
      <c r="Q476" s="305"/>
      <c r="R476" s="305"/>
      <c r="S476" s="305"/>
      <c r="T476" s="305"/>
      <c r="U476" s="305"/>
      <c r="V476" s="305"/>
      <c r="W476" s="305"/>
      <c r="X476" s="305"/>
      <c r="Y476" s="305"/>
      <c r="Z476" s="305"/>
      <c r="AA476" s="305"/>
      <c r="AB476" s="305"/>
      <c r="AC476" s="305"/>
      <c r="AD476" s="305"/>
      <c r="AE476" s="305"/>
      <c r="AF476" s="305"/>
      <c r="AG476" s="305"/>
      <c r="AH476" s="305"/>
      <c r="AI476" s="305"/>
    </row>
    <row r="477" spans="9:35">
      <c r="I477" s="305"/>
      <c r="J477" s="305"/>
      <c r="K477" s="305"/>
      <c r="L477" s="305"/>
      <c r="M477" s="305"/>
      <c r="N477" s="305"/>
      <c r="O477" s="305"/>
      <c r="P477" s="305"/>
      <c r="Q477" s="305"/>
      <c r="R477" s="305"/>
      <c r="S477" s="305"/>
      <c r="T477" s="305"/>
      <c r="U477" s="305"/>
      <c r="V477" s="305"/>
      <c r="W477" s="305"/>
      <c r="X477" s="305"/>
      <c r="Y477" s="305"/>
      <c r="Z477" s="305"/>
      <c r="AA477" s="305"/>
      <c r="AB477" s="305"/>
      <c r="AC477" s="305"/>
      <c r="AD477" s="305"/>
      <c r="AE477" s="305"/>
      <c r="AF477" s="305"/>
      <c r="AG477" s="305"/>
      <c r="AH477" s="305"/>
      <c r="AI477" s="305"/>
    </row>
    <row r="478" spans="9:35">
      <c r="I478" s="305"/>
      <c r="J478" s="305"/>
      <c r="K478" s="305"/>
      <c r="L478" s="305"/>
      <c r="M478" s="305"/>
      <c r="N478" s="305"/>
      <c r="O478" s="305"/>
      <c r="P478" s="305"/>
      <c r="Q478" s="305"/>
      <c r="R478" s="305"/>
      <c r="S478" s="305"/>
      <c r="T478" s="305"/>
      <c r="U478" s="305"/>
      <c r="V478" s="305"/>
      <c r="W478" s="305"/>
      <c r="X478" s="305"/>
      <c r="Y478" s="305"/>
      <c r="Z478" s="305"/>
      <c r="AA478" s="305"/>
      <c r="AB478" s="305"/>
      <c r="AC478" s="305"/>
      <c r="AD478" s="305"/>
      <c r="AE478" s="305"/>
      <c r="AF478" s="305"/>
      <c r="AG478" s="305"/>
      <c r="AH478" s="305"/>
      <c r="AI478" s="305"/>
    </row>
    <row r="479" spans="9:35">
      <c r="I479" s="305"/>
      <c r="J479" s="305"/>
      <c r="K479" s="305"/>
      <c r="L479" s="305"/>
      <c r="M479" s="305"/>
      <c r="N479" s="305"/>
      <c r="O479" s="305"/>
      <c r="P479" s="305"/>
      <c r="Q479" s="305"/>
      <c r="R479" s="305"/>
      <c r="S479" s="305"/>
      <c r="T479" s="305"/>
      <c r="U479" s="305"/>
      <c r="V479" s="305"/>
      <c r="W479" s="305"/>
      <c r="X479" s="305"/>
      <c r="Y479" s="305"/>
      <c r="Z479" s="305"/>
      <c r="AA479" s="305"/>
      <c r="AB479" s="305"/>
      <c r="AC479" s="305"/>
      <c r="AD479" s="305"/>
      <c r="AE479" s="305"/>
      <c r="AF479" s="305"/>
      <c r="AG479" s="305"/>
      <c r="AH479" s="305"/>
      <c r="AI479" s="305"/>
    </row>
    <row r="480" spans="9:35">
      <c r="I480" s="305"/>
      <c r="J480" s="305"/>
      <c r="K480" s="305"/>
      <c r="L480" s="305"/>
      <c r="M480" s="305"/>
      <c r="N480" s="305"/>
      <c r="O480" s="305"/>
      <c r="P480" s="305"/>
      <c r="Q480" s="305"/>
      <c r="R480" s="305"/>
      <c r="S480" s="305"/>
      <c r="T480" s="305"/>
      <c r="U480" s="305"/>
      <c r="V480" s="305"/>
      <c r="W480" s="305"/>
      <c r="X480" s="305"/>
      <c r="Y480" s="305"/>
      <c r="Z480" s="305"/>
      <c r="AA480" s="305"/>
      <c r="AB480" s="305"/>
      <c r="AC480" s="305"/>
      <c r="AD480" s="305"/>
      <c r="AE480" s="305"/>
      <c r="AF480" s="305"/>
      <c r="AG480" s="305"/>
      <c r="AH480" s="305"/>
      <c r="AI480" s="305"/>
    </row>
    <row r="481" spans="9:35">
      <c r="I481" s="305"/>
      <c r="J481" s="305"/>
      <c r="K481" s="305"/>
      <c r="L481" s="305"/>
      <c r="M481" s="305"/>
      <c r="N481" s="305"/>
      <c r="O481" s="305"/>
      <c r="P481" s="305"/>
      <c r="Q481" s="305"/>
      <c r="R481" s="305"/>
      <c r="S481" s="305"/>
      <c r="T481" s="305"/>
      <c r="U481" s="305"/>
      <c r="V481" s="305"/>
      <c r="W481" s="305"/>
      <c r="X481" s="305"/>
      <c r="Y481" s="305"/>
      <c r="Z481" s="305"/>
      <c r="AA481" s="305"/>
      <c r="AB481" s="305"/>
      <c r="AC481" s="305"/>
      <c r="AD481" s="305"/>
      <c r="AE481" s="305"/>
      <c r="AF481" s="305"/>
      <c r="AG481" s="305"/>
      <c r="AH481" s="305"/>
      <c r="AI481" s="305"/>
    </row>
    <row r="482" spans="9:35">
      <c r="I482" s="305"/>
      <c r="J482" s="305"/>
      <c r="K482" s="305"/>
      <c r="L482" s="305"/>
      <c r="M482" s="305"/>
      <c r="N482" s="305"/>
      <c r="O482" s="305"/>
      <c r="P482" s="305"/>
      <c r="Q482" s="305"/>
      <c r="R482" s="305"/>
      <c r="S482" s="305"/>
      <c r="T482" s="305"/>
      <c r="U482" s="305"/>
      <c r="V482" s="305"/>
      <c r="W482" s="305"/>
      <c r="X482" s="305"/>
      <c r="Y482" s="305"/>
      <c r="Z482" s="305"/>
      <c r="AA482" s="305"/>
      <c r="AB482" s="305"/>
      <c r="AC482" s="305"/>
      <c r="AD482" s="305"/>
      <c r="AE482" s="305"/>
      <c r="AF482" s="305"/>
      <c r="AG482" s="305"/>
      <c r="AH482" s="305"/>
      <c r="AI482" s="305"/>
    </row>
    <row r="483" spans="9:35">
      <c r="I483" s="305"/>
      <c r="J483" s="305"/>
      <c r="K483" s="305"/>
      <c r="L483" s="305"/>
      <c r="M483" s="305"/>
      <c r="N483" s="305"/>
      <c r="O483" s="305"/>
      <c r="P483" s="305"/>
      <c r="Q483" s="305"/>
      <c r="R483" s="305"/>
      <c r="S483" s="305"/>
      <c r="T483" s="305"/>
      <c r="U483" s="305"/>
      <c r="V483" s="305"/>
      <c r="W483" s="305"/>
      <c r="X483" s="305"/>
      <c r="Y483" s="305"/>
      <c r="Z483" s="305"/>
      <c r="AA483" s="305"/>
      <c r="AB483" s="305"/>
      <c r="AC483" s="305"/>
      <c r="AD483" s="305"/>
      <c r="AE483" s="305"/>
      <c r="AF483" s="305"/>
      <c r="AG483" s="305"/>
      <c r="AH483" s="305"/>
      <c r="AI483" s="305"/>
    </row>
    <row r="484" spans="9:35">
      <c r="I484" s="305"/>
      <c r="J484" s="305"/>
      <c r="K484" s="305"/>
      <c r="L484" s="305"/>
      <c r="M484" s="305"/>
      <c r="N484" s="305"/>
      <c r="O484" s="305"/>
      <c r="P484" s="305"/>
      <c r="Q484" s="305"/>
      <c r="R484" s="305"/>
      <c r="S484" s="305"/>
      <c r="T484" s="305"/>
      <c r="U484" s="305"/>
      <c r="V484" s="305"/>
      <c r="W484" s="305"/>
      <c r="X484" s="305"/>
      <c r="Y484" s="305"/>
      <c r="Z484" s="305"/>
      <c r="AA484" s="305"/>
      <c r="AB484" s="305"/>
      <c r="AC484" s="305"/>
      <c r="AD484" s="305"/>
      <c r="AE484" s="305"/>
      <c r="AF484" s="305"/>
      <c r="AG484" s="305"/>
      <c r="AH484" s="305"/>
      <c r="AI484" s="305"/>
    </row>
    <row r="485" spans="9:35">
      <c r="I485" s="305"/>
      <c r="J485" s="305"/>
      <c r="K485" s="305"/>
      <c r="L485" s="305"/>
      <c r="M485" s="305"/>
      <c r="N485" s="305"/>
      <c r="O485" s="305"/>
      <c r="P485" s="305"/>
      <c r="Q485" s="305"/>
      <c r="R485" s="305"/>
      <c r="S485" s="305"/>
      <c r="T485" s="305"/>
      <c r="U485" s="305"/>
      <c r="V485" s="305"/>
      <c r="W485" s="305"/>
      <c r="X485" s="305"/>
      <c r="Y485" s="305"/>
      <c r="Z485" s="305"/>
      <c r="AA485" s="305"/>
      <c r="AB485" s="305"/>
      <c r="AC485" s="305"/>
      <c r="AD485" s="305"/>
      <c r="AE485" s="305"/>
      <c r="AF485" s="305"/>
      <c r="AG485" s="305"/>
      <c r="AH485" s="305"/>
      <c r="AI485" s="305"/>
    </row>
    <row r="486" spans="9:35">
      <c r="I486" s="305"/>
      <c r="J486" s="305"/>
      <c r="K486" s="305"/>
      <c r="L486" s="305"/>
      <c r="M486" s="305"/>
      <c r="N486" s="305"/>
      <c r="O486" s="305"/>
      <c r="P486" s="305"/>
      <c r="Q486" s="305"/>
      <c r="R486" s="305"/>
      <c r="S486" s="305"/>
      <c r="T486" s="305"/>
      <c r="U486" s="305"/>
      <c r="V486" s="305"/>
      <c r="W486" s="305"/>
      <c r="X486" s="305"/>
      <c r="Y486" s="305"/>
      <c r="Z486" s="305"/>
      <c r="AA486" s="305"/>
      <c r="AB486" s="305"/>
      <c r="AC486" s="305"/>
      <c r="AD486" s="305"/>
      <c r="AE486" s="305"/>
      <c r="AF486" s="305"/>
      <c r="AG486" s="305"/>
      <c r="AH486" s="305"/>
      <c r="AI486" s="305"/>
    </row>
    <row r="487" spans="9:35">
      <c r="I487" s="305"/>
      <c r="J487" s="305"/>
      <c r="K487" s="305"/>
      <c r="L487" s="305"/>
      <c r="M487" s="305"/>
      <c r="N487" s="305"/>
      <c r="O487" s="305"/>
      <c r="P487" s="305"/>
      <c r="Q487" s="305"/>
      <c r="R487" s="305"/>
      <c r="S487" s="305"/>
      <c r="T487" s="305"/>
      <c r="U487" s="305"/>
      <c r="V487" s="305"/>
      <c r="W487" s="305"/>
      <c r="X487" s="305"/>
      <c r="Y487" s="305"/>
      <c r="Z487" s="305"/>
      <c r="AA487" s="305"/>
      <c r="AB487" s="305"/>
      <c r="AC487" s="305"/>
      <c r="AD487" s="305"/>
      <c r="AE487" s="305"/>
      <c r="AF487" s="305"/>
      <c r="AG487" s="305"/>
      <c r="AH487" s="305"/>
      <c r="AI487" s="305"/>
    </row>
    <row r="488" spans="9:35">
      <c r="I488" s="305"/>
      <c r="J488" s="305"/>
      <c r="K488" s="305"/>
      <c r="L488" s="305"/>
      <c r="M488" s="305"/>
      <c r="N488" s="305"/>
      <c r="O488" s="305"/>
      <c r="P488" s="305"/>
      <c r="Q488" s="305"/>
      <c r="R488" s="305"/>
      <c r="S488" s="305"/>
      <c r="T488" s="305"/>
      <c r="U488" s="305"/>
      <c r="V488" s="305"/>
      <c r="W488" s="305"/>
      <c r="X488" s="305"/>
      <c r="Y488" s="305"/>
      <c r="Z488" s="305"/>
      <c r="AA488" s="305"/>
      <c r="AB488" s="305"/>
      <c r="AC488" s="305"/>
      <c r="AD488" s="305"/>
      <c r="AE488" s="305"/>
      <c r="AF488" s="305"/>
      <c r="AG488" s="305"/>
      <c r="AH488" s="305"/>
      <c r="AI488" s="305"/>
    </row>
    <row r="489" spans="9:35">
      <c r="I489" s="305"/>
      <c r="J489" s="305"/>
      <c r="K489" s="305"/>
      <c r="L489" s="305"/>
      <c r="M489" s="305"/>
      <c r="N489" s="305"/>
      <c r="O489" s="305"/>
      <c r="P489" s="305"/>
      <c r="Q489" s="305"/>
      <c r="R489" s="305"/>
      <c r="S489" s="305"/>
      <c r="T489" s="305"/>
      <c r="U489" s="305"/>
      <c r="V489" s="305"/>
      <c r="W489" s="305"/>
      <c r="X489" s="305"/>
      <c r="Y489" s="305"/>
      <c r="Z489" s="305"/>
      <c r="AA489" s="305"/>
      <c r="AB489" s="305"/>
      <c r="AC489" s="305"/>
      <c r="AD489" s="305"/>
      <c r="AE489" s="305"/>
      <c r="AF489" s="305"/>
      <c r="AG489" s="305"/>
      <c r="AH489" s="305"/>
      <c r="AI489" s="305"/>
    </row>
    <row r="490" spans="9:35">
      <c r="I490" s="305"/>
      <c r="J490" s="305"/>
      <c r="K490" s="305"/>
      <c r="L490" s="305"/>
      <c r="M490" s="305"/>
      <c r="N490" s="305"/>
      <c r="O490" s="305"/>
      <c r="P490" s="305"/>
      <c r="Q490" s="305"/>
      <c r="R490" s="305"/>
      <c r="S490" s="305"/>
      <c r="T490" s="305"/>
      <c r="U490" s="305"/>
      <c r="V490" s="305"/>
      <c r="W490" s="305"/>
      <c r="X490" s="305"/>
      <c r="Y490" s="305"/>
      <c r="Z490" s="305"/>
      <c r="AA490" s="305"/>
      <c r="AB490" s="305"/>
      <c r="AC490" s="305"/>
      <c r="AD490" s="305"/>
      <c r="AE490" s="305"/>
      <c r="AF490" s="305"/>
      <c r="AG490" s="305"/>
      <c r="AH490" s="305"/>
      <c r="AI490" s="305"/>
    </row>
    <row r="491" spans="9:35">
      <c r="I491" s="305"/>
      <c r="J491" s="305"/>
      <c r="K491" s="305"/>
      <c r="L491" s="305"/>
      <c r="M491" s="305"/>
      <c r="N491" s="305"/>
      <c r="O491" s="305"/>
      <c r="P491" s="305"/>
      <c r="Q491" s="305"/>
      <c r="R491" s="305"/>
      <c r="S491" s="305"/>
      <c r="T491" s="305"/>
      <c r="U491" s="305"/>
      <c r="V491" s="305"/>
      <c r="W491" s="305"/>
      <c r="X491" s="305"/>
      <c r="Y491" s="305"/>
      <c r="Z491" s="305"/>
      <c r="AA491" s="305"/>
      <c r="AB491" s="305"/>
      <c r="AC491" s="305"/>
      <c r="AD491" s="305"/>
      <c r="AE491" s="305"/>
      <c r="AF491" s="305"/>
      <c r="AG491" s="305"/>
      <c r="AH491" s="305"/>
      <c r="AI491" s="305"/>
    </row>
    <row r="492" spans="9:35">
      <c r="I492" s="305"/>
      <c r="J492" s="305"/>
      <c r="K492" s="305"/>
      <c r="L492" s="305"/>
      <c r="M492" s="305"/>
      <c r="N492" s="305"/>
      <c r="O492" s="305"/>
      <c r="P492" s="305"/>
      <c r="Q492" s="305"/>
      <c r="R492" s="305"/>
      <c r="S492" s="305"/>
      <c r="T492" s="305"/>
      <c r="U492" s="305"/>
      <c r="V492" s="305"/>
      <c r="W492" s="305"/>
      <c r="X492" s="305"/>
      <c r="Y492" s="305"/>
      <c r="Z492" s="305"/>
      <c r="AA492" s="305"/>
      <c r="AB492" s="305"/>
      <c r="AC492" s="305"/>
      <c r="AD492" s="305"/>
      <c r="AE492" s="305"/>
      <c r="AF492" s="305"/>
      <c r="AG492" s="305"/>
      <c r="AH492" s="305"/>
      <c r="AI492" s="305"/>
    </row>
    <row r="493" spans="9:35">
      <c r="I493" s="305"/>
      <c r="J493" s="305"/>
      <c r="K493" s="305"/>
      <c r="L493" s="305"/>
      <c r="M493" s="305"/>
      <c r="N493" s="305"/>
      <c r="O493" s="305"/>
      <c r="P493" s="305"/>
      <c r="Q493" s="305"/>
      <c r="R493" s="305"/>
      <c r="S493" s="305"/>
      <c r="T493" s="305"/>
      <c r="U493" s="305"/>
      <c r="V493" s="305"/>
      <c r="W493" s="305"/>
      <c r="X493" s="305"/>
      <c r="Y493" s="305"/>
      <c r="Z493" s="305"/>
      <c r="AA493" s="305"/>
      <c r="AB493" s="305"/>
      <c r="AC493" s="305"/>
      <c r="AD493" s="305"/>
      <c r="AE493" s="305"/>
      <c r="AF493" s="305"/>
      <c r="AG493" s="305"/>
      <c r="AH493" s="305"/>
      <c r="AI493" s="305"/>
    </row>
    <row r="494" spans="9:35">
      <c r="I494" s="305"/>
      <c r="J494" s="305"/>
      <c r="K494" s="305"/>
      <c r="L494" s="305"/>
      <c r="M494" s="305"/>
      <c r="N494" s="305"/>
      <c r="O494" s="305"/>
      <c r="P494" s="305"/>
      <c r="Q494" s="305"/>
      <c r="R494" s="305"/>
      <c r="S494" s="305"/>
      <c r="T494" s="305"/>
      <c r="U494" s="305"/>
      <c r="V494" s="305"/>
      <c r="W494" s="305"/>
      <c r="X494" s="305"/>
      <c r="Y494" s="305"/>
      <c r="Z494" s="305"/>
      <c r="AA494" s="305"/>
      <c r="AB494" s="305"/>
      <c r="AC494" s="305"/>
      <c r="AD494" s="305"/>
      <c r="AE494" s="305"/>
      <c r="AF494" s="305"/>
      <c r="AG494" s="305"/>
      <c r="AH494" s="305"/>
      <c r="AI494" s="305"/>
    </row>
    <row r="495" spans="9:35">
      <c r="I495" s="305"/>
      <c r="J495" s="305"/>
      <c r="K495" s="305"/>
      <c r="L495" s="305"/>
      <c r="M495" s="305"/>
      <c r="N495" s="305"/>
      <c r="O495" s="305"/>
      <c r="P495" s="305"/>
      <c r="Q495" s="305"/>
      <c r="R495" s="305"/>
      <c r="S495" s="305"/>
      <c r="T495" s="305"/>
      <c r="U495" s="305"/>
      <c r="V495" s="305"/>
      <c r="W495" s="305"/>
      <c r="X495" s="305"/>
      <c r="Y495" s="305"/>
      <c r="Z495" s="305"/>
      <c r="AA495" s="305"/>
      <c r="AB495" s="305"/>
      <c r="AC495" s="305"/>
      <c r="AD495" s="305"/>
      <c r="AE495" s="305"/>
      <c r="AF495" s="305"/>
      <c r="AG495" s="305"/>
      <c r="AH495" s="305"/>
      <c r="AI495" s="305"/>
    </row>
    <row r="496" spans="9:35">
      <c r="I496" s="305"/>
      <c r="J496" s="305"/>
      <c r="K496" s="305"/>
      <c r="L496" s="305"/>
      <c r="M496" s="305"/>
      <c r="N496" s="305"/>
      <c r="O496" s="305"/>
      <c r="P496" s="305"/>
      <c r="Q496" s="305"/>
      <c r="R496" s="305"/>
      <c r="S496" s="305"/>
      <c r="T496" s="305"/>
      <c r="U496" s="305"/>
      <c r="V496" s="305"/>
      <c r="W496" s="305"/>
      <c r="X496" s="305"/>
      <c r="Y496" s="305"/>
      <c r="Z496" s="305"/>
      <c r="AA496" s="305"/>
      <c r="AB496" s="305"/>
      <c r="AC496" s="305"/>
      <c r="AD496" s="305"/>
      <c r="AE496" s="305"/>
      <c r="AF496" s="305"/>
      <c r="AG496" s="305"/>
      <c r="AH496" s="305"/>
      <c r="AI496" s="305"/>
    </row>
    <row r="497" spans="9:35">
      <c r="I497" s="305"/>
      <c r="J497" s="305"/>
      <c r="K497" s="305"/>
      <c r="L497" s="305"/>
      <c r="M497" s="305"/>
      <c r="N497" s="305"/>
      <c r="O497" s="305"/>
      <c r="P497" s="305"/>
      <c r="Q497" s="305"/>
      <c r="R497" s="305"/>
      <c r="S497" s="305"/>
      <c r="T497" s="305"/>
      <c r="U497" s="305"/>
      <c r="V497" s="305"/>
      <c r="W497" s="305"/>
      <c r="X497" s="305"/>
      <c r="Y497" s="305"/>
      <c r="Z497" s="305"/>
      <c r="AA497" s="305"/>
      <c r="AB497" s="305"/>
      <c r="AC497" s="305"/>
      <c r="AD497" s="305"/>
      <c r="AE497" s="305"/>
      <c r="AF497" s="305"/>
      <c r="AG497" s="305"/>
      <c r="AH497" s="305"/>
      <c r="AI497" s="305"/>
    </row>
    <row r="498" spans="9:35">
      <c r="I498" s="305"/>
      <c r="J498" s="305"/>
      <c r="K498" s="305"/>
      <c r="L498" s="305"/>
      <c r="M498" s="305"/>
      <c r="N498" s="305"/>
      <c r="O498" s="305"/>
      <c r="P498" s="305"/>
      <c r="Q498" s="305"/>
      <c r="R498" s="305"/>
      <c r="S498" s="305"/>
      <c r="T498" s="305"/>
      <c r="U498" s="305"/>
      <c r="V498" s="305"/>
      <c r="W498" s="305"/>
      <c r="X498" s="305"/>
      <c r="Y498" s="305"/>
      <c r="Z498" s="305"/>
      <c r="AA498" s="305"/>
      <c r="AB498" s="305"/>
      <c r="AC498" s="305"/>
      <c r="AD498" s="305"/>
      <c r="AE498" s="305"/>
      <c r="AF498" s="305"/>
      <c r="AG498" s="305"/>
      <c r="AH498" s="305"/>
      <c r="AI498" s="305"/>
    </row>
    <row r="499" spans="9:35">
      <c r="I499" s="305"/>
      <c r="J499" s="305"/>
      <c r="K499" s="305"/>
      <c r="L499" s="305"/>
      <c r="M499" s="305"/>
      <c r="N499" s="305"/>
      <c r="O499" s="305"/>
      <c r="P499" s="305"/>
      <c r="Q499" s="305"/>
      <c r="R499" s="305"/>
      <c r="S499" s="305"/>
      <c r="T499" s="305"/>
      <c r="U499" s="305"/>
      <c r="V499" s="305"/>
      <c r="W499" s="305"/>
      <c r="X499" s="305"/>
      <c r="Y499" s="305"/>
      <c r="Z499" s="305"/>
      <c r="AA499" s="305"/>
      <c r="AB499" s="305"/>
      <c r="AC499" s="305"/>
      <c r="AD499" s="305"/>
      <c r="AE499" s="305"/>
      <c r="AF499" s="305"/>
      <c r="AG499" s="305"/>
      <c r="AH499" s="305"/>
      <c r="AI499" s="305"/>
    </row>
    <row r="500" spans="9:35">
      <c r="I500" s="305"/>
      <c r="J500" s="305"/>
      <c r="K500" s="305"/>
      <c r="L500" s="305"/>
      <c r="M500" s="305"/>
      <c r="N500" s="305"/>
      <c r="O500" s="305"/>
      <c r="P500" s="305"/>
      <c r="Q500" s="305"/>
      <c r="R500" s="305"/>
      <c r="S500" s="305"/>
      <c r="T500" s="305"/>
      <c r="U500" s="305"/>
      <c r="V500" s="305"/>
      <c r="W500" s="305"/>
      <c r="X500" s="305"/>
      <c r="Y500" s="305"/>
      <c r="Z500" s="305"/>
      <c r="AA500" s="305"/>
      <c r="AB500" s="305"/>
      <c r="AC500" s="305"/>
      <c r="AD500" s="305"/>
      <c r="AE500" s="305"/>
      <c r="AF500" s="305"/>
      <c r="AG500" s="305"/>
      <c r="AH500" s="305"/>
      <c r="AI500" s="305"/>
    </row>
    <row r="501" spans="9:35">
      <c r="I501" s="305"/>
      <c r="J501" s="305"/>
      <c r="K501" s="305"/>
      <c r="L501" s="305"/>
      <c r="M501" s="305"/>
      <c r="N501" s="305"/>
      <c r="O501" s="305"/>
      <c r="P501" s="305"/>
      <c r="Q501" s="305"/>
      <c r="R501" s="305"/>
      <c r="S501" s="305"/>
      <c r="T501" s="305"/>
      <c r="U501" s="305"/>
      <c r="V501" s="305"/>
      <c r="W501" s="305"/>
      <c r="X501" s="305"/>
      <c r="Y501" s="305"/>
      <c r="Z501" s="305"/>
      <c r="AA501" s="305"/>
      <c r="AB501" s="305"/>
      <c r="AC501" s="305"/>
      <c r="AD501" s="305"/>
      <c r="AE501" s="305"/>
      <c r="AF501" s="305"/>
      <c r="AG501" s="305"/>
      <c r="AH501" s="305"/>
      <c r="AI501" s="305"/>
    </row>
    <row r="502" spans="9:35">
      <c r="I502" s="305"/>
      <c r="J502" s="305"/>
      <c r="K502" s="305"/>
      <c r="L502" s="305"/>
      <c r="M502" s="305"/>
      <c r="N502" s="305"/>
      <c r="O502" s="305"/>
      <c r="P502" s="305"/>
      <c r="Q502" s="305"/>
      <c r="R502" s="305"/>
      <c r="S502" s="305"/>
      <c r="T502" s="305"/>
      <c r="U502" s="305"/>
      <c r="V502" s="305"/>
      <c r="W502" s="305"/>
      <c r="X502" s="305"/>
      <c r="Y502" s="305"/>
      <c r="Z502" s="305"/>
      <c r="AA502" s="305"/>
      <c r="AB502" s="305"/>
      <c r="AC502" s="305"/>
      <c r="AD502" s="305"/>
      <c r="AE502" s="305"/>
      <c r="AF502" s="305"/>
      <c r="AG502" s="305"/>
      <c r="AH502" s="305"/>
      <c r="AI502" s="305"/>
    </row>
    <row r="503" spans="9:35">
      <c r="I503" s="305"/>
      <c r="J503" s="305"/>
      <c r="K503" s="305"/>
      <c r="L503" s="305"/>
      <c r="M503" s="305"/>
      <c r="N503" s="305"/>
      <c r="O503" s="305"/>
      <c r="P503" s="305"/>
      <c r="Q503" s="305"/>
      <c r="R503" s="305"/>
      <c r="S503" s="305"/>
      <c r="T503" s="305"/>
      <c r="U503" s="305"/>
      <c r="V503" s="305"/>
      <c r="W503" s="305"/>
      <c r="X503" s="305"/>
      <c r="Y503" s="305"/>
      <c r="Z503" s="305"/>
      <c r="AA503" s="305"/>
      <c r="AB503" s="305"/>
      <c r="AC503" s="305"/>
      <c r="AD503" s="305"/>
      <c r="AE503" s="305"/>
      <c r="AF503" s="305"/>
      <c r="AG503" s="305"/>
      <c r="AH503" s="305"/>
      <c r="AI503" s="305"/>
    </row>
    <row r="504" spans="9:35">
      <c r="I504" s="305"/>
      <c r="J504" s="305"/>
      <c r="K504" s="305"/>
      <c r="L504" s="305"/>
      <c r="M504" s="305"/>
      <c r="N504" s="305"/>
      <c r="O504" s="305"/>
      <c r="P504" s="305"/>
      <c r="Q504" s="305"/>
      <c r="R504" s="305"/>
      <c r="S504" s="305"/>
      <c r="T504" s="305"/>
      <c r="U504" s="305"/>
      <c r="V504" s="305"/>
      <c r="W504" s="305"/>
      <c r="X504" s="305"/>
      <c r="Y504" s="305"/>
      <c r="Z504" s="305"/>
      <c r="AA504" s="305"/>
      <c r="AB504" s="305"/>
      <c r="AC504" s="305"/>
      <c r="AD504" s="305"/>
      <c r="AE504" s="305"/>
      <c r="AF504" s="305"/>
      <c r="AG504" s="305"/>
      <c r="AH504" s="305"/>
      <c r="AI504" s="305"/>
    </row>
    <row r="505" spans="9:35">
      <c r="I505" s="305"/>
      <c r="J505" s="305"/>
      <c r="K505" s="305"/>
      <c r="L505" s="305"/>
      <c r="M505" s="305"/>
      <c r="N505" s="305"/>
      <c r="O505" s="305"/>
      <c r="P505" s="305"/>
      <c r="Q505" s="305"/>
      <c r="R505" s="305"/>
      <c r="S505" s="305"/>
      <c r="T505" s="305"/>
      <c r="U505" s="305"/>
      <c r="V505" s="305"/>
      <c r="W505" s="305"/>
      <c r="X505" s="305"/>
      <c r="Y505" s="305"/>
      <c r="Z505" s="305"/>
      <c r="AA505" s="305"/>
      <c r="AB505" s="305"/>
      <c r="AC505" s="305"/>
      <c r="AD505" s="305"/>
      <c r="AE505" s="305"/>
      <c r="AF505" s="305"/>
      <c r="AG505" s="305"/>
      <c r="AH505" s="305"/>
      <c r="AI505" s="305"/>
    </row>
    <row r="506" spans="9:35">
      <c r="I506" s="305"/>
      <c r="J506" s="305"/>
      <c r="K506" s="305"/>
      <c r="L506" s="305"/>
      <c r="M506" s="305"/>
      <c r="N506" s="305"/>
      <c r="O506" s="305"/>
      <c r="P506" s="305"/>
      <c r="Q506" s="305"/>
      <c r="R506" s="305"/>
      <c r="S506" s="305"/>
      <c r="T506" s="305"/>
      <c r="U506" s="305"/>
      <c r="V506" s="305"/>
      <c r="W506" s="305"/>
      <c r="X506" s="305"/>
      <c r="Y506" s="305"/>
      <c r="Z506" s="305"/>
      <c r="AA506" s="305"/>
      <c r="AB506" s="305"/>
      <c r="AC506" s="305"/>
      <c r="AD506" s="305"/>
      <c r="AE506" s="305"/>
      <c r="AF506" s="305"/>
      <c r="AG506" s="305"/>
      <c r="AH506" s="305"/>
      <c r="AI506" s="305"/>
    </row>
    <row r="507" spans="9:35">
      <c r="I507" s="305"/>
      <c r="J507" s="305"/>
      <c r="K507" s="305"/>
      <c r="L507" s="305"/>
      <c r="M507" s="305"/>
      <c r="N507" s="305"/>
      <c r="O507" s="305"/>
      <c r="P507" s="305"/>
      <c r="Q507" s="305"/>
      <c r="R507" s="305"/>
      <c r="S507" s="305"/>
      <c r="T507" s="305"/>
      <c r="U507" s="305"/>
      <c r="V507" s="305"/>
      <c r="W507" s="305"/>
      <c r="X507" s="305"/>
      <c r="Y507" s="305"/>
      <c r="Z507" s="305"/>
      <c r="AA507" s="305"/>
      <c r="AB507" s="305"/>
      <c r="AC507" s="305"/>
      <c r="AD507" s="305"/>
      <c r="AE507" s="305"/>
      <c r="AF507" s="305"/>
      <c r="AG507" s="305"/>
      <c r="AH507" s="305"/>
      <c r="AI507" s="305"/>
    </row>
    <row r="508" spans="9:35">
      <c r="I508" s="305"/>
      <c r="J508" s="305"/>
      <c r="K508" s="305"/>
      <c r="L508" s="305"/>
      <c r="M508" s="305"/>
      <c r="N508" s="305"/>
      <c r="O508" s="305"/>
      <c r="P508" s="305"/>
      <c r="Q508" s="305"/>
      <c r="R508" s="305"/>
      <c r="S508" s="305"/>
      <c r="T508" s="305"/>
      <c r="U508" s="305"/>
      <c r="V508" s="305"/>
      <c r="W508" s="305"/>
      <c r="X508" s="305"/>
      <c r="Y508" s="305"/>
      <c r="Z508" s="305"/>
      <c r="AA508" s="305"/>
      <c r="AB508" s="305"/>
      <c r="AC508" s="305"/>
      <c r="AD508" s="305"/>
      <c r="AE508" s="305"/>
      <c r="AF508" s="305"/>
      <c r="AG508" s="305"/>
      <c r="AH508" s="305"/>
      <c r="AI508" s="305"/>
    </row>
    <row r="509" spans="9:35">
      <c r="I509" s="305"/>
      <c r="J509" s="305"/>
      <c r="K509" s="305"/>
      <c r="L509" s="305"/>
      <c r="M509" s="305"/>
      <c r="N509" s="305"/>
      <c r="O509" s="305"/>
      <c r="P509" s="305"/>
      <c r="Q509" s="305"/>
      <c r="R509" s="305"/>
      <c r="S509" s="305"/>
      <c r="T509" s="305"/>
      <c r="U509" s="305"/>
      <c r="V509" s="305"/>
      <c r="W509" s="305"/>
      <c r="X509" s="305"/>
      <c r="Y509" s="305"/>
      <c r="Z509" s="305"/>
      <c r="AA509" s="305"/>
      <c r="AB509" s="305"/>
      <c r="AC509" s="305"/>
      <c r="AD509" s="305"/>
      <c r="AE509" s="305"/>
      <c r="AF509" s="305"/>
      <c r="AG509" s="305"/>
      <c r="AH509" s="305"/>
      <c r="AI509" s="305"/>
    </row>
    <row r="510" spans="9:35">
      <c r="I510" s="305"/>
      <c r="J510" s="305"/>
      <c r="K510" s="305"/>
      <c r="L510" s="305"/>
      <c r="M510" s="305"/>
      <c r="N510" s="305"/>
      <c r="O510" s="305"/>
      <c r="P510" s="305"/>
      <c r="Q510" s="305"/>
      <c r="R510" s="305"/>
      <c r="S510" s="305"/>
      <c r="T510" s="305"/>
      <c r="U510" s="305"/>
      <c r="V510" s="305"/>
      <c r="W510" s="305"/>
      <c r="X510" s="305"/>
      <c r="Y510" s="305"/>
      <c r="Z510" s="305"/>
      <c r="AA510" s="305"/>
      <c r="AB510" s="305"/>
      <c r="AC510" s="305"/>
      <c r="AD510" s="305"/>
      <c r="AE510" s="305"/>
      <c r="AF510" s="305"/>
      <c r="AG510" s="305"/>
      <c r="AH510" s="305"/>
      <c r="AI510" s="305"/>
    </row>
    <row r="511" spans="9:35">
      <c r="I511" s="305"/>
      <c r="J511" s="305"/>
      <c r="K511" s="305"/>
      <c r="L511" s="305"/>
      <c r="M511" s="305"/>
      <c r="N511" s="305"/>
      <c r="O511" s="305"/>
      <c r="P511" s="305"/>
      <c r="Q511" s="305"/>
      <c r="R511" s="305"/>
      <c r="S511" s="305"/>
      <c r="T511" s="305"/>
      <c r="U511" s="305"/>
      <c r="V511" s="305"/>
      <c r="W511" s="305"/>
      <c r="X511" s="305"/>
      <c r="Y511" s="305"/>
      <c r="Z511" s="305"/>
      <c r="AA511" s="305"/>
      <c r="AB511" s="305"/>
      <c r="AC511" s="305"/>
      <c r="AD511" s="305"/>
      <c r="AE511" s="305"/>
      <c r="AF511" s="305"/>
      <c r="AG511" s="305"/>
      <c r="AH511" s="305"/>
      <c r="AI511" s="305"/>
    </row>
    <row r="512" spans="9:35">
      <c r="I512" s="305"/>
      <c r="J512" s="305"/>
      <c r="K512" s="305"/>
      <c r="L512" s="305"/>
      <c r="M512" s="305"/>
      <c r="N512" s="305"/>
      <c r="O512" s="305"/>
      <c r="P512" s="305"/>
      <c r="Q512" s="305"/>
      <c r="R512" s="305"/>
      <c r="S512" s="305"/>
      <c r="T512" s="305"/>
      <c r="U512" s="305"/>
      <c r="V512" s="305"/>
      <c r="W512" s="305"/>
      <c r="X512" s="305"/>
      <c r="Y512" s="305"/>
      <c r="Z512" s="305"/>
      <c r="AA512" s="305"/>
      <c r="AB512" s="305"/>
      <c r="AC512" s="305"/>
      <c r="AD512" s="305"/>
      <c r="AE512" s="305"/>
      <c r="AF512" s="305"/>
      <c r="AG512" s="305"/>
      <c r="AH512" s="305"/>
      <c r="AI512" s="305"/>
    </row>
    <row r="513" spans="9:35">
      <c r="I513" s="305"/>
      <c r="J513" s="305"/>
      <c r="K513" s="305"/>
      <c r="L513" s="305"/>
      <c r="M513" s="305"/>
      <c r="N513" s="305"/>
      <c r="O513" s="305"/>
      <c r="P513" s="305"/>
      <c r="Q513" s="305"/>
      <c r="R513" s="305"/>
      <c r="S513" s="305"/>
      <c r="T513" s="305"/>
      <c r="U513" s="305"/>
      <c r="V513" s="305"/>
      <c r="W513" s="305"/>
      <c r="X513" s="305"/>
      <c r="Y513" s="305"/>
      <c r="Z513" s="305"/>
      <c r="AA513" s="305"/>
      <c r="AB513" s="305"/>
      <c r="AC513" s="305"/>
      <c r="AD513" s="305"/>
      <c r="AE513" s="305"/>
      <c r="AF513" s="305"/>
      <c r="AG513" s="305"/>
      <c r="AH513" s="305"/>
      <c r="AI513" s="305"/>
    </row>
    <row r="514" spans="9:35">
      <c r="I514" s="305"/>
      <c r="J514" s="305"/>
      <c r="K514" s="305"/>
      <c r="L514" s="305"/>
      <c r="M514" s="305"/>
      <c r="N514" s="305"/>
      <c r="O514" s="305"/>
      <c r="P514" s="305"/>
      <c r="Q514" s="305"/>
      <c r="R514" s="305"/>
      <c r="S514" s="305"/>
      <c r="T514" s="305"/>
      <c r="U514" s="305"/>
      <c r="V514" s="305"/>
      <c r="W514" s="305"/>
      <c r="X514" s="305"/>
      <c r="Y514" s="305"/>
      <c r="Z514" s="305"/>
      <c r="AA514" s="305"/>
      <c r="AB514" s="305"/>
      <c r="AC514" s="305"/>
      <c r="AD514" s="305"/>
      <c r="AE514" s="305"/>
      <c r="AF514" s="305"/>
      <c r="AG514" s="305"/>
      <c r="AH514" s="305"/>
      <c r="AI514" s="305"/>
    </row>
    <row r="515" spans="9:35">
      <c r="I515" s="305"/>
      <c r="J515" s="305"/>
      <c r="K515" s="305"/>
      <c r="L515" s="305"/>
      <c r="M515" s="305"/>
      <c r="N515" s="305"/>
      <c r="O515" s="305"/>
      <c r="P515" s="305"/>
      <c r="Q515" s="305"/>
      <c r="R515" s="305"/>
      <c r="S515" s="305"/>
      <c r="T515" s="305"/>
      <c r="U515" s="305"/>
      <c r="V515" s="305"/>
      <c r="W515" s="305"/>
      <c r="X515" s="305"/>
      <c r="Y515" s="305"/>
      <c r="Z515" s="305"/>
      <c r="AA515" s="305"/>
      <c r="AB515" s="305"/>
      <c r="AC515" s="305"/>
      <c r="AD515" s="305"/>
      <c r="AE515" s="305"/>
      <c r="AF515" s="305"/>
      <c r="AG515" s="305"/>
      <c r="AH515" s="305"/>
      <c r="AI515" s="305"/>
    </row>
    <row r="516" spans="9:35">
      <c r="I516" s="305"/>
      <c r="J516" s="305"/>
      <c r="K516" s="305"/>
      <c r="L516" s="305"/>
      <c r="M516" s="305"/>
      <c r="N516" s="305"/>
      <c r="O516" s="305"/>
      <c r="P516" s="305"/>
      <c r="Q516" s="305"/>
      <c r="R516" s="305"/>
      <c r="S516" s="305"/>
      <c r="T516" s="305"/>
      <c r="U516" s="305"/>
      <c r="V516" s="305"/>
      <c r="W516" s="305"/>
      <c r="X516" s="305"/>
      <c r="Y516" s="305"/>
      <c r="Z516" s="305"/>
      <c r="AA516" s="305"/>
      <c r="AB516" s="305"/>
      <c r="AC516" s="305"/>
      <c r="AD516" s="305"/>
      <c r="AE516" s="305"/>
      <c r="AF516" s="305"/>
      <c r="AG516" s="305"/>
      <c r="AH516" s="305"/>
      <c r="AI516" s="305"/>
    </row>
    <row r="517" spans="9:35">
      <c r="I517" s="305"/>
      <c r="J517" s="305"/>
      <c r="K517" s="305"/>
      <c r="L517" s="305"/>
      <c r="M517" s="305"/>
      <c r="N517" s="305"/>
      <c r="O517" s="305"/>
      <c r="P517" s="305"/>
      <c r="Q517" s="305"/>
      <c r="R517" s="305"/>
      <c r="S517" s="305"/>
      <c r="T517" s="305"/>
      <c r="U517" s="305"/>
      <c r="V517" s="305"/>
      <c r="W517" s="305"/>
      <c r="X517" s="305"/>
      <c r="Y517" s="305"/>
      <c r="Z517" s="305"/>
      <c r="AA517" s="305"/>
      <c r="AB517" s="305"/>
      <c r="AC517" s="305"/>
      <c r="AD517" s="305"/>
      <c r="AE517" s="305"/>
      <c r="AF517" s="305"/>
      <c r="AG517" s="305"/>
      <c r="AH517" s="305"/>
      <c r="AI517" s="305"/>
    </row>
    <row r="518" spans="9:35">
      <c r="I518" s="305"/>
      <c r="J518" s="305"/>
      <c r="K518" s="305"/>
      <c r="L518" s="305"/>
      <c r="M518" s="305"/>
      <c r="N518" s="305"/>
      <c r="O518" s="305"/>
      <c r="P518" s="305"/>
      <c r="Q518" s="305"/>
      <c r="R518" s="305"/>
      <c r="S518" s="305"/>
      <c r="T518" s="305"/>
      <c r="U518" s="305"/>
      <c r="V518" s="305"/>
      <c r="W518" s="305"/>
      <c r="X518" s="305"/>
      <c r="Y518" s="305"/>
      <c r="Z518" s="305"/>
      <c r="AA518" s="305"/>
      <c r="AB518" s="305"/>
      <c r="AC518" s="305"/>
      <c r="AD518" s="305"/>
      <c r="AE518" s="305"/>
      <c r="AF518" s="305"/>
      <c r="AG518" s="305"/>
      <c r="AH518" s="305"/>
      <c r="AI518" s="305"/>
    </row>
    <row r="519" spans="9:35">
      <c r="I519" s="305"/>
      <c r="J519" s="305"/>
      <c r="K519" s="305"/>
      <c r="L519" s="305"/>
      <c r="M519" s="305"/>
      <c r="N519" s="305"/>
      <c r="O519" s="305"/>
      <c r="P519" s="305"/>
      <c r="Q519" s="305"/>
      <c r="R519" s="305"/>
      <c r="S519" s="305"/>
      <c r="T519" s="305"/>
      <c r="U519" s="305"/>
      <c r="V519" s="305"/>
      <c r="W519" s="305"/>
      <c r="X519" s="305"/>
      <c r="Y519" s="305"/>
      <c r="Z519" s="305"/>
      <c r="AA519" s="305"/>
      <c r="AB519" s="305"/>
      <c r="AC519" s="305"/>
      <c r="AD519" s="305"/>
      <c r="AE519" s="305"/>
      <c r="AF519" s="305"/>
      <c r="AG519" s="305"/>
      <c r="AH519" s="305"/>
      <c r="AI519" s="305"/>
    </row>
    <row r="520" spans="9:35">
      <c r="I520" s="305"/>
      <c r="J520" s="305"/>
      <c r="K520" s="305"/>
      <c r="L520" s="305"/>
      <c r="M520" s="305"/>
      <c r="N520" s="305"/>
      <c r="O520" s="305"/>
      <c r="P520" s="305"/>
      <c r="Q520" s="305"/>
      <c r="R520" s="305"/>
      <c r="S520" s="305"/>
      <c r="T520" s="305"/>
      <c r="U520" s="305"/>
      <c r="V520" s="305"/>
      <c r="W520" s="305"/>
      <c r="X520" s="305"/>
      <c r="Y520" s="305"/>
      <c r="Z520" s="305"/>
      <c r="AA520" s="305"/>
      <c r="AB520" s="305"/>
      <c r="AC520" s="305"/>
      <c r="AD520" s="305"/>
      <c r="AE520" s="305"/>
      <c r="AF520" s="305"/>
      <c r="AG520" s="305"/>
      <c r="AH520" s="305"/>
      <c r="AI520" s="305"/>
    </row>
    <row r="521" spans="9:35">
      <c r="I521" s="305"/>
      <c r="J521" s="305"/>
      <c r="K521" s="305"/>
      <c r="L521" s="305"/>
      <c r="M521" s="305"/>
      <c r="N521" s="305"/>
      <c r="O521" s="305"/>
      <c r="P521" s="305"/>
      <c r="Q521" s="305"/>
      <c r="R521" s="305"/>
      <c r="S521" s="305"/>
      <c r="T521" s="305"/>
      <c r="U521" s="305"/>
      <c r="V521" s="305"/>
      <c r="W521" s="305"/>
      <c r="X521" s="305"/>
      <c r="Y521" s="305"/>
      <c r="Z521" s="305"/>
      <c r="AA521" s="305"/>
      <c r="AB521" s="305"/>
      <c r="AC521" s="305"/>
      <c r="AD521" s="305"/>
      <c r="AE521" s="305"/>
      <c r="AF521" s="305"/>
      <c r="AG521" s="305"/>
      <c r="AH521" s="305"/>
      <c r="AI521" s="305"/>
    </row>
    <row r="522" spans="9:35">
      <c r="I522" s="305"/>
      <c r="J522" s="305"/>
      <c r="K522" s="305"/>
      <c r="L522" s="305"/>
      <c r="M522" s="305"/>
      <c r="N522" s="305"/>
      <c r="O522" s="305"/>
      <c r="P522" s="305"/>
      <c r="Q522" s="305"/>
      <c r="R522" s="305"/>
      <c r="S522" s="305"/>
      <c r="T522" s="305"/>
      <c r="U522" s="305"/>
      <c r="V522" s="305"/>
      <c r="W522" s="305"/>
      <c r="X522" s="305"/>
      <c r="Y522" s="305"/>
      <c r="Z522" s="305"/>
      <c r="AA522" s="305"/>
      <c r="AB522" s="305"/>
      <c r="AC522" s="305"/>
      <c r="AD522" s="305"/>
      <c r="AE522" s="305"/>
      <c r="AF522" s="305"/>
      <c r="AG522" s="305"/>
      <c r="AH522" s="305"/>
      <c r="AI522" s="305"/>
    </row>
    <row r="523" spans="9:35">
      <c r="I523" s="305"/>
      <c r="J523" s="305"/>
      <c r="K523" s="305"/>
      <c r="L523" s="305"/>
      <c r="M523" s="305"/>
      <c r="N523" s="305"/>
      <c r="O523" s="305"/>
      <c r="P523" s="305"/>
      <c r="Q523" s="305"/>
      <c r="R523" s="305"/>
      <c r="S523" s="305"/>
      <c r="T523" s="305"/>
      <c r="U523" s="305"/>
      <c r="V523" s="305"/>
      <c r="W523" s="305"/>
      <c r="X523" s="305"/>
      <c r="Y523" s="305"/>
      <c r="Z523" s="305"/>
      <c r="AA523" s="305"/>
      <c r="AB523" s="305"/>
      <c r="AC523" s="305"/>
      <c r="AD523" s="305"/>
      <c r="AE523" s="305"/>
      <c r="AF523" s="305"/>
      <c r="AG523" s="305"/>
      <c r="AH523" s="305"/>
      <c r="AI523" s="305"/>
    </row>
    <row r="524" spans="9:35">
      <c r="I524" s="305"/>
      <c r="J524" s="305"/>
      <c r="K524" s="305"/>
      <c r="L524" s="305"/>
      <c r="M524" s="305"/>
      <c r="N524" s="305"/>
      <c r="O524" s="305"/>
      <c r="P524" s="305"/>
      <c r="Q524" s="305"/>
      <c r="R524" s="305"/>
      <c r="S524" s="305"/>
      <c r="T524" s="305"/>
      <c r="U524" s="305"/>
      <c r="V524" s="305"/>
      <c r="W524" s="305"/>
      <c r="X524" s="305"/>
      <c r="Y524" s="305"/>
      <c r="Z524" s="305"/>
      <c r="AA524" s="305"/>
      <c r="AB524" s="305"/>
      <c r="AC524" s="305"/>
      <c r="AD524" s="305"/>
      <c r="AE524" s="305"/>
      <c r="AF524" s="305"/>
      <c r="AG524" s="305"/>
      <c r="AH524" s="305"/>
      <c r="AI524" s="305"/>
    </row>
    <row r="525" spans="9:35">
      <c r="I525" s="305"/>
      <c r="J525" s="305"/>
      <c r="K525" s="305"/>
      <c r="L525" s="305"/>
      <c r="M525" s="305"/>
      <c r="N525" s="305"/>
      <c r="O525" s="305"/>
      <c r="P525" s="305"/>
      <c r="Q525" s="305"/>
      <c r="R525" s="305"/>
      <c r="S525" s="305"/>
      <c r="T525" s="305"/>
      <c r="U525" s="305"/>
      <c r="V525" s="305"/>
      <c r="W525" s="305"/>
      <c r="X525" s="305"/>
      <c r="Y525" s="305"/>
      <c r="Z525" s="305"/>
      <c r="AA525" s="305"/>
      <c r="AB525" s="305"/>
      <c r="AC525" s="305"/>
      <c r="AD525" s="305"/>
      <c r="AE525" s="305"/>
      <c r="AF525" s="305"/>
      <c r="AG525" s="305"/>
      <c r="AH525" s="305"/>
      <c r="AI525" s="305"/>
    </row>
    <row r="526" spans="9:35">
      <c r="I526" s="305"/>
      <c r="J526" s="305"/>
      <c r="K526" s="305"/>
      <c r="L526" s="305"/>
      <c r="M526" s="305"/>
      <c r="N526" s="305"/>
      <c r="O526" s="305"/>
      <c r="P526" s="305"/>
      <c r="Q526" s="305"/>
      <c r="R526" s="305"/>
      <c r="S526" s="305"/>
      <c r="T526" s="305"/>
      <c r="U526" s="305"/>
      <c r="V526" s="305"/>
      <c r="W526" s="305"/>
      <c r="X526" s="305"/>
      <c r="Y526" s="305"/>
      <c r="Z526" s="305"/>
      <c r="AA526" s="305"/>
      <c r="AB526" s="305"/>
      <c r="AC526" s="305"/>
      <c r="AD526" s="305"/>
      <c r="AE526" s="305"/>
      <c r="AF526" s="305"/>
      <c r="AG526" s="305"/>
      <c r="AH526" s="305"/>
      <c r="AI526" s="305"/>
    </row>
    <row r="527" spans="9:35">
      <c r="I527" s="305"/>
      <c r="J527" s="305"/>
      <c r="K527" s="305"/>
      <c r="L527" s="305"/>
      <c r="M527" s="305"/>
      <c r="N527" s="305"/>
      <c r="O527" s="305"/>
      <c r="P527" s="305"/>
      <c r="Q527" s="305"/>
      <c r="R527" s="305"/>
      <c r="S527" s="305"/>
      <c r="T527" s="305"/>
      <c r="U527" s="305"/>
      <c r="V527" s="305"/>
      <c r="W527" s="305"/>
      <c r="X527" s="305"/>
      <c r="Y527" s="305"/>
      <c r="Z527" s="305"/>
      <c r="AA527" s="305"/>
      <c r="AB527" s="305"/>
      <c r="AC527" s="305"/>
      <c r="AD527" s="305"/>
      <c r="AE527" s="305"/>
      <c r="AF527" s="305"/>
      <c r="AG527" s="305"/>
      <c r="AH527" s="305"/>
      <c r="AI527" s="305"/>
    </row>
    <row r="528" spans="9:35">
      <c r="I528" s="305"/>
      <c r="J528" s="305"/>
      <c r="K528" s="305"/>
      <c r="L528" s="305"/>
      <c r="M528" s="305"/>
      <c r="N528" s="305"/>
      <c r="O528" s="305"/>
      <c r="P528" s="305"/>
      <c r="Q528" s="305"/>
      <c r="R528" s="305"/>
      <c r="S528" s="305"/>
      <c r="T528" s="305"/>
      <c r="U528" s="305"/>
      <c r="V528" s="305"/>
      <c r="W528" s="305"/>
      <c r="X528" s="305"/>
      <c r="Y528" s="305"/>
      <c r="Z528" s="305"/>
      <c r="AA528" s="305"/>
      <c r="AB528" s="305"/>
      <c r="AC528" s="305"/>
      <c r="AD528" s="305"/>
      <c r="AE528" s="305"/>
      <c r="AF528" s="305"/>
      <c r="AG528" s="305"/>
      <c r="AH528" s="305"/>
      <c r="AI528" s="305"/>
    </row>
    <row r="529" spans="9:35">
      <c r="I529" s="305"/>
      <c r="J529" s="305"/>
      <c r="K529" s="305"/>
      <c r="L529" s="305"/>
      <c r="M529" s="305"/>
      <c r="N529" s="305"/>
      <c r="O529" s="305"/>
      <c r="P529" s="305"/>
      <c r="Q529" s="305"/>
      <c r="R529" s="305"/>
      <c r="S529" s="305"/>
      <c r="T529" s="305"/>
      <c r="U529" s="305"/>
      <c r="V529" s="305"/>
      <c r="W529" s="305"/>
      <c r="X529" s="305"/>
      <c r="Y529" s="305"/>
      <c r="Z529" s="305"/>
      <c r="AA529" s="305"/>
      <c r="AB529" s="305"/>
      <c r="AC529" s="305"/>
      <c r="AD529" s="305"/>
      <c r="AE529" s="305"/>
      <c r="AF529" s="305"/>
      <c r="AG529" s="305"/>
      <c r="AH529" s="305"/>
      <c r="AI529" s="305"/>
    </row>
    <row r="530" spans="9:35">
      <c r="I530" s="305"/>
      <c r="J530" s="305"/>
      <c r="K530" s="305"/>
      <c r="L530" s="305"/>
      <c r="M530" s="305"/>
      <c r="N530" s="305"/>
      <c r="O530" s="305"/>
      <c r="P530" s="305"/>
      <c r="Q530" s="305"/>
      <c r="R530" s="305"/>
      <c r="S530" s="305"/>
      <c r="T530" s="305"/>
      <c r="U530" s="305"/>
      <c r="V530" s="305"/>
      <c r="W530" s="305"/>
      <c r="X530" s="305"/>
      <c r="Y530" s="305"/>
      <c r="Z530" s="305"/>
      <c r="AA530" s="305"/>
      <c r="AB530" s="305"/>
      <c r="AC530" s="305"/>
      <c r="AD530" s="305"/>
      <c r="AE530" s="305"/>
      <c r="AF530" s="305"/>
      <c r="AG530" s="305"/>
      <c r="AH530" s="305"/>
      <c r="AI530" s="305"/>
    </row>
    <row r="531" spans="9:35">
      <c r="I531" s="305"/>
      <c r="J531" s="305"/>
      <c r="K531" s="305"/>
      <c r="L531" s="305"/>
      <c r="M531" s="305"/>
      <c r="N531" s="305"/>
      <c r="O531" s="305"/>
      <c r="P531" s="305"/>
      <c r="Q531" s="305"/>
      <c r="R531" s="305"/>
      <c r="S531" s="305"/>
      <c r="T531" s="305"/>
      <c r="U531" s="305"/>
      <c r="V531" s="305"/>
      <c r="W531" s="305"/>
      <c r="X531" s="305"/>
      <c r="Y531" s="305"/>
      <c r="Z531" s="305"/>
      <c r="AA531" s="305"/>
      <c r="AB531" s="305"/>
      <c r="AC531" s="305"/>
      <c r="AD531" s="305"/>
      <c r="AE531" s="305"/>
      <c r="AF531" s="305"/>
      <c r="AG531" s="305"/>
      <c r="AH531" s="305"/>
      <c r="AI531" s="305"/>
    </row>
    <row r="532" spans="9:35">
      <c r="I532" s="305"/>
      <c r="J532" s="305"/>
      <c r="K532" s="305"/>
      <c r="L532" s="305"/>
      <c r="M532" s="305"/>
      <c r="N532" s="305"/>
      <c r="O532" s="305"/>
      <c r="P532" s="305"/>
      <c r="Q532" s="305"/>
      <c r="R532" s="305"/>
      <c r="S532" s="305"/>
      <c r="T532" s="305"/>
      <c r="U532" s="305"/>
      <c r="V532" s="305"/>
      <c r="W532" s="305"/>
      <c r="X532" s="305"/>
      <c r="Y532" s="305"/>
      <c r="Z532" s="305"/>
      <c r="AA532" s="305"/>
      <c r="AB532" s="305"/>
      <c r="AC532" s="305"/>
      <c r="AD532" s="305"/>
      <c r="AE532" s="305"/>
      <c r="AF532" s="305"/>
      <c r="AG532" s="305"/>
      <c r="AH532" s="305"/>
      <c r="AI532" s="305"/>
    </row>
    <row r="533" spans="9:35">
      <c r="I533" s="305"/>
      <c r="J533" s="305"/>
      <c r="K533" s="305"/>
      <c r="L533" s="305"/>
      <c r="M533" s="305"/>
      <c r="N533" s="305"/>
      <c r="O533" s="305"/>
      <c r="P533" s="305"/>
      <c r="Q533" s="305"/>
      <c r="R533" s="305"/>
      <c r="S533" s="305"/>
      <c r="T533" s="305"/>
      <c r="U533" s="305"/>
      <c r="V533" s="305"/>
      <c r="W533" s="305"/>
      <c r="X533" s="305"/>
      <c r="Y533" s="305"/>
      <c r="Z533" s="305"/>
      <c r="AA533" s="305"/>
      <c r="AB533" s="305"/>
      <c r="AC533" s="305"/>
      <c r="AD533" s="305"/>
      <c r="AE533" s="305"/>
      <c r="AF533" s="305"/>
      <c r="AG533" s="305"/>
      <c r="AH533" s="305"/>
      <c r="AI533" s="305"/>
    </row>
    <row r="534" spans="9:35">
      <c r="I534" s="305"/>
      <c r="J534" s="305"/>
      <c r="K534" s="305"/>
      <c r="L534" s="305"/>
      <c r="M534" s="305"/>
      <c r="N534" s="305"/>
      <c r="O534" s="305"/>
      <c r="P534" s="305"/>
      <c r="Q534" s="305"/>
      <c r="R534" s="305"/>
      <c r="S534" s="305"/>
      <c r="T534" s="305"/>
      <c r="U534" s="305"/>
      <c r="V534" s="305"/>
      <c r="W534" s="305"/>
      <c r="X534" s="305"/>
      <c r="Y534" s="305"/>
      <c r="Z534" s="305"/>
      <c r="AA534" s="305"/>
      <c r="AB534" s="305"/>
      <c r="AC534" s="305"/>
      <c r="AD534" s="305"/>
      <c r="AE534" s="305"/>
      <c r="AF534" s="305"/>
      <c r="AG534" s="305"/>
      <c r="AH534" s="305"/>
      <c r="AI534" s="305"/>
    </row>
    <row r="535" spans="9:35">
      <c r="I535" s="305"/>
      <c r="J535" s="305"/>
      <c r="K535" s="305"/>
      <c r="L535" s="305"/>
      <c r="M535" s="305"/>
      <c r="N535" s="305"/>
      <c r="O535" s="305"/>
      <c r="P535" s="305"/>
      <c r="Q535" s="305"/>
      <c r="R535" s="305"/>
      <c r="S535" s="305"/>
      <c r="T535" s="305"/>
      <c r="U535" s="305"/>
      <c r="V535" s="305"/>
      <c r="W535" s="305"/>
      <c r="X535" s="305"/>
      <c r="Y535" s="305"/>
      <c r="Z535" s="305"/>
      <c r="AA535" s="305"/>
      <c r="AB535" s="305"/>
      <c r="AC535" s="305"/>
      <c r="AD535" s="305"/>
      <c r="AE535" s="305"/>
      <c r="AF535" s="305"/>
      <c r="AG535" s="305"/>
      <c r="AH535" s="305"/>
      <c r="AI535" s="305"/>
    </row>
    <row r="536" spans="9:35">
      <c r="I536" s="305"/>
      <c r="J536" s="305"/>
      <c r="K536" s="305"/>
      <c r="L536" s="305"/>
      <c r="M536" s="305"/>
      <c r="N536" s="305"/>
      <c r="O536" s="305"/>
      <c r="P536" s="305"/>
      <c r="Q536" s="305"/>
      <c r="R536" s="305"/>
      <c r="S536" s="305"/>
      <c r="T536" s="305"/>
      <c r="U536" s="305"/>
      <c r="V536" s="305"/>
      <c r="W536" s="305"/>
      <c r="X536" s="305"/>
      <c r="Y536" s="305"/>
      <c r="Z536" s="305"/>
      <c r="AA536" s="305"/>
      <c r="AB536" s="305"/>
      <c r="AC536" s="305"/>
      <c r="AD536" s="305"/>
      <c r="AE536" s="305"/>
      <c r="AF536" s="305"/>
      <c r="AG536" s="305"/>
      <c r="AH536" s="305"/>
      <c r="AI536" s="305"/>
    </row>
    <row r="537" spans="9:35">
      <c r="I537" s="305"/>
      <c r="J537" s="305"/>
      <c r="K537" s="305"/>
      <c r="L537" s="305"/>
      <c r="M537" s="305"/>
      <c r="N537" s="305"/>
      <c r="O537" s="305"/>
      <c r="P537" s="305"/>
      <c r="Q537" s="305"/>
      <c r="R537" s="305"/>
      <c r="S537" s="305"/>
      <c r="T537" s="305"/>
      <c r="U537" s="305"/>
      <c r="V537" s="305"/>
      <c r="W537" s="305"/>
      <c r="X537" s="305"/>
      <c r="Y537" s="305"/>
      <c r="Z537" s="305"/>
      <c r="AA537" s="305"/>
      <c r="AB537" s="305"/>
      <c r="AC537" s="305"/>
      <c r="AD537" s="305"/>
      <c r="AE537" s="305"/>
      <c r="AF537" s="305"/>
      <c r="AG537" s="305"/>
      <c r="AH537" s="305"/>
      <c r="AI537" s="305"/>
    </row>
    <row r="538" spans="9:35">
      <c r="I538" s="305"/>
      <c r="J538" s="305"/>
      <c r="K538" s="305"/>
      <c r="L538" s="305"/>
      <c r="M538" s="305"/>
      <c r="N538" s="305"/>
      <c r="O538" s="305"/>
      <c r="P538" s="305"/>
      <c r="Q538" s="305"/>
      <c r="R538" s="305"/>
      <c r="S538" s="305"/>
      <c r="T538" s="305"/>
      <c r="U538" s="305"/>
      <c r="V538" s="305"/>
      <c r="W538" s="305"/>
      <c r="X538" s="305"/>
      <c r="Y538" s="305"/>
      <c r="Z538" s="305"/>
      <c r="AA538" s="305"/>
      <c r="AB538" s="305"/>
      <c r="AC538" s="305"/>
      <c r="AD538" s="305"/>
      <c r="AE538" s="305"/>
      <c r="AF538" s="305"/>
      <c r="AG538" s="305"/>
      <c r="AH538" s="305"/>
      <c r="AI538" s="305"/>
    </row>
    <row r="539" spans="9:35">
      <c r="I539" s="305"/>
      <c r="J539" s="305"/>
      <c r="K539" s="305"/>
      <c r="L539" s="305"/>
      <c r="M539" s="305"/>
      <c r="N539" s="305"/>
      <c r="O539" s="305"/>
      <c r="P539" s="305"/>
      <c r="Q539" s="305"/>
      <c r="R539" s="305"/>
      <c r="S539" s="305"/>
      <c r="T539" s="305"/>
      <c r="U539" s="305"/>
      <c r="V539" s="305"/>
      <c r="W539" s="305"/>
      <c r="X539" s="305"/>
      <c r="Y539" s="305"/>
      <c r="Z539" s="305"/>
      <c r="AA539" s="305"/>
      <c r="AB539" s="305"/>
      <c r="AC539" s="305"/>
      <c r="AD539" s="305"/>
      <c r="AE539" s="305"/>
      <c r="AF539" s="305"/>
      <c r="AG539" s="305"/>
      <c r="AH539" s="305"/>
      <c r="AI539" s="305"/>
    </row>
    <row r="540" spans="9:35">
      <c r="I540" s="305"/>
      <c r="J540" s="305"/>
      <c r="K540" s="305"/>
      <c r="L540" s="305"/>
      <c r="M540" s="305"/>
      <c r="N540" s="305"/>
      <c r="O540" s="305"/>
      <c r="P540" s="305"/>
      <c r="Q540" s="305"/>
      <c r="R540" s="305"/>
      <c r="S540" s="305"/>
      <c r="T540" s="305"/>
      <c r="U540" s="305"/>
      <c r="V540" s="305"/>
      <c r="W540" s="305"/>
      <c r="X540" s="305"/>
      <c r="Y540" s="305"/>
      <c r="Z540" s="305"/>
      <c r="AA540" s="305"/>
      <c r="AB540" s="305"/>
      <c r="AC540" s="305"/>
      <c r="AD540" s="305"/>
      <c r="AE540" s="305"/>
      <c r="AF540" s="305"/>
      <c r="AG540" s="305"/>
      <c r="AH540" s="305"/>
      <c r="AI540" s="305"/>
    </row>
    <row r="541" spans="9:35">
      <c r="I541" s="305"/>
      <c r="J541" s="305"/>
      <c r="K541" s="305"/>
      <c r="L541" s="305"/>
      <c r="M541" s="305"/>
      <c r="N541" s="305"/>
      <c r="O541" s="305"/>
      <c r="P541" s="305"/>
      <c r="Q541" s="305"/>
      <c r="R541" s="305"/>
      <c r="S541" s="305"/>
      <c r="T541" s="305"/>
      <c r="U541" s="305"/>
      <c r="V541" s="305"/>
      <c r="W541" s="305"/>
      <c r="X541" s="305"/>
      <c r="Y541" s="305"/>
      <c r="Z541" s="305"/>
      <c r="AA541" s="305"/>
      <c r="AB541" s="305"/>
      <c r="AC541" s="305"/>
      <c r="AD541" s="305"/>
      <c r="AE541" s="305"/>
      <c r="AF541" s="305"/>
      <c r="AG541" s="305"/>
      <c r="AH541" s="305"/>
      <c r="AI541" s="305"/>
    </row>
    <row r="542" spans="9:35">
      <c r="I542" s="305"/>
      <c r="J542" s="305"/>
      <c r="K542" s="305"/>
      <c r="L542" s="305"/>
      <c r="M542" s="305"/>
      <c r="N542" s="305"/>
      <c r="O542" s="305"/>
      <c r="P542" s="305"/>
      <c r="Q542" s="305"/>
      <c r="R542" s="305"/>
      <c r="S542" s="305"/>
      <c r="T542" s="305"/>
      <c r="U542" s="305"/>
      <c r="V542" s="305"/>
      <c r="W542" s="305"/>
      <c r="X542" s="305"/>
      <c r="Y542" s="305"/>
      <c r="Z542" s="305"/>
      <c r="AA542" s="305"/>
      <c r="AB542" s="305"/>
      <c r="AC542" s="305"/>
      <c r="AD542" s="305"/>
      <c r="AE542" s="305"/>
      <c r="AF542" s="305"/>
      <c r="AG542" s="305"/>
      <c r="AH542" s="305"/>
      <c r="AI542" s="305"/>
    </row>
    <row r="543" spans="9:35">
      <c r="I543" s="305"/>
      <c r="J543" s="305"/>
      <c r="K543" s="305"/>
      <c r="L543" s="305"/>
      <c r="M543" s="305"/>
      <c r="N543" s="305"/>
      <c r="O543" s="305"/>
      <c r="P543" s="305"/>
      <c r="Q543" s="305"/>
      <c r="R543" s="305"/>
      <c r="S543" s="305"/>
      <c r="T543" s="305"/>
      <c r="U543" s="305"/>
      <c r="V543" s="305"/>
      <c r="W543" s="305"/>
      <c r="X543" s="305"/>
      <c r="Y543" s="305"/>
      <c r="Z543" s="305"/>
      <c r="AA543" s="305"/>
      <c r="AB543" s="305"/>
      <c r="AC543" s="305"/>
      <c r="AD543" s="305"/>
      <c r="AE543" s="305"/>
      <c r="AF543" s="305"/>
      <c r="AG543" s="305"/>
      <c r="AH543" s="305"/>
      <c r="AI543" s="305"/>
    </row>
    <row r="544" spans="9:35">
      <c r="I544" s="305"/>
      <c r="J544" s="305"/>
      <c r="K544" s="305"/>
      <c r="L544" s="305"/>
      <c r="M544" s="305"/>
      <c r="N544" s="305"/>
      <c r="O544" s="305"/>
      <c r="P544" s="305"/>
      <c r="Q544" s="305"/>
      <c r="R544" s="305"/>
      <c r="S544" s="305"/>
      <c r="T544" s="305"/>
      <c r="U544" s="305"/>
      <c r="V544" s="305"/>
      <c r="W544" s="305"/>
      <c r="X544" s="305"/>
      <c r="Y544" s="305"/>
      <c r="Z544" s="305"/>
      <c r="AA544" s="305"/>
      <c r="AB544" s="305"/>
      <c r="AC544" s="305"/>
      <c r="AD544" s="305"/>
      <c r="AE544" s="305"/>
      <c r="AF544" s="305"/>
      <c r="AG544" s="305"/>
      <c r="AH544" s="305"/>
      <c r="AI544" s="305"/>
    </row>
    <row r="545" spans="9:35">
      <c r="I545" s="305"/>
      <c r="J545" s="305"/>
      <c r="K545" s="305"/>
      <c r="L545" s="305"/>
      <c r="M545" s="305"/>
      <c r="N545" s="305"/>
      <c r="O545" s="305"/>
      <c r="P545" s="305"/>
      <c r="Q545" s="305"/>
      <c r="R545" s="305"/>
      <c r="S545" s="305"/>
      <c r="T545" s="305"/>
      <c r="U545" s="305"/>
      <c r="V545" s="305"/>
      <c r="W545" s="305"/>
      <c r="X545" s="305"/>
      <c r="Y545" s="305"/>
      <c r="Z545" s="305"/>
      <c r="AA545" s="305"/>
      <c r="AB545" s="305"/>
      <c r="AC545" s="305"/>
      <c r="AD545" s="305"/>
      <c r="AE545" s="305"/>
      <c r="AF545" s="305"/>
      <c r="AG545" s="305"/>
      <c r="AH545" s="305"/>
      <c r="AI545" s="305"/>
    </row>
    <row r="546" spans="9:35">
      <c r="I546" s="305"/>
      <c r="J546" s="305"/>
      <c r="K546" s="305"/>
      <c r="L546" s="305"/>
      <c r="M546" s="305"/>
      <c r="N546" s="305"/>
      <c r="O546" s="305"/>
      <c r="P546" s="305"/>
      <c r="Q546" s="305"/>
      <c r="R546" s="305"/>
      <c r="S546" s="305"/>
      <c r="T546" s="305"/>
      <c r="U546" s="305"/>
      <c r="V546" s="305"/>
      <c r="W546" s="305"/>
      <c r="X546" s="305"/>
      <c r="Y546" s="305"/>
      <c r="Z546" s="305"/>
      <c r="AA546" s="305"/>
      <c r="AB546" s="305"/>
      <c r="AC546" s="305"/>
      <c r="AD546" s="305"/>
      <c r="AE546" s="305"/>
      <c r="AF546" s="305"/>
      <c r="AG546" s="305"/>
      <c r="AH546" s="305"/>
      <c r="AI546" s="305"/>
    </row>
    <row r="547" spans="9:35">
      <c r="I547" s="305"/>
      <c r="J547" s="305"/>
      <c r="K547" s="305"/>
      <c r="L547" s="305"/>
      <c r="M547" s="305"/>
      <c r="N547" s="305"/>
      <c r="O547" s="305"/>
      <c r="P547" s="305"/>
      <c r="Q547" s="305"/>
      <c r="R547" s="305"/>
      <c r="S547" s="305"/>
      <c r="T547" s="305"/>
      <c r="U547" s="305"/>
      <c r="V547" s="305"/>
      <c r="W547" s="305"/>
      <c r="X547" s="305"/>
      <c r="Y547" s="305"/>
      <c r="Z547" s="305"/>
      <c r="AA547" s="305"/>
      <c r="AB547" s="305"/>
      <c r="AC547" s="305"/>
      <c r="AD547" s="305"/>
      <c r="AE547" s="305"/>
      <c r="AF547" s="305"/>
      <c r="AG547" s="305"/>
      <c r="AH547" s="305"/>
      <c r="AI547" s="305"/>
    </row>
    <row r="548" spans="9:35">
      <c r="I548" s="305"/>
      <c r="J548" s="305"/>
      <c r="K548" s="305"/>
      <c r="L548" s="305"/>
      <c r="M548" s="305"/>
      <c r="N548" s="305"/>
      <c r="O548" s="305"/>
      <c r="P548" s="305"/>
      <c r="Q548" s="305"/>
      <c r="R548" s="305"/>
      <c r="S548" s="305"/>
      <c r="T548" s="305"/>
      <c r="U548" s="305"/>
      <c r="V548" s="305"/>
      <c r="W548" s="305"/>
      <c r="X548" s="305"/>
      <c r="Y548" s="305"/>
      <c r="Z548" s="305"/>
      <c r="AA548" s="305"/>
      <c r="AB548" s="305"/>
      <c r="AC548" s="305"/>
      <c r="AD548" s="305"/>
      <c r="AE548" s="305"/>
      <c r="AF548" s="305"/>
      <c r="AG548" s="305"/>
      <c r="AH548" s="305"/>
      <c r="AI548" s="305"/>
    </row>
    <row r="549" spans="9:35">
      <c r="I549" s="305"/>
      <c r="J549" s="305"/>
      <c r="K549" s="305"/>
      <c r="L549" s="305"/>
      <c r="M549" s="305"/>
      <c r="N549" s="305"/>
      <c r="O549" s="305"/>
      <c r="P549" s="305"/>
      <c r="Q549" s="305"/>
      <c r="R549" s="305"/>
      <c r="S549" s="305"/>
      <c r="T549" s="305"/>
      <c r="U549" s="305"/>
      <c r="V549" s="305"/>
      <c r="W549" s="305"/>
      <c r="X549" s="305"/>
      <c r="Y549" s="305"/>
      <c r="Z549" s="305"/>
      <c r="AA549" s="305"/>
      <c r="AB549" s="305"/>
      <c r="AC549" s="305"/>
      <c r="AD549" s="305"/>
      <c r="AE549" s="305"/>
      <c r="AF549" s="305"/>
      <c r="AG549" s="305"/>
      <c r="AH549" s="305"/>
      <c r="AI549" s="305"/>
    </row>
    <row r="550" spans="9:35">
      <c r="I550" s="305"/>
      <c r="J550" s="305"/>
      <c r="K550" s="305"/>
      <c r="L550" s="305"/>
      <c r="M550" s="305"/>
      <c r="N550" s="305"/>
      <c r="O550" s="305"/>
      <c r="P550" s="305"/>
      <c r="Q550" s="305"/>
      <c r="R550" s="305"/>
      <c r="S550" s="305"/>
      <c r="T550" s="305"/>
      <c r="U550" s="305"/>
      <c r="V550" s="305"/>
      <c r="W550" s="305"/>
      <c r="X550" s="305"/>
      <c r="Y550" s="305"/>
      <c r="Z550" s="305"/>
      <c r="AA550" s="305"/>
      <c r="AB550" s="305"/>
      <c r="AC550" s="305"/>
      <c r="AD550" s="305"/>
      <c r="AE550" s="305"/>
      <c r="AF550" s="305"/>
      <c r="AG550" s="305"/>
      <c r="AH550" s="305"/>
      <c r="AI550" s="305"/>
    </row>
    <row r="551" spans="9:35">
      <c r="I551" s="305"/>
      <c r="J551" s="305"/>
      <c r="K551" s="305"/>
      <c r="L551" s="305"/>
      <c r="M551" s="305"/>
      <c r="N551" s="305"/>
      <c r="O551" s="305"/>
      <c r="P551" s="305"/>
      <c r="Q551" s="305"/>
      <c r="R551" s="305"/>
      <c r="S551" s="305"/>
      <c r="T551" s="305"/>
      <c r="U551" s="305"/>
      <c r="V551" s="305"/>
      <c r="W551" s="305"/>
      <c r="X551" s="305"/>
      <c r="Y551" s="305"/>
      <c r="Z551" s="305"/>
      <c r="AA551" s="305"/>
      <c r="AB551" s="305"/>
      <c r="AC551" s="305"/>
      <c r="AD551" s="305"/>
      <c r="AE551" s="305"/>
      <c r="AF551" s="305"/>
      <c r="AG551" s="305"/>
      <c r="AH551" s="305"/>
      <c r="AI551" s="305"/>
    </row>
    <row r="552" spans="9:35">
      <c r="I552" s="305"/>
      <c r="J552" s="305"/>
      <c r="K552" s="305"/>
      <c r="L552" s="305"/>
      <c r="M552" s="305"/>
      <c r="N552" s="305"/>
      <c r="O552" s="305"/>
      <c r="P552" s="305"/>
      <c r="Q552" s="305"/>
      <c r="R552" s="305"/>
      <c r="S552" s="305"/>
      <c r="T552" s="305"/>
      <c r="U552" s="305"/>
      <c r="V552" s="305"/>
      <c r="W552" s="305"/>
      <c r="X552" s="305"/>
      <c r="Y552" s="305"/>
      <c r="Z552" s="305"/>
      <c r="AA552" s="305"/>
      <c r="AB552" s="305"/>
      <c r="AC552" s="305"/>
      <c r="AD552" s="305"/>
      <c r="AE552" s="305"/>
      <c r="AF552" s="305"/>
      <c r="AG552" s="305"/>
      <c r="AH552" s="305"/>
      <c r="AI552" s="305"/>
    </row>
    <row r="553" spans="9:35">
      <c r="I553" s="305"/>
      <c r="J553" s="305"/>
      <c r="K553" s="305"/>
      <c r="L553" s="305"/>
      <c r="M553" s="305"/>
      <c r="N553" s="305"/>
      <c r="O553" s="305"/>
      <c r="P553" s="305"/>
      <c r="Q553" s="305"/>
      <c r="R553" s="305"/>
      <c r="S553" s="305"/>
      <c r="T553" s="305"/>
      <c r="U553" s="305"/>
      <c r="V553" s="305"/>
      <c r="W553" s="305"/>
      <c r="X553" s="305"/>
      <c r="Y553" s="305"/>
      <c r="Z553" s="305"/>
      <c r="AA553" s="305"/>
      <c r="AB553" s="305"/>
      <c r="AC553" s="305"/>
      <c r="AD553" s="305"/>
      <c r="AE553" s="305"/>
      <c r="AF553" s="305"/>
      <c r="AG553" s="305"/>
      <c r="AH553" s="305"/>
      <c r="AI553" s="305"/>
    </row>
    <row r="554" spans="9:35">
      <c r="I554" s="305"/>
      <c r="J554" s="305"/>
      <c r="K554" s="305"/>
      <c r="L554" s="305"/>
      <c r="M554" s="305"/>
      <c r="N554" s="305"/>
      <c r="O554" s="305"/>
      <c r="P554" s="305"/>
      <c r="Q554" s="305"/>
      <c r="R554" s="305"/>
      <c r="S554" s="305"/>
      <c r="T554" s="305"/>
      <c r="U554" s="305"/>
      <c r="V554" s="305"/>
      <c r="W554" s="305"/>
      <c r="X554" s="305"/>
      <c r="Y554" s="305"/>
      <c r="Z554" s="305"/>
      <c r="AA554" s="305"/>
      <c r="AB554" s="305"/>
      <c r="AC554" s="305"/>
      <c r="AD554" s="305"/>
      <c r="AE554" s="305"/>
      <c r="AF554" s="305"/>
      <c r="AG554" s="305"/>
      <c r="AH554" s="305"/>
      <c r="AI554" s="305"/>
    </row>
    <row r="555" spans="9:35">
      <c r="I555" s="305"/>
      <c r="J555" s="305"/>
      <c r="K555" s="305"/>
      <c r="L555" s="305"/>
      <c r="M555" s="305"/>
      <c r="N555" s="305"/>
      <c r="O555" s="305"/>
      <c r="P555" s="305"/>
      <c r="Q555" s="305"/>
      <c r="R555" s="305"/>
      <c r="S555" s="305"/>
      <c r="T555" s="305"/>
      <c r="U555" s="305"/>
      <c r="V555" s="305"/>
      <c r="W555" s="305"/>
      <c r="X555" s="305"/>
      <c r="Y555" s="305"/>
      <c r="Z555" s="305"/>
      <c r="AA555" s="305"/>
      <c r="AB555" s="305"/>
      <c r="AC555" s="305"/>
      <c r="AD555" s="305"/>
      <c r="AE555" s="305"/>
      <c r="AF555" s="305"/>
      <c r="AG555" s="305"/>
      <c r="AH555" s="305"/>
      <c r="AI555" s="305"/>
    </row>
    <row r="556" spans="9:35">
      <c r="I556" s="305"/>
      <c r="J556" s="305"/>
      <c r="K556" s="305"/>
      <c r="L556" s="305"/>
      <c r="M556" s="305"/>
      <c r="N556" s="305"/>
      <c r="O556" s="305"/>
      <c r="P556" s="305"/>
      <c r="Q556" s="305"/>
      <c r="R556" s="305"/>
      <c r="S556" s="305"/>
      <c r="T556" s="305"/>
      <c r="U556" s="305"/>
      <c r="V556" s="305"/>
      <c r="W556" s="305"/>
      <c r="X556" s="305"/>
      <c r="Y556" s="305"/>
      <c r="Z556" s="305"/>
      <c r="AA556" s="305"/>
      <c r="AB556" s="305"/>
      <c r="AC556" s="305"/>
      <c r="AD556" s="305"/>
      <c r="AE556" s="305"/>
      <c r="AF556" s="305"/>
      <c r="AG556" s="305"/>
      <c r="AH556" s="305"/>
      <c r="AI556" s="305"/>
    </row>
    <row r="557" spans="9:35">
      <c r="I557" s="305"/>
      <c r="J557" s="305"/>
      <c r="K557" s="305"/>
      <c r="L557" s="305"/>
      <c r="M557" s="305"/>
      <c r="N557" s="305"/>
      <c r="O557" s="305"/>
      <c r="P557" s="305"/>
      <c r="Q557" s="305"/>
      <c r="R557" s="305"/>
      <c r="S557" s="305"/>
      <c r="T557" s="305"/>
      <c r="U557" s="305"/>
      <c r="V557" s="305"/>
      <c r="W557" s="305"/>
      <c r="X557" s="305"/>
      <c r="Y557" s="305"/>
      <c r="Z557" s="305"/>
      <c r="AA557" s="305"/>
      <c r="AB557" s="305"/>
      <c r="AC557" s="305"/>
      <c r="AD557" s="305"/>
      <c r="AE557" s="305"/>
      <c r="AF557" s="305"/>
      <c r="AG557" s="305"/>
      <c r="AH557" s="305"/>
      <c r="AI557" s="305"/>
    </row>
    <row r="558" spans="9:35">
      <c r="I558" s="305"/>
      <c r="J558" s="305"/>
      <c r="K558" s="305"/>
      <c r="L558" s="305"/>
      <c r="M558" s="305"/>
      <c r="N558" s="305"/>
      <c r="O558" s="305"/>
      <c r="P558" s="305"/>
      <c r="Q558" s="305"/>
      <c r="R558" s="305"/>
      <c r="S558" s="305"/>
      <c r="T558" s="305"/>
      <c r="U558" s="305"/>
      <c r="V558" s="305"/>
      <c r="W558" s="305"/>
      <c r="X558" s="305"/>
      <c r="Y558" s="305"/>
      <c r="Z558" s="305"/>
      <c r="AA558" s="305"/>
      <c r="AB558" s="305"/>
      <c r="AC558" s="305"/>
      <c r="AD558" s="305"/>
      <c r="AE558" s="305"/>
      <c r="AF558" s="305"/>
      <c r="AG558" s="305"/>
      <c r="AH558" s="305"/>
      <c r="AI558" s="305"/>
    </row>
    <row r="559" spans="9:35">
      <c r="I559" s="305"/>
      <c r="J559" s="305"/>
      <c r="K559" s="305"/>
      <c r="L559" s="305"/>
      <c r="M559" s="305"/>
      <c r="N559" s="305"/>
      <c r="O559" s="305"/>
      <c r="P559" s="305"/>
      <c r="Q559" s="305"/>
      <c r="R559" s="305"/>
      <c r="S559" s="305"/>
      <c r="T559" s="305"/>
      <c r="U559" s="305"/>
      <c r="V559" s="305"/>
      <c r="W559" s="305"/>
      <c r="X559" s="305"/>
      <c r="Y559" s="305"/>
      <c r="Z559" s="305"/>
      <c r="AA559" s="305"/>
      <c r="AB559" s="305"/>
      <c r="AC559" s="305"/>
      <c r="AD559" s="305"/>
      <c r="AE559" s="305"/>
      <c r="AF559" s="305"/>
      <c r="AG559" s="305"/>
      <c r="AH559" s="305"/>
      <c r="AI559" s="305"/>
    </row>
    <row r="560" spans="9:35">
      <c r="I560" s="305"/>
      <c r="J560" s="305"/>
      <c r="K560" s="305"/>
      <c r="L560" s="305"/>
      <c r="M560" s="305"/>
      <c r="N560" s="305"/>
      <c r="O560" s="305"/>
      <c r="P560" s="305"/>
      <c r="Q560" s="305"/>
      <c r="R560" s="305"/>
      <c r="S560" s="305"/>
      <c r="T560" s="305"/>
      <c r="U560" s="305"/>
      <c r="V560" s="305"/>
      <c r="W560" s="305"/>
      <c r="X560" s="305"/>
      <c r="Y560" s="305"/>
      <c r="Z560" s="305"/>
      <c r="AA560" s="305"/>
      <c r="AB560" s="305"/>
      <c r="AC560" s="305"/>
      <c r="AD560" s="305"/>
      <c r="AE560" s="305"/>
      <c r="AF560" s="305"/>
      <c r="AG560" s="305"/>
      <c r="AH560" s="305"/>
      <c r="AI560" s="305"/>
    </row>
    <row r="561" spans="9:35">
      <c r="I561" s="305"/>
      <c r="J561" s="305"/>
      <c r="K561" s="305"/>
      <c r="L561" s="305"/>
      <c r="M561" s="305"/>
      <c r="N561" s="305"/>
      <c r="O561" s="305"/>
      <c r="P561" s="305"/>
      <c r="Q561" s="305"/>
      <c r="R561" s="305"/>
      <c r="S561" s="305"/>
      <c r="T561" s="305"/>
      <c r="U561" s="305"/>
      <c r="V561" s="305"/>
      <c r="W561" s="305"/>
      <c r="X561" s="305"/>
      <c r="Y561" s="305"/>
      <c r="Z561" s="305"/>
      <c r="AA561" s="305"/>
      <c r="AB561" s="305"/>
      <c r="AC561" s="305"/>
      <c r="AD561" s="305"/>
      <c r="AE561" s="305"/>
      <c r="AF561" s="305"/>
      <c r="AG561" s="305"/>
      <c r="AH561" s="305"/>
      <c r="AI561" s="305"/>
    </row>
    <row r="562" spans="9:35">
      <c r="I562" s="305"/>
      <c r="J562" s="305"/>
      <c r="K562" s="305"/>
      <c r="L562" s="305"/>
      <c r="M562" s="305"/>
      <c r="N562" s="305"/>
      <c r="O562" s="305"/>
      <c r="P562" s="305"/>
      <c r="Q562" s="305"/>
      <c r="R562" s="305"/>
      <c r="S562" s="305"/>
      <c r="T562" s="305"/>
      <c r="U562" s="305"/>
      <c r="V562" s="305"/>
      <c r="W562" s="305"/>
      <c r="X562" s="305"/>
      <c r="Y562" s="305"/>
      <c r="Z562" s="305"/>
      <c r="AA562" s="305"/>
      <c r="AB562" s="305"/>
      <c r="AC562" s="305"/>
      <c r="AD562" s="305"/>
      <c r="AE562" s="305"/>
      <c r="AF562" s="305"/>
      <c r="AG562" s="305"/>
      <c r="AH562" s="305"/>
      <c r="AI562" s="305"/>
    </row>
    <row r="563" spans="9:35">
      <c r="I563" s="305"/>
      <c r="J563" s="305"/>
      <c r="K563" s="305"/>
      <c r="L563" s="305"/>
      <c r="M563" s="305"/>
      <c r="N563" s="305"/>
      <c r="O563" s="305"/>
      <c r="P563" s="305"/>
      <c r="Q563" s="305"/>
      <c r="R563" s="305"/>
      <c r="S563" s="305"/>
      <c r="T563" s="305"/>
      <c r="U563" s="305"/>
      <c r="V563" s="305"/>
      <c r="W563" s="305"/>
      <c r="X563" s="305"/>
      <c r="Y563" s="305"/>
      <c r="Z563" s="305"/>
      <c r="AA563" s="305"/>
      <c r="AB563" s="305"/>
      <c r="AC563" s="305"/>
      <c r="AD563" s="305"/>
      <c r="AE563" s="305"/>
      <c r="AF563" s="305"/>
      <c r="AG563" s="305"/>
      <c r="AH563" s="305"/>
      <c r="AI563" s="305"/>
    </row>
    <row r="564" spans="9:35">
      <c r="I564" s="305"/>
      <c r="J564" s="305"/>
      <c r="K564" s="305"/>
      <c r="L564" s="305"/>
      <c r="M564" s="305"/>
      <c r="N564" s="305"/>
      <c r="O564" s="305"/>
      <c r="P564" s="305"/>
      <c r="Q564" s="305"/>
      <c r="R564" s="305"/>
      <c r="S564" s="305"/>
      <c r="T564" s="305"/>
      <c r="U564" s="305"/>
      <c r="V564" s="305"/>
      <c r="W564" s="305"/>
      <c r="X564" s="305"/>
      <c r="Y564" s="305"/>
      <c r="Z564" s="305"/>
      <c r="AA564" s="305"/>
      <c r="AB564" s="305"/>
      <c r="AC564" s="305"/>
      <c r="AD564" s="305"/>
      <c r="AE564" s="305"/>
      <c r="AF564" s="305"/>
      <c r="AG564" s="305"/>
      <c r="AH564" s="305"/>
      <c r="AI564" s="305"/>
    </row>
    <row r="565" spans="9:35">
      <c r="I565" s="305"/>
      <c r="J565" s="305"/>
      <c r="K565" s="305"/>
      <c r="L565" s="305"/>
      <c r="M565" s="305"/>
      <c r="N565" s="305"/>
      <c r="O565" s="305"/>
      <c r="P565" s="305"/>
      <c r="Q565" s="305"/>
      <c r="R565" s="305"/>
      <c r="S565" s="305"/>
      <c r="T565" s="305"/>
      <c r="U565" s="305"/>
      <c r="V565" s="305"/>
      <c r="W565" s="305"/>
      <c r="X565" s="305"/>
      <c r="Y565" s="305"/>
      <c r="Z565" s="305"/>
      <c r="AA565" s="305"/>
      <c r="AB565" s="305"/>
      <c r="AC565" s="305"/>
      <c r="AD565" s="305"/>
      <c r="AE565" s="305"/>
      <c r="AF565" s="305"/>
      <c r="AG565" s="305"/>
      <c r="AH565" s="305"/>
      <c r="AI565" s="305"/>
    </row>
    <row r="566" spans="9:35">
      <c r="I566" s="305"/>
      <c r="J566" s="305"/>
      <c r="K566" s="305"/>
      <c r="L566" s="305"/>
      <c r="M566" s="305"/>
      <c r="N566" s="305"/>
      <c r="O566" s="305"/>
      <c r="P566" s="305"/>
      <c r="Q566" s="305"/>
      <c r="R566" s="305"/>
      <c r="S566" s="305"/>
      <c r="T566" s="305"/>
      <c r="U566" s="305"/>
      <c r="V566" s="305"/>
      <c r="W566" s="305"/>
      <c r="X566" s="305"/>
      <c r="Y566" s="305"/>
      <c r="Z566" s="305"/>
      <c r="AA566" s="305"/>
      <c r="AB566" s="305"/>
      <c r="AC566" s="305"/>
      <c r="AD566" s="305"/>
      <c r="AE566" s="305"/>
      <c r="AF566" s="305"/>
      <c r="AG566" s="305"/>
      <c r="AH566" s="305"/>
      <c r="AI566" s="305"/>
    </row>
    <row r="567" spans="9:35">
      <c r="I567" s="305"/>
      <c r="J567" s="305"/>
      <c r="K567" s="305"/>
      <c r="L567" s="305"/>
      <c r="M567" s="305"/>
      <c r="N567" s="305"/>
      <c r="O567" s="305"/>
      <c r="P567" s="305"/>
      <c r="Q567" s="305"/>
      <c r="R567" s="305"/>
      <c r="S567" s="305"/>
      <c r="T567" s="305"/>
      <c r="U567" s="305"/>
      <c r="V567" s="305"/>
      <c r="W567" s="305"/>
      <c r="X567" s="305"/>
      <c r="Y567" s="305"/>
      <c r="Z567" s="305"/>
      <c r="AA567" s="305"/>
      <c r="AB567" s="305"/>
      <c r="AC567" s="305"/>
      <c r="AD567" s="305"/>
      <c r="AE567" s="305"/>
      <c r="AF567" s="305"/>
      <c r="AG567" s="305"/>
      <c r="AH567" s="305"/>
      <c r="AI567" s="305"/>
    </row>
    <row r="568" spans="9:35">
      <c r="I568" s="305"/>
      <c r="J568" s="305"/>
      <c r="K568" s="305"/>
      <c r="L568" s="305"/>
      <c r="M568" s="305"/>
      <c r="N568" s="305"/>
      <c r="O568" s="305"/>
      <c r="P568" s="305"/>
      <c r="Q568" s="305"/>
      <c r="R568" s="305"/>
      <c r="S568" s="305"/>
      <c r="T568" s="305"/>
      <c r="U568" s="305"/>
      <c r="V568" s="305"/>
      <c r="W568" s="305"/>
      <c r="X568" s="305"/>
      <c r="Y568" s="305"/>
      <c r="Z568" s="305"/>
      <c r="AA568" s="305"/>
      <c r="AB568" s="305"/>
      <c r="AC568" s="305"/>
      <c r="AD568" s="305"/>
      <c r="AE568" s="305"/>
      <c r="AF568" s="305"/>
      <c r="AG568" s="305"/>
      <c r="AH568" s="305"/>
      <c r="AI568" s="305"/>
    </row>
    <row r="569" spans="9:35">
      <c r="I569" s="305"/>
      <c r="J569" s="305"/>
      <c r="K569" s="305"/>
      <c r="L569" s="305"/>
      <c r="M569" s="305"/>
      <c r="N569" s="305"/>
      <c r="O569" s="305"/>
      <c r="P569" s="305"/>
      <c r="Q569" s="305"/>
      <c r="R569" s="305"/>
      <c r="S569" s="305"/>
      <c r="T569" s="305"/>
      <c r="U569" s="305"/>
      <c r="V569" s="305"/>
      <c r="W569" s="305"/>
      <c r="X569" s="305"/>
      <c r="Y569" s="305"/>
      <c r="Z569" s="305"/>
      <c r="AA569" s="305"/>
      <c r="AB569" s="305"/>
      <c r="AC569" s="305"/>
      <c r="AD569" s="305"/>
      <c r="AE569" s="305"/>
      <c r="AF569" s="305"/>
      <c r="AG569" s="305"/>
      <c r="AH569" s="305"/>
      <c r="AI569" s="305"/>
    </row>
    <row r="570" spans="9:35">
      <c r="I570" s="305"/>
      <c r="J570" s="305"/>
      <c r="K570" s="305"/>
      <c r="L570" s="305"/>
      <c r="M570" s="305"/>
      <c r="N570" s="305"/>
      <c r="O570" s="305"/>
      <c r="P570" s="305"/>
      <c r="Q570" s="305"/>
      <c r="R570" s="305"/>
      <c r="S570" s="305"/>
      <c r="T570" s="305"/>
      <c r="U570" s="305"/>
      <c r="V570" s="305"/>
      <c r="W570" s="305"/>
      <c r="X570" s="305"/>
      <c r="Y570" s="305"/>
      <c r="Z570" s="305"/>
      <c r="AA570" s="305"/>
      <c r="AB570" s="305"/>
      <c r="AC570" s="305"/>
      <c r="AD570" s="305"/>
      <c r="AE570" s="305"/>
      <c r="AF570" s="305"/>
      <c r="AG570" s="305"/>
      <c r="AH570" s="305"/>
      <c r="AI570" s="305"/>
    </row>
    <row r="571" spans="9:35">
      <c r="I571" s="305"/>
      <c r="J571" s="305"/>
      <c r="K571" s="305"/>
      <c r="L571" s="305"/>
      <c r="M571" s="305"/>
      <c r="N571" s="305"/>
      <c r="O571" s="305"/>
      <c r="P571" s="305"/>
      <c r="Q571" s="305"/>
      <c r="R571" s="305"/>
      <c r="S571" s="305"/>
      <c r="T571" s="305"/>
      <c r="U571" s="305"/>
      <c r="V571" s="305"/>
      <c r="W571" s="305"/>
      <c r="X571" s="305"/>
      <c r="Y571" s="305"/>
      <c r="Z571" s="305"/>
      <c r="AA571" s="305"/>
      <c r="AB571" s="305"/>
      <c r="AC571" s="305"/>
      <c r="AD571" s="305"/>
      <c r="AE571" s="305"/>
      <c r="AF571" s="305"/>
      <c r="AG571" s="305"/>
      <c r="AH571" s="305"/>
      <c r="AI571" s="305"/>
    </row>
    <row r="572" spans="9:35">
      <c r="I572" s="305"/>
      <c r="J572" s="305"/>
      <c r="K572" s="305"/>
      <c r="L572" s="305"/>
      <c r="M572" s="305"/>
      <c r="N572" s="305"/>
      <c r="O572" s="305"/>
      <c r="P572" s="305"/>
      <c r="Q572" s="305"/>
      <c r="R572" s="305"/>
      <c r="S572" s="305"/>
      <c r="T572" s="305"/>
      <c r="U572" s="305"/>
      <c r="V572" s="305"/>
      <c r="W572" s="305"/>
      <c r="X572" s="305"/>
      <c r="Y572" s="305"/>
      <c r="Z572" s="305"/>
      <c r="AA572" s="305"/>
      <c r="AB572" s="305"/>
      <c r="AC572" s="305"/>
      <c r="AD572" s="305"/>
      <c r="AE572" s="305"/>
      <c r="AF572" s="305"/>
      <c r="AG572" s="305"/>
      <c r="AH572" s="305"/>
      <c r="AI572" s="305"/>
    </row>
    <row r="573" spans="9:35">
      <c r="I573" s="305"/>
      <c r="J573" s="305"/>
      <c r="K573" s="305"/>
      <c r="L573" s="305"/>
      <c r="M573" s="305"/>
      <c r="N573" s="305"/>
      <c r="O573" s="305"/>
      <c r="P573" s="305"/>
      <c r="Q573" s="305"/>
      <c r="R573" s="305"/>
      <c r="S573" s="305"/>
      <c r="T573" s="305"/>
      <c r="U573" s="305"/>
      <c r="V573" s="305"/>
      <c r="W573" s="305"/>
      <c r="X573" s="305"/>
      <c r="Y573" s="305"/>
      <c r="Z573" s="305"/>
      <c r="AA573" s="305"/>
      <c r="AB573" s="305"/>
      <c r="AC573" s="305"/>
      <c r="AD573" s="305"/>
      <c r="AE573" s="305"/>
      <c r="AF573" s="305"/>
      <c r="AG573" s="305"/>
      <c r="AH573" s="305"/>
      <c r="AI573" s="305"/>
    </row>
    <row r="574" spans="9:35">
      <c r="I574" s="305"/>
      <c r="J574" s="305"/>
      <c r="K574" s="305"/>
      <c r="L574" s="305"/>
      <c r="M574" s="305"/>
      <c r="N574" s="305"/>
      <c r="O574" s="305"/>
      <c r="P574" s="305"/>
      <c r="Q574" s="305"/>
      <c r="R574" s="305"/>
      <c r="S574" s="305"/>
      <c r="T574" s="305"/>
      <c r="U574" s="305"/>
      <c r="V574" s="305"/>
      <c r="W574" s="305"/>
      <c r="X574" s="305"/>
      <c r="Y574" s="305"/>
      <c r="Z574" s="305"/>
      <c r="AA574" s="305"/>
      <c r="AB574" s="305"/>
      <c r="AC574" s="305"/>
      <c r="AD574" s="305"/>
      <c r="AE574" s="305"/>
      <c r="AF574" s="305"/>
      <c r="AG574" s="305"/>
      <c r="AH574" s="305"/>
      <c r="AI574" s="305"/>
    </row>
    <row r="575" spans="9:35">
      <c r="I575" s="305"/>
      <c r="J575" s="305"/>
      <c r="K575" s="305"/>
      <c r="L575" s="305"/>
      <c r="M575" s="305"/>
      <c r="N575" s="305"/>
      <c r="O575" s="305"/>
      <c r="P575" s="305"/>
      <c r="Q575" s="305"/>
      <c r="R575" s="305"/>
      <c r="S575" s="305"/>
      <c r="T575" s="305"/>
      <c r="U575" s="305"/>
      <c r="V575" s="305"/>
      <c r="W575" s="305"/>
      <c r="X575" s="305"/>
      <c r="Y575" s="305"/>
      <c r="Z575" s="305"/>
      <c r="AA575" s="305"/>
      <c r="AB575" s="305"/>
      <c r="AC575" s="305"/>
      <c r="AD575" s="305"/>
      <c r="AE575" s="305"/>
      <c r="AF575" s="305"/>
      <c r="AG575" s="305"/>
      <c r="AH575" s="305"/>
      <c r="AI575" s="305"/>
    </row>
    <row r="576" spans="9:35">
      <c r="I576" s="305"/>
      <c r="J576" s="305"/>
      <c r="K576" s="305"/>
      <c r="L576" s="305"/>
      <c r="M576" s="305"/>
      <c r="N576" s="305"/>
      <c r="O576" s="305"/>
      <c r="P576" s="305"/>
      <c r="Q576" s="305"/>
      <c r="R576" s="305"/>
      <c r="S576" s="305"/>
      <c r="T576" s="305"/>
      <c r="U576" s="305"/>
      <c r="V576" s="305"/>
      <c r="W576" s="305"/>
      <c r="X576" s="305"/>
      <c r="Y576" s="305"/>
      <c r="Z576" s="305"/>
      <c r="AA576" s="305"/>
      <c r="AB576" s="305"/>
      <c r="AC576" s="305"/>
      <c r="AD576" s="305"/>
      <c r="AE576" s="305"/>
      <c r="AF576" s="305"/>
      <c r="AG576" s="305"/>
      <c r="AH576" s="305"/>
      <c r="AI576" s="305"/>
    </row>
    <row r="577" spans="9:35">
      <c r="I577" s="305"/>
      <c r="J577" s="305"/>
      <c r="K577" s="305"/>
      <c r="L577" s="305"/>
      <c r="M577" s="305"/>
      <c r="N577" s="305"/>
      <c r="O577" s="305"/>
      <c r="P577" s="305"/>
      <c r="Q577" s="305"/>
      <c r="R577" s="305"/>
      <c r="S577" s="305"/>
      <c r="T577" s="305"/>
      <c r="U577" s="305"/>
      <c r="V577" s="305"/>
      <c r="W577" s="305"/>
      <c r="X577" s="305"/>
      <c r="Y577" s="305"/>
      <c r="Z577" s="305"/>
      <c r="AA577" s="305"/>
      <c r="AB577" s="305"/>
      <c r="AC577" s="305"/>
      <c r="AD577" s="305"/>
      <c r="AE577" s="305"/>
      <c r="AF577" s="305"/>
      <c r="AG577" s="305"/>
      <c r="AH577" s="305"/>
      <c r="AI577" s="305"/>
    </row>
    <row r="578" spans="9:35">
      <c r="I578" s="305"/>
      <c r="J578" s="305"/>
      <c r="K578" s="305"/>
      <c r="L578" s="305"/>
      <c r="M578" s="305"/>
      <c r="N578" s="305"/>
      <c r="O578" s="305"/>
      <c r="P578" s="305"/>
      <c r="Q578" s="305"/>
      <c r="R578" s="305"/>
      <c r="S578" s="305"/>
      <c r="T578" s="305"/>
      <c r="U578" s="305"/>
      <c r="V578" s="305"/>
      <c r="W578" s="305"/>
      <c r="X578" s="305"/>
      <c r="Y578" s="305"/>
      <c r="Z578" s="305"/>
      <c r="AA578" s="305"/>
      <c r="AB578" s="305"/>
      <c r="AC578" s="305"/>
      <c r="AD578" s="305"/>
      <c r="AE578" s="305"/>
      <c r="AF578" s="305"/>
      <c r="AG578" s="305"/>
      <c r="AH578" s="305"/>
      <c r="AI578" s="305"/>
    </row>
    <row r="579" spans="9:35">
      <c r="I579" s="305"/>
      <c r="J579" s="305"/>
      <c r="K579" s="305"/>
      <c r="L579" s="305"/>
      <c r="M579" s="305"/>
      <c r="N579" s="305"/>
      <c r="O579" s="305"/>
      <c r="P579" s="305"/>
      <c r="Q579" s="305"/>
      <c r="R579" s="305"/>
      <c r="S579" s="305"/>
      <c r="T579" s="305"/>
      <c r="U579" s="305"/>
      <c r="V579" s="305"/>
      <c r="W579" s="305"/>
      <c r="X579" s="305"/>
      <c r="Y579" s="305"/>
      <c r="Z579" s="305"/>
      <c r="AA579" s="305"/>
      <c r="AB579" s="305"/>
      <c r="AC579" s="305"/>
      <c r="AD579" s="305"/>
      <c r="AE579" s="305"/>
      <c r="AF579" s="305"/>
      <c r="AG579" s="305"/>
      <c r="AH579" s="305"/>
      <c r="AI579" s="305"/>
    </row>
    <row r="580" spans="9:35">
      <c r="I580" s="305"/>
      <c r="J580" s="305"/>
      <c r="K580" s="305"/>
      <c r="L580" s="305"/>
      <c r="M580" s="305"/>
      <c r="N580" s="305"/>
      <c r="O580" s="305"/>
      <c r="P580" s="305"/>
      <c r="Q580" s="305"/>
      <c r="R580" s="305"/>
      <c r="S580" s="305"/>
      <c r="T580" s="305"/>
      <c r="U580" s="305"/>
      <c r="V580" s="305"/>
      <c r="W580" s="305"/>
      <c r="X580" s="305"/>
      <c r="Y580" s="305"/>
      <c r="Z580" s="305"/>
      <c r="AA580" s="305"/>
      <c r="AB580" s="305"/>
      <c r="AC580" s="305"/>
      <c r="AD580" s="305"/>
      <c r="AE580" s="305"/>
      <c r="AF580" s="305"/>
      <c r="AG580" s="305"/>
      <c r="AH580" s="305"/>
      <c r="AI580" s="305"/>
    </row>
    <row r="581" spans="9:35">
      <c r="I581" s="305"/>
      <c r="J581" s="305"/>
      <c r="K581" s="305"/>
      <c r="L581" s="305"/>
      <c r="M581" s="305"/>
      <c r="N581" s="305"/>
      <c r="O581" s="305"/>
      <c r="P581" s="305"/>
      <c r="Q581" s="305"/>
      <c r="R581" s="305"/>
      <c r="S581" s="305"/>
      <c r="T581" s="305"/>
      <c r="U581" s="305"/>
      <c r="V581" s="305"/>
      <c r="W581" s="305"/>
      <c r="X581" s="305"/>
      <c r="Y581" s="305"/>
      <c r="Z581" s="305"/>
      <c r="AA581" s="305"/>
      <c r="AB581" s="305"/>
      <c r="AC581" s="305"/>
      <c r="AD581" s="305"/>
      <c r="AE581" s="305"/>
      <c r="AF581" s="305"/>
      <c r="AG581" s="305"/>
      <c r="AH581" s="305"/>
      <c r="AI581" s="305"/>
    </row>
    <row r="582" spans="9:35">
      <c r="I582" s="305"/>
      <c r="J582" s="305"/>
      <c r="K582" s="305"/>
      <c r="L582" s="305"/>
      <c r="M582" s="305"/>
      <c r="N582" s="305"/>
      <c r="O582" s="305"/>
      <c r="P582" s="305"/>
      <c r="Q582" s="305"/>
      <c r="R582" s="305"/>
      <c r="S582" s="305"/>
      <c r="T582" s="305"/>
      <c r="U582" s="305"/>
      <c r="V582" s="305"/>
      <c r="W582" s="305"/>
      <c r="X582" s="305"/>
      <c r="Y582" s="305"/>
      <c r="Z582" s="305"/>
      <c r="AA582" s="305"/>
      <c r="AB582" s="305"/>
      <c r="AC582" s="305"/>
      <c r="AD582" s="305"/>
      <c r="AE582" s="305"/>
      <c r="AF582" s="305"/>
      <c r="AG582" s="305"/>
      <c r="AH582" s="305"/>
      <c r="AI582" s="305"/>
    </row>
    <row r="583" spans="9:35">
      <c r="I583" s="305"/>
      <c r="J583" s="305"/>
      <c r="K583" s="305"/>
      <c r="L583" s="305"/>
      <c r="M583" s="305"/>
      <c r="N583" s="305"/>
      <c r="O583" s="305"/>
      <c r="P583" s="305"/>
      <c r="Q583" s="305"/>
      <c r="R583" s="305"/>
      <c r="S583" s="305"/>
      <c r="T583" s="305"/>
      <c r="U583" s="305"/>
      <c r="V583" s="305"/>
      <c r="W583" s="305"/>
      <c r="X583" s="305"/>
      <c r="Y583" s="305"/>
      <c r="Z583" s="305"/>
      <c r="AA583" s="305"/>
      <c r="AB583" s="305"/>
      <c r="AC583" s="305"/>
      <c r="AD583" s="305"/>
      <c r="AE583" s="305"/>
      <c r="AF583" s="305"/>
      <c r="AG583" s="305"/>
      <c r="AH583" s="305"/>
      <c r="AI583" s="305"/>
    </row>
    <row r="584" spans="9:35">
      <c r="I584" s="305"/>
      <c r="J584" s="305"/>
      <c r="K584" s="305"/>
      <c r="L584" s="305"/>
      <c r="M584" s="305"/>
      <c r="N584" s="305"/>
      <c r="O584" s="305"/>
      <c r="P584" s="305"/>
      <c r="Q584" s="305"/>
      <c r="R584" s="305"/>
      <c r="S584" s="305"/>
      <c r="T584" s="305"/>
      <c r="U584" s="305"/>
      <c r="V584" s="305"/>
      <c r="W584" s="305"/>
      <c r="X584" s="305"/>
      <c r="Y584" s="305"/>
      <c r="Z584" s="305"/>
      <c r="AA584" s="305"/>
      <c r="AB584" s="305"/>
      <c r="AC584" s="305"/>
      <c r="AD584" s="305"/>
      <c r="AE584" s="305"/>
      <c r="AF584" s="305"/>
      <c r="AG584" s="305"/>
      <c r="AH584" s="305"/>
      <c r="AI584" s="305"/>
    </row>
    <row r="585" spans="9:35">
      <c r="I585" s="305"/>
      <c r="J585" s="305"/>
      <c r="K585" s="305"/>
      <c r="L585" s="305"/>
      <c r="M585" s="305"/>
      <c r="N585" s="305"/>
      <c r="O585" s="305"/>
      <c r="P585" s="305"/>
      <c r="Q585" s="305"/>
      <c r="R585" s="305"/>
      <c r="S585" s="305"/>
      <c r="T585" s="305"/>
      <c r="U585" s="305"/>
      <c r="V585" s="305"/>
      <c r="W585" s="305"/>
      <c r="X585" s="305"/>
      <c r="Y585" s="305"/>
      <c r="Z585" s="305"/>
      <c r="AA585" s="305"/>
      <c r="AB585" s="305"/>
      <c r="AC585" s="305"/>
      <c r="AD585" s="305"/>
      <c r="AE585" s="305"/>
      <c r="AF585" s="305"/>
      <c r="AG585" s="305"/>
      <c r="AH585" s="305"/>
      <c r="AI585" s="305"/>
    </row>
    <row r="586" spans="9:35">
      <c r="I586" s="305"/>
      <c r="J586" s="305"/>
      <c r="K586" s="305"/>
      <c r="L586" s="305"/>
      <c r="M586" s="305"/>
      <c r="N586" s="305"/>
      <c r="O586" s="305"/>
      <c r="P586" s="305"/>
      <c r="Q586" s="305"/>
      <c r="R586" s="305"/>
      <c r="S586" s="305"/>
      <c r="T586" s="305"/>
      <c r="U586" s="305"/>
      <c r="V586" s="305"/>
      <c r="W586" s="305"/>
      <c r="X586" s="305"/>
      <c r="Y586" s="305"/>
      <c r="Z586" s="305"/>
      <c r="AA586" s="305"/>
      <c r="AB586" s="305"/>
      <c r="AC586" s="305"/>
      <c r="AD586" s="305"/>
      <c r="AE586" s="305"/>
      <c r="AF586" s="305"/>
      <c r="AG586" s="305"/>
      <c r="AH586" s="305"/>
      <c r="AI586" s="305"/>
    </row>
    <row r="587" spans="9:35">
      <c r="I587" s="305"/>
      <c r="J587" s="305"/>
      <c r="K587" s="305"/>
      <c r="L587" s="305"/>
      <c r="M587" s="305"/>
      <c r="N587" s="305"/>
      <c r="O587" s="305"/>
      <c r="P587" s="305"/>
      <c r="Q587" s="305"/>
      <c r="R587" s="305"/>
      <c r="S587" s="305"/>
      <c r="T587" s="305"/>
      <c r="U587" s="305"/>
      <c r="V587" s="305"/>
      <c r="W587" s="305"/>
      <c r="X587" s="305"/>
      <c r="Y587" s="305"/>
      <c r="Z587" s="305"/>
      <c r="AA587" s="305"/>
      <c r="AB587" s="305"/>
      <c r="AC587" s="305"/>
      <c r="AD587" s="305"/>
      <c r="AE587" s="305"/>
      <c r="AF587" s="305"/>
      <c r="AG587" s="305"/>
      <c r="AH587" s="305"/>
      <c r="AI587" s="305"/>
    </row>
    <row r="588" spans="9:35">
      <c r="I588" s="305"/>
      <c r="J588" s="305"/>
      <c r="K588" s="305"/>
      <c r="L588" s="305"/>
      <c r="M588" s="305"/>
      <c r="N588" s="305"/>
      <c r="O588" s="305"/>
      <c r="P588" s="305"/>
      <c r="Q588" s="305"/>
      <c r="R588" s="305"/>
      <c r="S588" s="305"/>
      <c r="T588" s="305"/>
      <c r="U588" s="305"/>
      <c r="V588" s="305"/>
      <c r="W588" s="305"/>
      <c r="X588" s="305"/>
      <c r="Y588" s="305"/>
      <c r="Z588" s="305"/>
      <c r="AA588" s="305"/>
      <c r="AB588" s="305"/>
      <c r="AC588" s="305"/>
      <c r="AD588" s="305"/>
      <c r="AE588" s="305"/>
      <c r="AF588" s="305"/>
      <c r="AG588" s="305"/>
      <c r="AH588" s="305"/>
      <c r="AI588" s="305"/>
    </row>
    <row r="589" spans="9:35">
      <c r="I589" s="305"/>
      <c r="J589" s="305"/>
      <c r="K589" s="305"/>
      <c r="L589" s="305"/>
      <c r="M589" s="305"/>
      <c r="N589" s="305"/>
      <c r="O589" s="305"/>
      <c r="P589" s="305"/>
      <c r="Q589" s="305"/>
      <c r="R589" s="305"/>
      <c r="S589" s="305"/>
      <c r="T589" s="305"/>
      <c r="U589" s="305"/>
      <c r="V589" s="305"/>
      <c r="W589" s="305"/>
      <c r="X589" s="305"/>
      <c r="Y589" s="305"/>
      <c r="Z589" s="305"/>
      <c r="AA589" s="305"/>
      <c r="AB589" s="305"/>
      <c r="AC589" s="305"/>
      <c r="AD589" s="305"/>
      <c r="AE589" s="305"/>
      <c r="AF589" s="305"/>
      <c r="AG589" s="305"/>
      <c r="AH589" s="305"/>
      <c r="AI589" s="305"/>
    </row>
    <row r="590" spans="9:35">
      <c r="I590" s="305"/>
      <c r="J590" s="305"/>
      <c r="K590" s="305"/>
      <c r="L590" s="305"/>
      <c r="M590" s="305"/>
      <c r="N590" s="305"/>
      <c r="O590" s="305"/>
      <c r="P590" s="305"/>
      <c r="Q590" s="305"/>
      <c r="R590" s="305"/>
      <c r="S590" s="305"/>
      <c r="T590" s="305"/>
      <c r="U590" s="305"/>
      <c r="V590" s="305"/>
      <c r="W590" s="305"/>
      <c r="X590" s="305"/>
      <c r="Y590" s="305"/>
      <c r="Z590" s="305"/>
      <c r="AA590" s="305"/>
      <c r="AB590" s="305"/>
      <c r="AC590" s="305"/>
      <c r="AD590" s="305"/>
      <c r="AE590" s="305"/>
      <c r="AF590" s="305"/>
      <c r="AG590" s="305"/>
      <c r="AH590" s="305"/>
      <c r="AI590" s="305"/>
    </row>
    <row r="591" spans="9:35">
      <c r="I591" s="305"/>
      <c r="J591" s="305"/>
      <c r="K591" s="305"/>
      <c r="L591" s="305"/>
      <c r="M591" s="305"/>
      <c r="N591" s="305"/>
      <c r="O591" s="305"/>
      <c r="P591" s="305"/>
      <c r="Q591" s="305"/>
      <c r="R591" s="305"/>
      <c r="S591" s="305"/>
      <c r="T591" s="305"/>
      <c r="U591" s="305"/>
      <c r="V591" s="305"/>
      <c r="W591" s="305"/>
      <c r="X591" s="305"/>
      <c r="Y591" s="305"/>
      <c r="Z591" s="305"/>
      <c r="AA591" s="305"/>
      <c r="AB591" s="305"/>
      <c r="AC591" s="305"/>
      <c r="AD591" s="305"/>
      <c r="AE591" s="305"/>
      <c r="AF591" s="305"/>
      <c r="AG591" s="305"/>
      <c r="AH591" s="305"/>
      <c r="AI591" s="305"/>
    </row>
    <row r="592" spans="9:35">
      <c r="I592" s="305"/>
      <c r="J592" s="305"/>
      <c r="K592" s="305"/>
      <c r="L592" s="305"/>
      <c r="M592" s="305"/>
      <c r="N592" s="305"/>
      <c r="O592" s="305"/>
      <c r="P592" s="305"/>
      <c r="Q592" s="305"/>
      <c r="R592" s="305"/>
      <c r="S592" s="305"/>
      <c r="T592" s="305"/>
      <c r="U592" s="305"/>
      <c r="V592" s="305"/>
      <c r="W592" s="305"/>
      <c r="X592" s="305"/>
      <c r="Y592" s="305"/>
      <c r="Z592" s="305"/>
      <c r="AA592" s="305"/>
      <c r="AB592" s="305"/>
      <c r="AC592" s="305"/>
      <c r="AD592" s="305"/>
      <c r="AE592" s="305"/>
      <c r="AF592" s="305"/>
      <c r="AG592" s="305"/>
      <c r="AH592" s="305"/>
      <c r="AI592" s="305"/>
    </row>
    <row r="593" spans="9:35">
      <c r="I593" s="305"/>
      <c r="J593" s="305"/>
      <c r="K593" s="305"/>
      <c r="L593" s="305"/>
      <c r="M593" s="305"/>
      <c r="N593" s="305"/>
      <c r="O593" s="305"/>
      <c r="P593" s="305"/>
      <c r="Q593" s="305"/>
      <c r="R593" s="305"/>
      <c r="S593" s="305"/>
      <c r="T593" s="305"/>
      <c r="U593" s="305"/>
      <c r="V593" s="305"/>
      <c r="W593" s="305"/>
      <c r="X593" s="305"/>
      <c r="Y593" s="305"/>
      <c r="Z593" s="305"/>
      <c r="AA593" s="305"/>
      <c r="AB593" s="305"/>
      <c r="AC593" s="305"/>
      <c r="AD593" s="305"/>
      <c r="AE593" s="305"/>
      <c r="AF593" s="305"/>
      <c r="AG593" s="305"/>
      <c r="AH593" s="305"/>
      <c r="AI593" s="305"/>
    </row>
    <row r="594" spans="9:35">
      <c r="I594" s="305"/>
      <c r="J594" s="305"/>
      <c r="K594" s="305"/>
      <c r="L594" s="305"/>
      <c r="M594" s="305"/>
      <c r="N594" s="305"/>
      <c r="O594" s="305"/>
      <c r="P594" s="305"/>
      <c r="Q594" s="305"/>
      <c r="R594" s="305"/>
      <c r="S594" s="305"/>
      <c r="T594" s="305"/>
      <c r="U594" s="305"/>
      <c r="V594" s="305"/>
      <c r="W594" s="305"/>
      <c r="X594" s="305"/>
      <c r="Y594" s="305"/>
      <c r="Z594" s="305"/>
      <c r="AA594" s="305"/>
      <c r="AB594" s="305"/>
      <c r="AC594" s="305"/>
      <c r="AD594" s="305"/>
      <c r="AE594" s="305"/>
      <c r="AF594" s="305"/>
      <c r="AG594" s="305"/>
      <c r="AH594" s="305"/>
      <c r="AI594" s="305"/>
    </row>
    <row r="595" spans="9:35">
      <c r="I595" s="305"/>
      <c r="J595" s="305"/>
      <c r="K595" s="305"/>
      <c r="L595" s="305"/>
      <c r="M595" s="305"/>
      <c r="N595" s="305"/>
      <c r="O595" s="305"/>
      <c r="P595" s="305"/>
      <c r="Q595" s="305"/>
      <c r="R595" s="305"/>
      <c r="S595" s="305"/>
      <c r="T595" s="305"/>
      <c r="U595" s="305"/>
      <c r="V595" s="305"/>
      <c r="W595" s="305"/>
      <c r="X595" s="305"/>
      <c r="Y595" s="305"/>
      <c r="Z595" s="305"/>
      <c r="AA595" s="305"/>
      <c r="AB595" s="305"/>
      <c r="AC595" s="305"/>
      <c r="AD595" s="305"/>
      <c r="AE595" s="305"/>
      <c r="AF595" s="305"/>
      <c r="AG595" s="305"/>
      <c r="AH595" s="305"/>
      <c r="AI595" s="305"/>
    </row>
    <row r="596" spans="9:35">
      <c r="I596" s="305"/>
      <c r="J596" s="305"/>
      <c r="K596" s="305"/>
      <c r="L596" s="305"/>
      <c r="M596" s="305"/>
      <c r="N596" s="305"/>
      <c r="O596" s="305"/>
      <c r="P596" s="305"/>
      <c r="Q596" s="305"/>
      <c r="R596" s="305"/>
      <c r="S596" s="305"/>
      <c r="T596" s="305"/>
      <c r="U596" s="305"/>
      <c r="V596" s="305"/>
      <c r="W596" s="305"/>
      <c r="X596" s="305"/>
      <c r="Y596" s="305"/>
      <c r="Z596" s="305"/>
      <c r="AA596" s="305"/>
      <c r="AB596" s="305"/>
      <c r="AC596" s="305"/>
      <c r="AD596" s="305"/>
      <c r="AE596" s="305"/>
      <c r="AF596" s="305"/>
      <c r="AG596" s="305"/>
      <c r="AH596" s="305"/>
      <c r="AI596" s="305"/>
    </row>
    <row r="597" spans="9:35">
      <c r="I597" s="305"/>
      <c r="J597" s="305"/>
      <c r="K597" s="305"/>
      <c r="L597" s="305"/>
      <c r="M597" s="305"/>
      <c r="N597" s="305"/>
      <c r="O597" s="305"/>
      <c r="P597" s="305"/>
      <c r="Q597" s="305"/>
      <c r="R597" s="305"/>
      <c r="S597" s="305"/>
      <c r="T597" s="305"/>
      <c r="U597" s="305"/>
      <c r="V597" s="305"/>
      <c r="W597" s="305"/>
      <c r="X597" s="305"/>
      <c r="Y597" s="305"/>
      <c r="Z597" s="305"/>
      <c r="AA597" s="305"/>
      <c r="AB597" s="305"/>
      <c r="AC597" s="305"/>
      <c r="AD597" s="305"/>
      <c r="AE597" s="305"/>
      <c r="AF597" s="305"/>
      <c r="AG597" s="305"/>
      <c r="AH597" s="305"/>
      <c r="AI597" s="305"/>
    </row>
    <row r="598" spans="9:35">
      <c r="I598" s="305"/>
      <c r="J598" s="305"/>
      <c r="K598" s="305"/>
      <c r="L598" s="305"/>
      <c r="M598" s="305"/>
      <c r="N598" s="305"/>
      <c r="O598" s="305"/>
      <c r="P598" s="305"/>
      <c r="Q598" s="305"/>
      <c r="R598" s="305"/>
      <c r="S598" s="305"/>
      <c r="T598" s="305"/>
      <c r="U598" s="305"/>
      <c r="V598" s="305"/>
      <c r="W598" s="305"/>
      <c r="X598" s="305"/>
      <c r="Y598" s="305"/>
      <c r="Z598" s="305"/>
      <c r="AA598" s="305"/>
      <c r="AB598" s="305"/>
      <c r="AC598" s="305"/>
      <c r="AD598" s="305"/>
      <c r="AE598" s="305"/>
      <c r="AF598" s="305"/>
      <c r="AG598" s="305"/>
      <c r="AH598" s="305"/>
      <c r="AI598" s="305"/>
    </row>
    <row r="599" spans="9:35">
      <c r="I599" s="305"/>
      <c r="J599" s="305"/>
      <c r="K599" s="305"/>
      <c r="L599" s="305"/>
      <c r="M599" s="305"/>
      <c r="N599" s="305"/>
      <c r="O599" s="305"/>
      <c r="P599" s="305"/>
      <c r="Q599" s="305"/>
      <c r="R599" s="305"/>
      <c r="S599" s="305"/>
      <c r="T599" s="305"/>
      <c r="U599" s="305"/>
      <c r="V599" s="305"/>
      <c r="W599" s="305"/>
      <c r="X599" s="305"/>
      <c r="Y599" s="305"/>
      <c r="Z599" s="305"/>
      <c r="AA599" s="305"/>
      <c r="AB599" s="305"/>
      <c r="AC599" s="305"/>
      <c r="AD599" s="305"/>
      <c r="AE599" s="305"/>
      <c r="AF599" s="305"/>
      <c r="AG599" s="305"/>
      <c r="AH599" s="305"/>
      <c r="AI599" s="305"/>
    </row>
    <row r="600" spans="9:35">
      <c r="I600" s="305"/>
      <c r="J600" s="305"/>
      <c r="K600" s="305"/>
      <c r="L600" s="305"/>
      <c r="M600" s="305"/>
      <c r="N600" s="305"/>
      <c r="O600" s="305"/>
      <c r="P600" s="305"/>
      <c r="Q600" s="305"/>
      <c r="R600" s="305"/>
      <c r="S600" s="305"/>
      <c r="T600" s="305"/>
      <c r="U600" s="305"/>
      <c r="V600" s="305"/>
      <c r="W600" s="305"/>
      <c r="X600" s="305"/>
      <c r="Y600" s="305"/>
      <c r="Z600" s="305"/>
      <c r="AA600" s="305"/>
      <c r="AB600" s="305"/>
      <c r="AC600" s="305"/>
      <c r="AD600" s="305"/>
      <c r="AE600" s="305"/>
      <c r="AF600" s="305"/>
      <c r="AG600" s="305"/>
      <c r="AH600" s="305"/>
      <c r="AI600" s="305"/>
    </row>
    <row r="601" spans="9:35">
      <c r="I601" s="305"/>
      <c r="J601" s="305"/>
      <c r="K601" s="305"/>
      <c r="L601" s="305"/>
      <c r="M601" s="305"/>
      <c r="N601" s="305"/>
      <c r="O601" s="305"/>
      <c r="P601" s="305"/>
      <c r="Q601" s="305"/>
      <c r="R601" s="305"/>
      <c r="S601" s="305"/>
      <c r="T601" s="305"/>
      <c r="U601" s="305"/>
      <c r="V601" s="305"/>
      <c r="W601" s="305"/>
      <c r="X601" s="305"/>
      <c r="Y601" s="305"/>
      <c r="Z601" s="305"/>
      <c r="AA601" s="305"/>
      <c r="AB601" s="305"/>
      <c r="AC601" s="305"/>
      <c r="AD601" s="305"/>
      <c r="AE601" s="305"/>
      <c r="AF601" s="305"/>
      <c r="AG601" s="305"/>
      <c r="AH601" s="305"/>
      <c r="AI601" s="305"/>
    </row>
    <row r="602" spans="9:35">
      <c r="I602" s="305"/>
      <c r="J602" s="305"/>
      <c r="K602" s="305"/>
      <c r="L602" s="305"/>
      <c r="M602" s="305"/>
      <c r="N602" s="305"/>
      <c r="O602" s="305"/>
      <c r="P602" s="305"/>
      <c r="Q602" s="305"/>
      <c r="R602" s="305"/>
      <c r="S602" s="305"/>
      <c r="T602" s="305"/>
      <c r="U602" s="305"/>
      <c r="V602" s="305"/>
      <c r="W602" s="305"/>
      <c r="X602" s="305"/>
      <c r="Y602" s="305"/>
      <c r="Z602" s="305"/>
      <c r="AA602" s="305"/>
      <c r="AB602" s="305"/>
      <c r="AC602" s="305"/>
      <c r="AD602" s="305"/>
      <c r="AE602" s="305"/>
      <c r="AF602" s="305"/>
      <c r="AG602" s="305"/>
      <c r="AH602" s="305"/>
      <c r="AI602" s="305"/>
    </row>
    <row r="603" spans="9:35">
      <c r="I603" s="305"/>
      <c r="J603" s="305"/>
      <c r="K603" s="305"/>
      <c r="L603" s="305"/>
      <c r="M603" s="305"/>
      <c r="N603" s="305"/>
      <c r="O603" s="305"/>
      <c r="P603" s="305"/>
      <c r="Q603" s="305"/>
      <c r="R603" s="305"/>
      <c r="S603" s="305"/>
      <c r="T603" s="305"/>
      <c r="U603" s="305"/>
      <c r="V603" s="305"/>
      <c r="W603" s="305"/>
      <c r="X603" s="305"/>
      <c r="Y603" s="305"/>
      <c r="Z603" s="305"/>
      <c r="AA603" s="305"/>
      <c r="AB603" s="305"/>
      <c r="AC603" s="305"/>
      <c r="AD603" s="305"/>
      <c r="AE603" s="305"/>
      <c r="AF603" s="305"/>
      <c r="AG603" s="305"/>
      <c r="AH603" s="305"/>
      <c r="AI603" s="305"/>
    </row>
    <row r="604" spans="9:35">
      <c r="I604" s="305"/>
      <c r="J604" s="305"/>
      <c r="K604" s="305"/>
      <c r="L604" s="305"/>
      <c r="M604" s="305"/>
      <c r="N604" s="305"/>
      <c r="O604" s="305"/>
      <c r="P604" s="305"/>
      <c r="Q604" s="305"/>
      <c r="R604" s="305"/>
      <c r="S604" s="305"/>
      <c r="T604" s="305"/>
      <c r="U604" s="305"/>
      <c r="V604" s="305"/>
      <c r="W604" s="305"/>
      <c r="X604" s="305"/>
      <c r="Y604" s="305"/>
      <c r="Z604" s="305"/>
      <c r="AA604" s="305"/>
      <c r="AB604" s="305"/>
      <c r="AC604" s="305"/>
      <c r="AD604" s="305"/>
      <c r="AE604" s="305"/>
      <c r="AF604" s="305"/>
      <c r="AG604" s="305"/>
      <c r="AH604" s="305"/>
      <c r="AI604" s="305"/>
    </row>
    <row r="605" spans="9:35">
      <c r="I605" s="305"/>
      <c r="J605" s="305"/>
      <c r="K605" s="305"/>
      <c r="L605" s="305"/>
      <c r="M605" s="305"/>
      <c r="N605" s="305"/>
      <c r="O605" s="305"/>
      <c r="P605" s="305"/>
      <c r="Q605" s="305"/>
      <c r="R605" s="305"/>
      <c r="S605" s="305"/>
      <c r="T605" s="305"/>
      <c r="U605" s="305"/>
      <c r="V605" s="305"/>
      <c r="W605" s="305"/>
      <c r="X605" s="305"/>
      <c r="Y605" s="305"/>
      <c r="Z605" s="305"/>
      <c r="AA605" s="305"/>
      <c r="AB605" s="305"/>
      <c r="AC605" s="305"/>
      <c r="AD605" s="305"/>
      <c r="AE605" s="305"/>
      <c r="AF605" s="305"/>
      <c r="AG605" s="305"/>
      <c r="AH605" s="305"/>
      <c r="AI605" s="305"/>
    </row>
    <row r="606" spans="9:35">
      <c r="I606" s="305"/>
      <c r="J606" s="305"/>
      <c r="K606" s="305"/>
      <c r="L606" s="305"/>
      <c r="M606" s="305"/>
      <c r="N606" s="305"/>
      <c r="O606" s="305"/>
      <c r="P606" s="305"/>
      <c r="Q606" s="305"/>
      <c r="R606" s="305"/>
      <c r="S606" s="305"/>
      <c r="T606" s="305"/>
      <c r="U606" s="305"/>
      <c r="V606" s="305"/>
      <c r="W606" s="305"/>
      <c r="X606" s="305"/>
      <c r="Y606" s="305"/>
      <c r="Z606" s="305"/>
      <c r="AA606" s="305"/>
      <c r="AB606" s="305"/>
      <c r="AC606" s="305"/>
      <c r="AD606" s="305"/>
      <c r="AE606" s="305"/>
      <c r="AF606" s="305"/>
      <c r="AG606" s="305"/>
      <c r="AH606" s="305"/>
      <c r="AI606" s="305"/>
    </row>
    <row r="607" spans="9:35">
      <c r="I607" s="305"/>
      <c r="J607" s="305"/>
      <c r="K607" s="305"/>
      <c r="L607" s="305"/>
      <c r="M607" s="305"/>
      <c r="N607" s="305"/>
      <c r="O607" s="305"/>
      <c r="P607" s="305"/>
      <c r="Q607" s="305"/>
      <c r="R607" s="305"/>
      <c r="S607" s="305"/>
      <c r="T607" s="305"/>
      <c r="U607" s="305"/>
      <c r="V607" s="305"/>
      <c r="W607" s="305"/>
      <c r="X607" s="305"/>
      <c r="Y607" s="305"/>
      <c r="Z607" s="305"/>
      <c r="AA607" s="305"/>
      <c r="AB607" s="305"/>
      <c r="AC607" s="305"/>
      <c r="AD607" s="305"/>
      <c r="AE607" s="305"/>
      <c r="AF607" s="305"/>
      <c r="AG607" s="305"/>
      <c r="AH607" s="305"/>
      <c r="AI607" s="305"/>
    </row>
    <row r="608" spans="9:35">
      <c r="I608" s="305"/>
      <c r="J608" s="305"/>
      <c r="K608" s="305"/>
      <c r="L608" s="305"/>
      <c r="M608" s="305"/>
      <c r="N608" s="305"/>
      <c r="O608" s="305"/>
      <c r="P608" s="305"/>
      <c r="Q608" s="305"/>
      <c r="R608" s="305"/>
      <c r="S608" s="305"/>
      <c r="T608" s="305"/>
      <c r="U608" s="305"/>
      <c r="V608" s="305"/>
      <c r="W608" s="305"/>
      <c r="X608" s="305"/>
      <c r="Y608" s="305"/>
      <c r="Z608" s="305"/>
      <c r="AA608" s="305"/>
      <c r="AB608" s="305"/>
      <c r="AC608" s="305"/>
      <c r="AD608" s="305"/>
      <c r="AE608" s="305"/>
      <c r="AF608" s="305"/>
      <c r="AG608" s="305"/>
      <c r="AH608" s="305"/>
      <c r="AI608" s="305"/>
    </row>
    <row r="609" spans="9:35">
      <c r="I609" s="305"/>
      <c r="J609" s="305"/>
      <c r="K609" s="305"/>
      <c r="L609" s="305"/>
      <c r="M609" s="305"/>
      <c r="N609" s="305"/>
      <c r="O609" s="305"/>
      <c r="P609" s="305"/>
      <c r="Q609" s="305"/>
      <c r="R609" s="305"/>
      <c r="S609" s="305"/>
      <c r="T609" s="305"/>
      <c r="U609" s="305"/>
      <c r="V609" s="305"/>
      <c r="W609" s="305"/>
      <c r="X609" s="305"/>
      <c r="Y609" s="305"/>
      <c r="Z609" s="305"/>
      <c r="AA609" s="305"/>
      <c r="AB609" s="305"/>
      <c r="AC609" s="305"/>
      <c r="AD609" s="305"/>
      <c r="AE609" s="305"/>
      <c r="AF609" s="305"/>
      <c r="AG609" s="305"/>
      <c r="AH609" s="305"/>
      <c r="AI609" s="305"/>
    </row>
    <row r="610" spans="9:35">
      <c r="I610" s="305"/>
      <c r="J610" s="305"/>
      <c r="K610" s="305"/>
      <c r="L610" s="305"/>
      <c r="M610" s="305"/>
      <c r="N610" s="305"/>
      <c r="O610" s="305"/>
      <c r="P610" s="305"/>
      <c r="Q610" s="305"/>
      <c r="R610" s="305"/>
      <c r="S610" s="305"/>
      <c r="T610" s="305"/>
      <c r="U610" s="305"/>
      <c r="V610" s="305"/>
      <c r="W610" s="305"/>
      <c r="X610" s="305"/>
      <c r="Y610" s="305"/>
      <c r="Z610" s="305"/>
      <c r="AA610" s="305"/>
      <c r="AB610" s="305"/>
      <c r="AC610" s="305"/>
      <c r="AD610" s="305"/>
      <c r="AE610" s="305"/>
      <c r="AF610" s="305"/>
      <c r="AG610" s="305"/>
      <c r="AH610" s="305"/>
      <c r="AI610" s="305"/>
    </row>
    <row r="611" spans="9:35">
      <c r="I611" s="305"/>
      <c r="J611" s="305"/>
      <c r="K611" s="305"/>
      <c r="L611" s="305"/>
      <c r="M611" s="305"/>
      <c r="N611" s="305"/>
      <c r="O611" s="305"/>
      <c r="P611" s="305"/>
      <c r="Q611" s="305"/>
      <c r="R611" s="305"/>
      <c r="S611" s="305"/>
      <c r="T611" s="305"/>
      <c r="U611" s="305"/>
      <c r="V611" s="305"/>
      <c r="W611" s="305"/>
      <c r="X611" s="305"/>
      <c r="Y611" s="305"/>
      <c r="Z611" s="305"/>
      <c r="AA611" s="305"/>
      <c r="AB611" s="305"/>
      <c r="AC611" s="305"/>
      <c r="AD611" s="305"/>
      <c r="AE611" s="305"/>
      <c r="AF611" s="305"/>
      <c r="AG611" s="305"/>
      <c r="AH611" s="305"/>
      <c r="AI611" s="305"/>
    </row>
    <row r="612" spans="9:35">
      <c r="I612" s="305"/>
      <c r="J612" s="305"/>
      <c r="K612" s="305"/>
      <c r="L612" s="305"/>
      <c r="M612" s="305"/>
      <c r="N612" s="305"/>
      <c r="O612" s="305"/>
      <c r="P612" s="305"/>
      <c r="Q612" s="305"/>
      <c r="R612" s="305"/>
      <c r="S612" s="305"/>
      <c r="T612" s="305"/>
      <c r="U612" s="305"/>
      <c r="V612" s="305"/>
      <c r="W612" s="305"/>
      <c r="X612" s="305"/>
      <c r="Y612" s="305"/>
      <c r="Z612" s="305"/>
      <c r="AA612" s="305"/>
      <c r="AB612" s="305"/>
      <c r="AC612" s="305"/>
      <c r="AD612" s="305"/>
      <c r="AE612" s="305"/>
      <c r="AF612" s="305"/>
      <c r="AG612" s="305"/>
      <c r="AH612" s="305"/>
      <c r="AI612" s="305"/>
    </row>
    <row r="613" spans="9:35">
      <c r="I613" s="305"/>
      <c r="J613" s="305"/>
      <c r="K613" s="305"/>
      <c r="L613" s="305"/>
      <c r="M613" s="305"/>
      <c r="N613" s="305"/>
      <c r="O613" s="305"/>
      <c r="P613" s="305"/>
      <c r="Q613" s="305"/>
      <c r="R613" s="305"/>
      <c r="S613" s="305"/>
      <c r="T613" s="305"/>
      <c r="U613" s="305"/>
      <c r="V613" s="305"/>
      <c r="W613" s="305"/>
      <c r="X613" s="305"/>
      <c r="Y613" s="305"/>
      <c r="Z613" s="305"/>
      <c r="AA613" s="305"/>
      <c r="AB613" s="305"/>
      <c r="AC613" s="305"/>
      <c r="AD613" s="305"/>
      <c r="AE613" s="305"/>
      <c r="AF613" s="305"/>
      <c r="AG613" s="305"/>
      <c r="AH613" s="305"/>
      <c r="AI613" s="305"/>
    </row>
    <row r="614" spans="9:35">
      <c r="I614" s="305"/>
      <c r="J614" s="305"/>
      <c r="K614" s="305"/>
      <c r="L614" s="305"/>
      <c r="M614" s="305"/>
      <c r="N614" s="305"/>
      <c r="O614" s="305"/>
      <c r="P614" s="305"/>
      <c r="Q614" s="305"/>
      <c r="R614" s="305"/>
      <c r="S614" s="305"/>
      <c r="T614" s="305"/>
      <c r="U614" s="305"/>
      <c r="V614" s="305"/>
      <c r="W614" s="305"/>
      <c r="X614" s="305"/>
      <c r="Y614" s="305"/>
      <c r="Z614" s="305"/>
      <c r="AA614" s="305"/>
      <c r="AB614" s="305"/>
      <c r="AC614" s="305"/>
      <c r="AD614" s="305"/>
      <c r="AE614" s="305"/>
      <c r="AF614" s="305"/>
      <c r="AG614" s="305"/>
      <c r="AH614" s="305"/>
      <c r="AI614" s="305"/>
    </row>
    <row r="615" spans="9:35">
      <c r="I615" s="305"/>
      <c r="J615" s="305"/>
      <c r="K615" s="305"/>
      <c r="L615" s="305"/>
      <c r="M615" s="305"/>
      <c r="N615" s="305"/>
      <c r="O615" s="305"/>
      <c r="P615" s="305"/>
      <c r="Q615" s="305"/>
      <c r="R615" s="305"/>
      <c r="S615" s="305"/>
      <c r="T615" s="305"/>
      <c r="U615" s="305"/>
      <c r="V615" s="305"/>
      <c r="W615" s="305"/>
      <c r="X615" s="305"/>
      <c r="Y615" s="305"/>
      <c r="Z615" s="305"/>
      <c r="AA615" s="305"/>
      <c r="AB615" s="305"/>
      <c r="AC615" s="305"/>
      <c r="AD615" s="305"/>
      <c r="AE615" s="305"/>
      <c r="AF615" s="305"/>
      <c r="AG615" s="305"/>
      <c r="AH615" s="305"/>
      <c r="AI615" s="305"/>
    </row>
    <row r="616" spans="9:35">
      <c r="I616" s="305"/>
      <c r="J616" s="305"/>
      <c r="K616" s="305"/>
      <c r="L616" s="305"/>
      <c r="M616" s="305"/>
      <c r="N616" s="305"/>
      <c r="O616" s="305"/>
      <c r="P616" s="305"/>
      <c r="Q616" s="305"/>
      <c r="R616" s="305"/>
      <c r="S616" s="305"/>
      <c r="T616" s="305"/>
      <c r="U616" s="305"/>
      <c r="V616" s="305"/>
      <c r="W616" s="305"/>
      <c r="X616" s="305"/>
      <c r="Y616" s="305"/>
      <c r="Z616" s="305"/>
      <c r="AA616" s="305"/>
      <c r="AB616" s="305"/>
      <c r="AC616" s="305"/>
      <c r="AD616" s="305"/>
      <c r="AE616" s="305"/>
      <c r="AF616" s="305"/>
      <c r="AG616" s="305"/>
      <c r="AH616" s="305"/>
      <c r="AI616" s="305"/>
    </row>
    <row r="617" spans="9:35">
      <c r="I617" s="305"/>
      <c r="J617" s="305"/>
      <c r="K617" s="305"/>
      <c r="L617" s="305"/>
      <c r="M617" s="305"/>
      <c r="N617" s="305"/>
      <c r="O617" s="305"/>
      <c r="P617" s="305"/>
      <c r="Q617" s="305"/>
      <c r="R617" s="305"/>
      <c r="S617" s="305"/>
      <c r="T617" s="305"/>
      <c r="U617" s="305"/>
      <c r="V617" s="305"/>
      <c r="W617" s="305"/>
      <c r="X617" s="305"/>
      <c r="Y617" s="305"/>
      <c r="Z617" s="305"/>
      <c r="AA617" s="305"/>
      <c r="AB617" s="305"/>
      <c r="AC617" s="305"/>
      <c r="AD617" s="305"/>
      <c r="AE617" s="305"/>
      <c r="AF617" s="305"/>
      <c r="AG617" s="305"/>
      <c r="AH617" s="305"/>
      <c r="AI617" s="305"/>
    </row>
    <row r="618" spans="9:35">
      <c r="I618" s="305"/>
      <c r="J618" s="305"/>
      <c r="K618" s="305"/>
      <c r="L618" s="305"/>
      <c r="M618" s="305"/>
      <c r="N618" s="305"/>
      <c r="O618" s="305"/>
      <c r="P618" s="305"/>
      <c r="Q618" s="305"/>
      <c r="R618" s="305"/>
      <c r="S618" s="305"/>
      <c r="T618" s="305"/>
      <c r="U618" s="305"/>
      <c r="V618" s="305"/>
      <c r="W618" s="305"/>
      <c r="X618" s="305"/>
      <c r="Y618" s="305"/>
      <c r="Z618" s="305"/>
      <c r="AA618" s="305"/>
      <c r="AB618" s="305"/>
      <c r="AC618" s="305"/>
      <c r="AD618" s="305"/>
      <c r="AE618" s="305"/>
      <c r="AF618" s="305"/>
      <c r="AG618" s="305"/>
      <c r="AH618" s="305"/>
      <c r="AI618" s="305"/>
    </row>
    <row r="619" spans="9:35">
      <c r="I619" s="305"/>
      <c r="J619" s="305"/>
      <c r="K619" s="305"/>
      <c r="L619" s="305"/>
      <c r="M619" s="305"/>
      <c r="N619" s="305"/>
      <c r="O619" s="305"/>
      <c r="P619" s="305"/>
      <c r="Q619" s="305"/>
      <c r="R619" s="305"/>
      <c r="S619" s="305"/>
      <c r="T619" s="305"/>
      <c r="U619" s="305"/>
      <c r="V619" s="305"/>
      <c r="W619" s="305"/>
      <c r="X619" s="305"/>
      <c r="Y619" s="305"/>
      <c r="Z619" s="305"/>
      <c r="AA619" s="305"/>
      <c r="AB619" s="305"/>
      <c r="AC619" s="305"/>
      <c r="AD619" s="305"/>
      <c r="AE619" s="305"/>
      <c r="AF619" s="305"/>
      <c r="AG619" s="305"/>
      <c r="AH619" s="305"/>
      <c r="AI619" s="305"/>
    </row>
    <row r="620" spans="9:35">
      <c r="I620" s="305"/>
      <c r="J620" s="305"/>
      <c r="K620" s="305"/>
      <c r="L620" s="305"/>
      <c r="M620" s="305"/>
      <c r="N620" s="305"/>
      <c r="O620" s="305"/>
      <c r="P620" s="305"/>
      <c r="Q620" s="305"/>
      <c r="R620" s="305"/>
      <c r="S620" s="305"/>
      <c r="T620" s="305"/>
      <c r="U620" s="305"/>
      <c r="V620" s="305"/>
      <c r="W620" s="305"/>
      <c r="X620" s="305"/>
      <c r="Y620" s="305"/>
      <c r="Z620" s="305"/>
      <c r="AA620" s="305"/>
      <c r="AB620" s="305"/>
      <c r="AC620" s="305"/>
      <c r="AD620" s="305"/>
      <c r="AE620" s="305"/>
      <c r="AF620" s="305"/>
      <c r="AG620" s="305"/>
      <c r="AH620" s="305"/>
      <c r="AI620" s="305"/>
    </row>
    <row r="621" spans="9:35">
      <c r="I621" s="305"/>
      <c r="J621" s="305"/>
      <c r="K621" s="305"/>
      <c r="L621" s="305"/>
      <c r="M621" s="305"/>
      <c r="N621" s="305"/>
      <c r="O621" s="305"/>
      <c r="P621" s="305"/>
      <c r="Q621" s="305"/>
      <c r="R621" s="305"/>
      <c r="S621" s="305"/>
      <c r="T621" s="305"/>
      <c r="U621" s="305"/>
      <c r="V621" s="305"/>
      <c r="W621" s="305"/>
      <c r="X621" s="305"/>
      <c r="Y621" s="305"/>
      <c r="Z621" s="305"/>
      <c r="AA621" s="305"/>
      <c r="AB621" s="305"/>
      <c r="AC621" s="305"/>
      <c r="AD621" s="305"/>
      <c r="AE621" s="305"/>
      <c r="AF621" s="305"/>
      <c r="AG621" s="305"/>
      <c r="AH621" s="305"/>
      <c r="AI621" s="305"/>
    </row>
    <row r="622" spans="9:35">
      <c r="I622" s="305"/>
      <c r="J622" s="305"/>
      <c r="K622" s="305"/>
      <c r="L622" s="305"/>
      <c r="M622" s="305"/>
      <c r="N622" s="305"/>
      <c r="O622" s="305"/>
      <c r="P622" s="305"/>
      <c r="Q622" s="305"/>
      <c r="R622" s="305"/>
      <c r="S622" s="305"/>
      <c r="T622" s="305"/>
      <c r="U622" s="305"/>
      <c r="V622" s="305"/>
      <c r="W622" s="305"/>
      <c r="X622" s="305"/>
      <c r="Y622" s="305"/>
      <c r="Z622" s="305"/>
      <c r="AA622" s="305"/>
      <c r="AB622" s="305"/>
      <c r="AC622" s="305"/>
      <c r="AD622" s="305"/>
      <c r="AE622" s="305"/>
      <c r="AF622" s="305"/>
      <c r="AG622" s="305"/>
      <c r="AH622" s="305"/>
      <c r="AI622" s="305"/>
    </row>
    <row r="623" spans="9:35">
      <c r="I623" s="305"/>
      <c r="J623" s="305"/>
      <c r="K623" s="305"/>
      <c r="L623" s="305"/>
      <c r="M623" s="305"/>
      <c r="N623" s="305"/>
      <c r="O623" s="305"/>
      <c r="P623" s="305"/>
      <c r="Q623" s="305"/>
      <c r="R623" s="305"/>
      <c r="S623" s="305"/>
      <c r="T623" s="305"/>
      <c r="U623" s="305"/>
      <c r="V623" s="305"/>
      <c r="W623" s="305"/>
      <c r="X623" s="305"/>
      <c r="Y623" s="305"/>
      <c r="Z623" s="305"/>
      <c r="AA623" s="305"/>
      <c r="AB623" s="305"/>
      <c r="AC623" s="305"/>
      <c r="AD623" s="305"/>
      <c r="AE623" s="305"/>
      <c r="AF623" s="305"/>
      <c r="AG623" s="305"/>
      <c r="AH623" s="305"/>
      <c r="AI623" s="305"/>
    </row>
    <row r="624" spans="9:35">
      <c r="I624" s="305"/>
      <c r="J624" s="305"/>
      <c r="K624" s="305"/>
      <c r="L624" s="305"/>
      <c r="M624" s="305"/>
      <c r="N624" s="305"/>
      <c r="O624" s="305"/>
      <c r="P624" s="305"/>
      <c r="Q624" s="305"/>
      <c r="R624" s="305"/>
      <c r="S624" s="305"/>
      <c r="T624" s="305"/>
      <c r="U624" s="305"/>
      <c r="V624" s="305"/>
      <c r="W624" s="305"/>
      <c r="X624" s="305"/>
      <c r="Y624" s="305"/>
      <c r="Z624" s="305"/>
      <c r="AA624" s="305"/>
      <c r="AB624" s="305"/>
      <c r="AC624" s="305"/>
      <c r="AD624" s="305"/>
      <c r="AE624" s="305"/>
      <c r="AF624" s="305"/>
      <c r="AG624" s="305"/>
      <c r="AH624" s="305"/>
      <c r="AI624" s="305"/>
    </row>
    <row r="625" spans="9:35">
      <c r="I625" s="305"/>
      <c r="J625" s="305"/>
      <c r="K625" s="305"/>
      <c r="L625" s="305"/>
      <c r="M625" s="305"/>
      <c r="N625" s="305"/>
      <c r="O625" s="305"/>
      <c r="P625" s="305"/>
      <c r="Q625" s="305"/>
      <c r="R625" s="305"/>
      <c r="S625" s="305"/>
      <c r="T625" s="305"/>
      <c r="U625" s="305"/>
      <c r="V625" s="305"/>
      <c r="W625" s="305"/>
      <c r="X625" s="305"/>
      <c r="Y625" s="305"/>
      <c r="Z625" s="305"/>
      <c r="AA625" s="305"/>
      <c r="AB625" s="305"/>
      <c r="AC625" s="305"/>
      <c r="AD625" s="305"/>
      <c r="AE625" s="305"/>
      <c r="AF625" s="305"/>
      <c r="AG625" s="305"/>
      <c r="AH625" s="305"/>
      <c r="AI625" s="305"/>
    </row>
    <row r="626" spans="9:35">
      <c r="I626" s="305"/>
      <c r="J626" s="305"/>
      <c r="K626" s="305"/>
      <c r="L626" s="305"/>
      <c r="M626" s="305"/>
      <c r="N626" s="305"/>
      <c r="O626" s="305"/>
      <c r="P626" s="305"/>
      <c r="Q626" s="305"/>
      <c r="R626" s="305"/>
      <c r="S626" s="305"/>
      <c r="T626" s="305"/>
      <c r="U626" s="305"/>
      <c r="V626" s="305"/>
      <c r="W626" s="305"/>
      <c r="X626" s="305"/>
      <c r="Y626" s="305"/>
      <c r="Z626" s="305"/>
      <c r="AA626" s="305"/>
      <c r="AB626" s="305"/>
      <c r="AC626" s="305"/>
      <c r="AD626" s="305"/>
      <c r="AE626" s="305"/>
      <c r="AF626" s="305"/>
      <c r="AG626" s="305"/>
      <c r="AH626" s="305"/>
      <c r="AI626" s="305"/>
    </row>
    <row r="627" spans="9:35">
      <c r="I627" s="305"/>
      <c r="J627" s="305"/>
      <c r="K627" s="305"/>
      <c r="L627" s="305"/>
      <c r="M627" s="305"/>
      <c r="N627" s="305"/>
      <c r="O627" s="305"/>
      <c r="P627" s="305"/>
      <c r="Q627" s="305"/>
      <c r="R627" s="305"/>
      <c r="S627" s="305"/>
      <c r="T627" s="305"/>
      <c r="U627" s="305"/>
      <c r="V627" s="305"/>
      <c r="W627" s="305"/>
      <c r="X627" s="305"/>
      <c r="Y627" s="305"/>
      <c r="Z627" s="305"/>
      <c r="AA627" s="305"/>
      <c r="AB627" s="305"/>
      <c r="AC627" s="305"/>
      <c r="AD627" s="305"/>
      <c r="AE627" s="305"/>
      <c r="AF627" s="305"/>
      <c r="AG627" s="305"/>
      <c r="AH627" s="305"/>
      <c r="AI627" s="305"/>
    </row>
    <row r="628" spans="9:35">
      <c r="I628" s="305"/>
      <c r="J628" s="305"/>
      <c r="K628" s="305"/>
      <c r="L628" s="305"/>
      <c r="M628" s="305"/>
      <c r="N628" s="305"/>
      <c r="O628" s="305"/>
      <c r="P628" s="305"/>
      <c r="Q628" s="305"/>
      <c r="R628" s="305"/>
      <c r="S628" s="305"/>
      <c r="T628" s="305"/>
      <c r="U628" s="305"/>
      <c r="V628" s="305"/>
      <c r="W628" s="305"/>
      <c r="X628" s="305"/>
      <c r="Y628" s="305"/>
      <c r="Z628" s="305"/>
      <c r="AA628" s="305"/>
      <c r="AB628" s="305"/>
      <c r="AC628" s="305"/>
      <c r="AD628" s="305"/>
      <c r="AE628" s="305"/>
      <c r="AF628" s="305"/>
      <c r="AG628" s="305"/>
      <c r="AH628" s="305"/>
      <c r="AI628" s="305"/>
    </row>
    <row r="629" spans="9:35">
      <c r="I629" s="305"/>
      <c r="J629" s="305"/>
      <c r="K629" s="305"/>
      <c r="L629" s="305"/>
      <c r="M629" s="305"/>
      <c r="N629" s="305"/>
      <c r="O629" s="305"/>
      <c r="P629" s="305"/>
      <c r="Q629" s="305"/>
      <c r="R629" s="305"/>
      <c r="S629" s="305"/>
      <c r="T629" s="305"/>
      <c r="U629" s="305"/>
      <c r="V629" s="305"/>
      <c r="W629" s="305"/>
      <c r="X629" s="305"/>
      <c r="Y629" s="305"/>
      <c r="Z629" s="305"/>
      <c r="AA629" s="305"/>
      <c r="AB629" s="305"/>
      <c r="AC629" s="305"/>
      <c r="AD629" s="305"/>
      <c r="AE629" s="305"/>
      <c r="AF629" s="305"/>
      <c r="AG629" s="305"/>
      <c r="AH629" s="305"/>
      <c r="AI629" s="305"/>
    </row>
    <row r="630" spans="9:35">
      <c r="I630" s="305"/>
      <c r="J630" s="305"/>
      <c r="K630" s="305"/>
      <c r="L630" s="305"/>
      <c r="M630" s="305"/>
      <c r="N630" s="305"/>
      <c r="O630" s="305"/>
      <c r="P630" s="305"/>
      <c r="Q630" s="305"/>
      <c r="R630" s="305"/>
      <c r="S630" s="305"/>
      <c r="T630" s="305"/>
      <c r="U630" s="305"/>
      <c r="V630" s="305"/>
      <c r="W630" s="305"/>
      <c r="X630" s="305"/>
      <c r="Y630" s="305"/>
      <c r="Z630" s="305"/>
      <c r="AA630" s="305"/>
      <c r="AB630" s="305"/>
      <c r="AC630" s="305"/>
      <c r="AD630" s="305"/>
      <c r="AE630" s="305"/>
      <c r="AF630" s="305"/>
      <c r="AG630" s="305"/>
      <c r="AH630" s="305"/>
      <c r="AI630" s="305"/>
    </row>
    <row r="631" spans="9:35">
      <c r="I631" s="305"/>
      <c r="J631" s="305"/>
      <c r="K631" s="305"/>
      <c r="L631" s="305"/>
      <c r="M631" s="305"/>
      <c r="N631" s="305"/>
      <c r="O631" s="305"/>
      <c r="P631" s="305"/>
      <c r="Q631" s="305"/>
      <c r="R631" s="305"/>
      <c r="S631" s="305"/>
      <c r="T631" s="305"/>
      <c r="U631" s="305"/>
      <c r="V631" s="305"/>
      <c r="W631" s="305"/>
      <c r="X631" s="305"/>
      <c r="Y631" s="305"/>
      <c r="Z631" s="305"/>
      <c r="AA631" s="305"/>
      <c r="AB631" s="305"/>
      <c r="AC631" s="305"/>
      <c r="AD631" s="305"/>
      <c r="AE631" s="305"/>
      <c r="AF631" s="305"/>
      <c r="AG631" s="305"/>
      <c r="AH631" s="305"/>
      <c r="AI631" s="305"/>
    </row>
    <row r="632" spans="9:35">
      <c r="I632" s="305"/>
      <c r="J632" s="305"/>
      <c r="K632" s="305"/>
      <c r="L632" s="305"/>
      <c r="M632" s="305"/>
      <c r="N632" s="305"/>
      <c r="O632" s="305"/>
      <c r="P632" s="305"/>
      <c r="Q632" s="305"/>
      <c r="R632" s="305"/>
      <c r="S632" s="305"/>
      <c r="T632" s="305"/>
      <c r="U632" s="305"/>
      <c r="V632" s="305"/>
      <c r="W632" s="305"/>
      <c r="X632" s="305"/>
      <c r="Y632" s="305"/>
      <c r="Z632" s="305"/>
      <c r="AA632" s="305"/>
      <c r="AB632" s="305"/>
      <c r="AC632" s="305"/>
      <c r="AD632" s="305"/>
      <c r="AE632" s="305"/>
      <c r="AF632" s="305"/>
      <c r="AG632" s="305"/>
      <c r="AH632" s="305"/>
      <c r="AI632" s="305"/>
    </row>
    <row r="633" spans="9:35">
      <c r="I633" s="305"/>
      <c r="J633" s="305"/>
      <c r="K633" s="305"/>
      <c r="L633" s="305"/>
      <c r="M633" s="305"/>
      <c r="N633" s="305"/>
      <c r="O633" s="305"/>
      <c r="P633" s="305"/>
      <c r="Q633" s="305"/>
      <c r="R633" s="305"/>
      <c r="S633" s="305"/>
      <c r="T633" s="305"/>
      <c r="U633" s="305"/>
      <c r="V633" s="305"/>
      <c r="W633" s="305"/>
      <c r="X633" s="305"/>
      <c r="Y633" s="305"/>
      <c r="Z633" s="305"/>
      <c r="AA633" s="305"/>
      <c r="AB633" s="305"/>
      <c r="AC633" s="305"/>
      <c r="AD633" s="305"/>
      <c r="AE633" s="305"/>
      <c r="AF633" s="305"/>
      <c r="AG633" s="305"/>
      <c r="AH633" s="305"/>
      <c r="AI633" s="305"/>
    </row>
    <row r="634" spans="9:35">
      <c r="I634" s="305"/>
      <c r="J634" s="305"/>
      <c r="K634" s="305"/>
      <c r="L634" s="305"/>
      <c r="M634" s="305"/>
      <c r="N634" s="305"/>
      <c r="O634" s="305"/>
      <c r="P634" s="305"/>
      <c r="Q634" s="305"/>
      <c r="R634" s="305"/>
      <c r="S634" s="305"/>
      <c r="T634" s="305"/>
      <c r="U634" s="305"/>
      <c r="V634" s="305"/>
      <c r="W634" s="305"/>
      <c r="X634" s="305"/>
      <c r="Y634" s="305"/>
      <c r="Z634" s="305"/>
      <c r="AA634" s="305"/>
      <c r="AB634" s="305"/>
      <c r="AC634" s="305"/>
      <c r="AD634" s="305"/>
      <c r="AE634" s="305"/>
      <c r="AF634" s="305"/>
      <c r="AG634" s="305"/>
      <c r="AH634" s="305"/>
      <c r="AI634" s="305"/>
    </row>
    <row r="635" spans="9:35">
      <c r="I635" s="305"/>
      <c r="J635" s="305"/>
      <c r="K635" s="305"/>
      <c r="L635" s="305"/>
      <c r="M635" s="305"/>
      <c r="N635" s="305"/>
      <c r="O635" s="305"/>
      <c r="P635" s="305"/>
      <c r="Q635" s="305"/>
      <c r="R635" s="305"/>
      <c r="S635" s="305"/>
      <c r="T635" s="305"/>
      <c r="U635" s="305"/>
      <c r="V635" s="305"/>
      <c r="W635" s="305"/>
      <c r="X635" s="305"/>
      <c r="Y635" s="305"/>
      <c r="Z635" s="305"/>
      <c r="AA635" s="305"/>
      <c r="AB635" s="305"/>
      <c r="AC635" s="305"/>
      <c r="AD635" s="305"/>
      <c r="AE635" s="305"/>
      <c r="AF635" s="305"/>
      <c r="AG635" s="305"/>
      <c r="AH635" s="305"/>
      <c r="AI635" s="305"/>
    </row>
    <row r="636" spans="9:35">
      <c r="I636" s="305"/>
      <c r="J636" s="305"/>
      <c r="K636" s="305"/>
      <c r="L636" s="305"/>
      <c r="M636" s="305"/>
      <c r="N636" s="305"/>
      <c r="O636" s="305"/>
      <c r="P636" s="305"/>
      <c r="Q636" s="305"/>
      <c r="R636" s="305"/>
      <c r="S636" s="305"/>
      <c r="T636" s="305"/>
      <c r="U636" s="305"/>
      <c r="V636" s="305"/>
      <c r="W636" s="305"/>
      <c r="X636" s="305"/>
      <c r="Y636" s="305"/>
      <c r="Z636" s="305"/>
      <c r="AA636" s="305"/>
      <c r="AB636" s="305"/>
      <c r="AC636" s="305"/>
      <c r="AD636" s="305"/>
      <c r="AE636" s="305"/>
      <c r="AF636" s="305"/>
      <c r="AG636" s="305"/>
      <c r="AH636" s="305"/>
      <c r="AI636" s="305"/>
    </row>
    <row r="637" spans="9:35">
      <c r="I637" s="305"/>
      <c r="J637" s="305"/>
      <c r="K637" s="305"/>
      <c r="L637" s="305"/>
      <c r="M637" s="305"/>
      <c r="N637" s="305"/>
      <c r="O637" s="305"/>
      <c r="P637" s="305"/>
      <c r="Q637" s="305"/>
      <c r="R637" s="305"/>
      <c r="S637" s="305"/>
      <c r="T637" s="305"/>
      <c r="U637" s="305"/>
      <c r="V637" s="305"/>
      <c r="W637" s="305"/>
      <c r="X637" s="305"/>
      <c r="Y637" s="305"/>
      <c r="Z637" s="305"/>
      <c r="AA637" s="305"/>
      <c r="AB637" s="305"/>
      <c r="AC637" s="305"/>
      <c r="AD637" s="305"/>
      <c r="AE637" s="305"/>
      <c r="AF637" s="305"/>
      <c r="AG637" s="305"/>
      <c r="AH637" s="305"/>
      <c r="AI637" s="305"/>
    </row>
    <row r="638" spans="9:35">
      <c r="I638" s="305"/>
      <c r="J638" s="305"/>
      <c r="K638" s="305"/>
      <c r="L638" s="305"/>
      <c r="M638" s="305"/>
      <c r="N638" s="305"/>
      <c r="O638" s="305"/>
      <c r="P638" s="305"/>
      <c r="Q638" s="305"/>
      <c r="R638" s="305"/>
      <c r="S638" s="305"/>
      <c r="T638" s="305"/>
      <c r="U638" s="305"/>
      <c r="V638" s="305"/>
      <c r="W638" s="305"/>
      <c r="X638" s="305"/>
      <c r="Y638" s="305"/>
      <c r="Z638" s="305"/>
      <c r="AA638" s="305"/>
      <c r="AB638" s="305"/>
      <c r="AC638" s="305"/>
      <c r="AD638" s="305"/>
      <c r="AE638" s="305"/>
      <c r="AF638" s="305"/>
      <c r="AG638" s="305"/>
      <c r="AH638" s="305"/>
      <c r="AI638" s="305"/>
    </row>
    <row r="639" spans="9:35">
      <c r="I639" s="305"/>
      <c r="J639" s="305"/>
      <c r="K639" s="305"/>
      <c r="L639" s="305"/>
      <c r="M639" s="305"/>
      <c r="N639" s="305"/>
      <c r="O639" s="305"/>
      <c r="P639" s="305"/>
      <c r="Q639" s="305"/>
      <c r="R639" s="305"/>
      <c r="S639" s="305"/>
      <c r="T639" s="305"/>
      <c r="U639" s="305"/>
      <c r="V639" s="305"/>
      <c r="W639" s="305"/>
      <c r="X639" s="305"/>
      <c r="Y639" s="305"/>
      <c r="Z639" s="305"/>
      <c r="AA639" s="305"/>
      <c r="AB639" s="305"/>
      <c r="AC639" s="305"/>
      <c r="AD639" s="305"/>
      <c r="AE639" s="305"/>
      <c r="AF639" s="305"/>
      <c r="AG639" s="305"/>
      <c r="AH639" s="305"/>
      <c r="AI639" s="305"/>
    </row>
    <row r="640" spans="9:35">
      <c r="I640" s="305"/>
      <c r="J640" s="305"/>
      <c r="K640" s="305"/>
      <c r="L640" s="305"/>
      <c r="M640" s="305"/>
      <c r="N640" s="305"/>
      <c r="O640" s="305"/>
      <c r="P640" s="305"/>
      <c r="Q640" s="305"/>
      <c r="R640" s="305"/>
      <c r="S640" s="305"/>
      <c r="T640" s="305"/>
      <c r="U640" s="305"/>
      <c r="V640" s="305"/>
      <c r="W640" s="305"/>
      <c r="X640" s="305"/>
      <c r="Y640" s="305"/>
      <c r="Z640" s="305"/>
      <c r="AA640" s="305"/>
      <c r="AB640" s="305"/>
      <c r="AC640" s="305"/>
      <c r="AD640" s="305"/>
      <c r="AE640" s="305"/>
      <c r="AF640" s="305"/>
      <c r="AG640" s="305"/>
      <c r="AH640" s="305"/>
      <c r="AI640" s="305"/>
    </row>
    <row r="641" spans="9:35">
      <c r="I641" s="305"/>
      <c r="J641" s="305"/>
      <c r="K641" s="305"/>
      <c r="L641" s="305"/>
      <c r="M641" s="305"/>
      <c r="N641" s="305"/>
      <c r="O641" s="305"/>
      <c r="P641" s="305"/>
      <c r="Q641" s="305"/>
      <c r="R641" s="305"/>
      <c r="S641" s="305"/>
      <c r="T641" s="305"/>
      <c r="U641" s="305"/>
      <c r="V641" s="305"/>
      <c r="W641" s="305"/>
      <c r="X641" s="305"/>
      <c r="Y641" s="305"/>
      <c r="Z641" s="305"/>
      <c r="AA641" s="305"/>
      <c r="AB641" s="305"/>
      <c r="AC641" s="305"/>
      <c r="AD641" s="305"/>
      <c r="AE641" s="305"/>
      <c r="AF641" s="305"/>
      <c r="AG641" s="305"/>
      <c r="AH641" s="305"/>
      <c r="AI641" s="305"/>
    </row>
    <row r="642" spans="9:35">
      <c r="I642" s="305"/>
      <c r="J642" s="305"/>
      <c r="K642" s="305"/>
      <c r="L642" s="305"/>
      <c r="M642" s="305"/>
      <c r="N642" s="305"/>
      <c r="O642" s="305"/>
      <c r="P642" s="305"/>
      <c r="Q642" s="305"/>
      <c r="R642" s="305"/>
      <c r="S642" s="305"/>
      <c r="T642" s="305"/>
      <c r="U642" s="305"/>
      <c r="V642" s="305"/>
      <c r="W642" s="305"/>
      <c r="X642" s="305"/>
      <c r="Y642" s="305"/>
      <c r="Z642" s="305"/>
      <c r="AA642" s="305"/>
      <c r="AB642" s="305"/>
      <c r="AC642" s="305"/>
      <c r="AD642" s="305"/>
      <c r="AE642" s="305"/>
      <c r="AF642" s="305"/>
      <c r="AG642" s="305"/>
      <c r="AH642" s="305"/>
      <c r="AI642" s="305"/>
    </row>
    <row r="643" spans="9:35">
      <c r="I643" s="305"/>
      <c r="J643" s="305"/>
      <c r="K643" s="305"/>
      <c r="L643" s="305"/>
      <c r="M643" s="305"/>
      <c r="N643" s="305"/>
      <c r="O643" s="305"/>
      <c r="P643" s="305"/>
      <c r="Q643" s="305"/>
      <c r="R643" s="305"/>
      <c r="S643" s="305"/>
      <c r="T643" s="305"/>
      <c r="U643" s="305"/>
      <c r="V643" s="305"/>
      <c r="W643" s="305"/>
      <c r="X643" s="305"/>
      <c r="Y643" s="305"/>
      <c r="Z643" s="305"/>
      <c r="AA643" s="305"/>
      <c r="AB643" s="305"/>
      <c r="AC643" s="305"/>
      <c r="AD643" s="305"/>
      <c r="AE643" s="305"/>
      <c r="AF643" s="305"/>
      <c r="AG643" s="305"/>
      <c r="AH643" s="305"/>
      <c r="AI643" s="305"/>
    </row>
    <row r="644" spans="9:35">
      <c r="I644" s="305"/>
      <c r="J644" s="305"/>
      <c r="K644" s="305"/>
      <c r="L644" s="305"/>
      <c r="M644" s="305"/>
      <c r="N644" s="305"/>
      <c r="O644" s="305"/>
      <c r="P644" s="305"/>
      <c r="Q644" s="305"/>
      <c r="R644" s="305"/>
      <c r="S644" s="305"/>
      <c r="T644" s="305"/>
      <c r="U644" s="305"/>
      <c r="V644" s="305"/>
      <c r="W644" s="305"/>
      <c r="X644" s="305"/>
      <c r="Y644" s="305"/>
      <c r="Z644" s="305"/>
      <c r="AA644" s="305"/>
      <c r="AB644" s="305"/>
      <c r="AC644" s="305"/>
      <c r="AD644" s="305"/>
      <c r="AE644" s="305"/>
      <c r="AF644" s="305"/>
      <c r="AG644" s="305"/>
      <c r="AH644" s="305"/>
      <c r="AI644" s="305"/>
    </row>
    <row r="645" spans="9:35">
      <c r="I645" s="305"/>
      <c r="J645" s="305"/>
      <c r="K645" s="305"/>
      <c r="L645" s="305"/>
      <c r="M645" s="305"/>
      <c r="N645" s="305"/>
      <c r="O645" s="305"/>
      <c r="P645" s="305"/>
      <c r="Q645" s="305"/>
      <c r="R645" s="305"/>
      <c r="S645" s="305"/>
      <c r="T645" s="305"/>
      <c r="U645" s="305"/>
      <c r="V645" s="305"/>
      <c r="W645" s="305"/>
      <c r="X645" s="305"/>
      <c r="Y645" s="305"/>
      <c r="Z645" s="305"/>
      <c r="AA645" s="305"/>
      <c r="AB645" s="305"/>
      <c r="AC645" s="305"/>
      <c r="AD645" s="305"/>
      <c r="AE645" s="305"/>
      <c r="AF645" s="305"/>
      <c r="AG645" s="305"/>
      <c r="AH645" s="305"/>
      <c r="AI645" s="305"/>
    </row>
    <row r="646" spans="9:35">
      <c r="I646" s="305"/>
      <c r="J646" s="305"/>
      <c r="K646" s="305"/>
      <c r="L646" s="305"/>
      <c r="M646" s="305"/>
      <c r="N646" s="305"/>
      <c r="O646" s="305"/>
      <c r="P646" s="305"/>
      <c r="Q646" s="305"/>
      <c r="R646" s="305"/>
      <c r="S646" s="305"/>
      <c r="T646" s="305"/>
      <c r="U646" s="305"/>
      <c r="V646" s="305"/>
      <c r="W646" s="305"/>
      <c r="X646" s="305"/>
      <c r="Y646" s="305"/>
      <c r="Z646" s="305"/>
      <c r="AA646" s="305"/>
      <c r="AB646" s="305"/>
      <c r="AC646" s="305"/>
      <c r="AD646" s="305"/>
      <c r="AE646" s="305"/>
      <c r="AF646" s="305"/>
      <c r="AG646" s="305"/>
      <c r="AH646" s="305"/>
      <c r="AI646" s="305"/>
    </row>
    <row r="647" spans="9:35">
      <c r="I647" s="305"/>
      <c r="J647" s="305"/>
      <c r="K647" s="305"/>
      <c r="L647" s="305"/>
      <c r="M647" s="305"/>
      <c r="N647" s="305"/>
      <c r="O647" s="305"/>
      <c r="P647" s="305"/>
      <c r="Q647" s="305"/>
      <c r="R647" s="305"/>
      <c r="S647" s="305"/>
      <c r="T647" s="305"/>
      <c r="U647" s="305"/>
      <c r="V647" s="305"/>
      <c r="W647" s="305"/>
      <c r="X647" s="305"/>
      <c r="Y647" s="305"/>
      <c r="Z647" s="305"/>
      <c r="AA647" s="305"/>
      <c r="AB647" s="305"/>
      <c r="AC647" s="305"/>
      <c r="AD647" s="305"/>
      <c r="AE647" s="305"/>
      <c r="AF647" s="305"/>
      <c r="AG647" s="305"/>
      <c r="AH647" s="305"/>
      <c r="AI647" s="305"/>
    </row>
    <row r="648" spans="9:35">
      <c r="I648" s="305"/>
      <c r="J648" s="305"/>
      <c r="K648" s="305"/>
      <c r="L648" s="305"/>
      <c r="M648" s="305"/>
      <c r="N648" s="305"/>
      <c r="O648" s="305"/>
      <c r="P648" s="305"/>
      <c r="Q648" s="305"/>
      <c r="R648" s="305"/>
      <c r="S648" s="305"/>
      <c r="T648" s="305"/>
      <c r="U648" s="305"/>
      <c r="V648" s="305"/>
      <c r="W648" s="305"/>
      <c r="X648" s="305"/>
      <c r="Y648" s="305"/>
      <c r="Z648" s="305"/>
      <c r="AA648" s="305"/>
      <c r="AB648" s="305"/>
      <c r="AC648" s="305"/>
      <c r="AD648" s="305"/>
      <c r="AE648" s="305"/>
      <c r="AF648" s="305"/>
      <c r="AG648" s="305"/>
      <c r="AH648" s="305"/>
      <c r="AI648" s="305"/>
    </row>
    <row r="649" spans="9:35">
      <c r="I649" s="305"/>
      <c r="J649" s="305"/>
      <c r="K649" s="305"/>
      <c r="L649" s="305"/>
      <c r="M649" s="305"/>
      <c r="N649" s="305"/>
      <c r="O649" s="305"/>
      <c r="P649" s="305"/>
      <c r="Q649" s="305"/>
      <c r="R649" s="305"/>
      <c r="S649" s="305"/>
      <c r="T649" s="305"/>
      <c r="U649" s="305"/>
      <c r="V649" s="305"/>
      <c r="W649" s="305"/>
      <c r="X649" s="305"/>
      <c r="Y649" s="305"/>
      <c r="Z649" s="305"/>
      <c r="AA649" s="305"/>
      <c r="AB649" s="305"/>
      <c r="AC649" s="305"/>
      <c r="AD649" s="305"/>
      <c r="AE649" s="305"/>
      <c r="AF649" s="305"/>
      <c r="AG649" s="305"/>
      <c r="AH649" s="305"/>
      <c r="AI649" s="305"/>
    </row>
    <row r="650" spans="9:35">
      <c r="I650" s="305"/>
      <c r="J650" s="305"/>
      <c r="K650" s="305"/>
      <c r="L650" s="305"/>
      <c r="M650" s="305"/>
      <c r="N650" s="305"/>
      <c r="O650" s="305"/>
      <c r="P650" s="305"/>
      <c r="Q650" s="305"/>
      <c r="R650" s="305"/>
      <c r="S650" s="305"/>
      <c r="T650" s="305"/>
      <c r="U650" s="305"/>
      <c r="V650" s="305"/>
      <c r="W650" s="305"/>
      <c r="X650" s="305"/>
      <c r="Y650" s="305"/>
      <c r="Z650" s="305"/>
      <c r="AA650" s="305"/>
      <c r="AB650" s="305"/>
      <c r="AC650" s="305"/>
      <c r="AD650" s="305"/>
      <c r="AE650" s="305"/>
      <c r="AF650" s="305"/>
      <c r="AG650" s="305"/>
      <c r="AH650" s="305"/>
      <c r="AI650" s="305"/>
    </row>
    <row r="651" spans="9:35">
      <c r="I651" s="305"/>
      <c r="J651" s="305"/>
      <c r="K651" s="305"/>
      <c r="L651" s="305"/>
      <c r="M651" s="305"/>
      <c r="N651" s="305"/>
      <c r="O651" s="305"/>
      <c r="P651" s="305"/>
      <c r="Q651" s="305"/>
      <c r="R651" s="305"/>
      <c r="S651" s="305"/>
      <c r="T651" s="305"/>
      <c r="U651" s="305"/>
      <c r="V651" s="305"/>
      <c r="W651" s="305"/>
      <c r="X651" s="305"/>
      <c r="Y651" s="305"/>
      <c r="Z651" s="305"/>
      <c r="AA651" s="305"/>
      <c r="AB651" s="305"/>
      <c r="AC651" s="305"/>
      <c r="AD651" s="305"/>
      <c r="AE651" s="305"/>
      <c r="AF651" s="305"/>
      <c r="AG651" s="305"/>
      <c r="AH651" s="305"/>
      <c r="AI651" s="305"/>
    </row>
    <row r="652" spans="9:35">
      <c r="I652" s="305"/>
      <c r="J652" s="305"/>
      <c r="K652" s="305"/>
      <c r="L652" s="305"/>
      <c r="M652" s="305"/>
      <c r="N652" s="305"/>
      <c r="O652" s="305"/>
      <c r="P652" s="305"/>
      <c r="Q652" s="305"/>
      <c r="R652" s="305"/>
      <c r="S652" s="305"/>
      <c r="T652" s="305"/>
      <c r="U652" s="305"/>
      <c r="V652" s="305"/>
      <c r="W652" s="305"/>
      <c r="X652" s="305"/>
      <c r="Y652" s="305"/>
      <c r="Z652" s="305"/>
      <c r="AA652" s="305"/>
      <c r="AB652" s="305"/>
      <c r="AC652" s="305"/>
      <c r="AD652" s="305"/>
      <c r="AE652" s="305"/>
      <c r="AF652" s="305"/>
      <c r="AG652" s="305"/>
      <c r="AH652" s="305"/>
      <c r="AI652" s="305"/>
    </row>
    <row r="653" spans="9:35">
      <c r="I653" s="305"/>
      <c r="J653" s="305"/>
      <c r="K653" s="305"/>
      <c r="L653" s="305"/>
      <c r="M653" s="305"/>
      <c r="N653" s="305"/>
      <c r="O653" s="305"/>
      <c r="P653" s="305"/>
      <c r="Q653" s="305"/>
      <c r="R653" s="305"/>
      <c r="S653" s="305"/>
      <c r="T653" s="305"/>
      <c r="U653" s="305"/>
      <c r="V653" s="305"/>
      <c r="W653" s="305"/>
      <c r="X653" s="305"/>
      <c r="Y653" s="305"/>
      <c r="Z653" s="305"/>
      <c r="AA653" s="305"/>
      <c r="AB653" s="305"/>
      <c r="AC653" s="305"/>
      <c r="AD653" s="305"/>
      <c r="AE653" s="305"/>
      <c r="AF653" s="305"/>
      <c r="AG653" s="305"/>
      <c r="AH653" s="305"/>
      <c r="AI653" s="305"/>
    </row>
    <row r="654" spans="9:35">
      <c r="I654" s="305"/>
      <c r="J654" s="305"/>
      <c r="K654" s="305"/>
      <c r="L654" s="305"/>
      <c r="M654" s="305"/>
      <c r="N654" s="305"/>
      <c r="O654" s="305"/>
      <c r="P654" s="305"/>
      <c r="Q654" s="305"/>
      <c r="R654" s="305"/>
      <c r="S654" s="305"/>
      <c r="T654" s="305"/>
      <c r="U654" s="305"/>
      <c r="V654" s="305"/>
      <c r="W654" s="305"/>
      <c r="X654" s="305"/>
      <c r="Y654" s="305"/>
      <c r="Z654" s="305"/>
      <c r="AA654" s="305"/>
      <c r="AB654" s="305"/>
      <c r="AC654" s="305"/>
      <c r="AD654" s="305"/>
      <c r="AE654" s="305"/>
      <c r="AF654" s="305"/>
      <c r="AG654" s="305"/>
      <c r="AH654" s="305"/>
      <c r="AI654" s="305"/>
    </row>
    <row r="655" spans="9:35">
      <c r="I655" s="305"/>
      <c r="J655" s="305"/>
      <c r="K655" s="305"/>
      <c r="L655" s="305"/>
      <c r="M655" s="305"/>
      <c r="N655" s="305"/>
      <c r="O655" s="305"/>
      <c r="P655" s="305"/>
      <c r="Q655" s="305"/>
      <c r="R655" s="305"/>
      <c r="S655" s="305"/>
      <c r="T655" s="305"/>
      <c r="U655" s="305"/>
      <c r="V655" s="305"/>
      <c r="W655" s="305"/>
      <c r="X655" s="305"/>
      <c r="Y655" s="305"/>
      <c r="Z655" s="305"/>
      <c r="AA655" s="305"/>
      <c r="AB655" s="305"/>
      <c r="AC655" s="305"/>
      <c r="AD655" s="305"/>
      <c r="AE655" s="305"/>
      <c r="AF655" s="305"/>
      <c r="AG655" s="305"/>
      <c r="AH655" s="305"/>
      <c r="AI655" s="305"/>
    </row>
    <row r="656" spans="9:35">
      <c r="I656" s="305"/>
      <c r="J656" s="305"/>
      <c r="K656" s="305"/>
      <c r="L656" s="305"/>
      <c r="M656" s="305"/>
      <c r="N656" s="305"/>
      <c r="O656" s="305"/>
      <c r="P656" s="305"/>
      <c r="Q656" s="305"/>
      <c r="R656" s="305"/>
      <c r="S656" s="305"/>
      <c r="T656" s="305"/>
      <c r="U656" s="305"/>
      <c r="V656" s="305"/>
      <c r="W656" s="305"/>
      <c r="X656" s="305"/>
      <c r="Y656" s="305"/>
      <c r="Z656" s="305"/>
      <c r="AA656" s="305"/>
      <c r="AB656" s="305"/>
      <c r="AC656" s="305"/>
      <c r="AD656" s="305"/>
      <c r="AE656" s="305"/>
      <c r="AF656" s="305"/>
      <c r="AG656" s="305"/>
      <c r="AH656" s="305"/>
      <c r="AI656" s="305"/>
    </row>
    <row r="657" spans="9:35">
      <c r="I657" s="305"/>
      <c r="J657" s="305"/>
      <c r="K657" s="305"/>
      <c r="L657" s="305"/>
      <c r="M657" s="305"/>
      <c r="N657" s="305"/>
      <c r="O657" s="305"/>
      <c r="P657" s="305"/>
      <c r="Q657" s="305"/>
      <c r="R657" s="305"/>
      <c r="S657" s="305"/>
      <c r="T657" s="305"/>
      <c r="U657" s="305"/>
      <c r="V657" s="305"/>
      <c r="W657" s="305"/>
      <c r="X657" s="305"/>
      <c r="Y657" s="305"/>
      <c r="Z657" s="305"/>
      <c r="AA657" s="305"/>
      <c r="AB657" s="305"/>
      <c r="AC657" s="305"/>
      <c r="AD657" s="305"/>
      <c r="AE657" s="305"/>
      <c r="AF657" s="305"/>
      <c r="AG657" s="305"/>
      <c r="AH657" s="305"/>
      <c r="AI657" s="305"/>
    </row>
    <row r="658" spans="9:35">
      <c r="I658" s="305"/>
      <c r="J658" s="305"/>
      <c r="K658" s="305"/>
      <c r="L658" s="305"/>
      <c r="M658" s="305"/>
      <c r="N658" s="305"/>
      <c r="O658" s="305"/>
      <c r="P658" s="305"/>
      <c r="Q658" s="305"/>
      <c r="R658" s="305"/>
      <c r="S658" s="305"/>
      <c r="T658" s="305"/>
      <c r="U658" s="305"/>
      <c r="V658" s="305"/>
      <c r="W658" s="305"/>
      <c r="X658" s="305"/>
      <c r="Y658" s="305"/>
      <c r="Z658" s="305"/>
      <c r="AA658" s="305"/>
      <c r="AB658" s="305"/>
      <c r="AC658" s="305"/>
      <c r="AD658" s="305"/>
      <c r="AE658" s="305"/>
      <c r="AF658" s="305"/>
      <c r="AG658" s="305"/>
      <c r="AH658" s="305"/>
      <c r="AI658" s="305"/>
    </row>
    <row r="659" spans="9:35">
      <c r="I659" s="305"/>
      <c r="J659" s="305"/>
      <c r="K659" s="305"/>
      <c r="L659" s="305"/>
      <c r="M659" s="305"/>
      <c r="N659" s="305"/>
      <c r="O659" s="305"/>
      <c r="P659" s="305"/>
      <c r="Q659" s="305"/>
      <c r="R659" s="305"/>
      <c r="S659" s="305"/>
      <c r="T659" s="305"/>
      <c r="U659" s="305"/>
      <c r="V659" s="305"/>
      <c r="W659" s="305"/>
      <c r="X659" s="305"/>
      <c r="Y659" s="305"/>
      <c r="Z659" s="305"/>
      <c r="AA659" s="305"/>
      <c r="AB659" s="305"/>
      <c r="AC659" s="305"/>
      <c r="AD659" s="305"/>
      <c r="AE659" s="305"/>
      <c r="AF659" s="305"/>
      <c r="AG659" s="305"/>
      <c r="AH659" s="305"/>
      <c r="AI659" s="305"/>
    </row>
    <row r="660" spans="9:35">
      <c r="I660" s="305"/>
      <c r="J660" s="305"/>
      <c r="K660" s="305"/>
      <c r="L660" s="305"/>
      <c r="M660" s="305"/>
      <c r="N660" s="305"/>
      <c r="O660" s="305"/>
      <c r="P660" s="305"/>
      <c r="Q660" s="305"/>
      <c r="R660" s="305"/>
      <c r="S660" s="305"/>
      <c r="T660" s="305"/>
      <c r="U660" s="305"/>
      <c r="V660" s="305"/>
      <c r="W660" s="305"/>
      <c r="X660" s="305"/>
      <c r="Y660" s="305"/>
      <c r="Z660" s="305"/>
      <c r="AA660" s="305"/>
      <c r="AB660" s="305"/>
      <c r="AC660" s="305"/>
      <c r="AD660" s="305"/>
      <c r="AE660" s="305"/>
      <c r="AF660" s="305"/>
      <c r="AG660" s="305"/>
      <c r="AH660" s="305"/>
      <c r="AI660" s="305"/>
    </row>
    <row r="661" spans="9:35">
      <c r="I661" s="305"/>
      <c r="J661" s="305"/>
      <c r="K661" s="305"/>
      <c r="L661" s="305"/>
      <c r="M661" s="305"/>
      <c r="N661" s="305"/>
      <c r="O661" s="305"/>
      <c r="P661" s="305"/>
      <c r="Q661" s="305"/>
      <c r="R661" s="305"/>
      <c r="S661" s="305"/>
      <c r="T661" s="305"/>
      <c r="U661" s="305"/>
      <c r="V661" s="305"/>
      <c r="W661" s="305"/>
      <c r="X661" s="305"/>
      <c r="Y661" s="305"/>
      <c r="Z661" s="305"/>
      <c r="AA661" s="305"/>
      <c r="AB661" s="305"/>
      <c r="AC661" s="305"/>
      <c r="AD661" s="305"/>
      <c r="AE661" s="305"/>
      <c r="AF661" s="305"/>
      <c r="AG661" s="305"/>
      <c r="AH661" s="305"/>
      <c r="AI661" s="305"/>
    </row>
    <row r="662" spans="9:35">
      <c r="I662" s="305"/>
      <c r="J662" s="305"/>
      <c r="K662" s="305"/>
      <c r="L662" s="305"/>
      <c r="M662" s="305"/>
      <c r="N662" s="305"/>
      <c r="O662" s="305"/>
      <c r="P662" s="305"/>
      <c r="Q662" s="305"/>
      <c r="R662" s="305"/>
      <c r="S662" s="305"/>
      <c r="T662" s="305"/>
      <c r="U662" s="305"/>
      <c r="V662" s="305"/>
      <c r="W662" s="305"/>
      <c r="X662" s="305"/>
      <c r="Y662" s="305"/>
      <c r="Z662" s="305"/>
      <c r="AA662" s="305"/>
      <c r="AB662" s="305"/>
      <c r="AC662" s="305"/>
      <c r="AD662" s="305"/>
      <c r="AE662" s="305"/>
      <c r="AF662" s="305"/>
      <c r="AG662" s="305"/>
      <c r="AH662" s="305"/>
      <c r="AI662" s="305"/>
    </row>
    <row r="663" spans="9:35">
      <c r="I663" s="305"/>
      <c r="J663" s="305"/>
      <c r="K663" s="305"/>
      <c r="L663" s="305"/>
      <c r="M663" s="305"/>
      <c r="N663" s="305"/>
      <c r="O663" s="305"/>
      <c r="P663" s="305"/>
      <c r="Q663" s="305"/>
      <c r="R663" s="305"/>
      <c r="S663" s="305"/>
      <c r="T663" s="305"/>
      <c r="U663" s="305"/>
      <c r="V663" s="305"/>
      <c r="W663" s="305"/>
      <c r="X663" s="305"/>
      <c r="Y663" s="305"/>
      <c r="Z663" s="305"/>
      <c r="AA663" s="305"/>
      <c r="AB663" s="305"/>
      <c r="AC663" s="305"/>
      <c r="AD663" s="305"/>
      <c r="AE663" s="305"/>
      <c r="AF663" s="305"/>
      <c r="AG663" s="305"/>
      <c r="AH663" s="305"/>
      <c r="AI663" s="305"/>
    </row>
    <row r="664" spans="9:35">
      <c r="I664" s="305"/>
      <c r="J664" s="305"/>
      <c r="K664" s="305"/>
      <c r="L664" s="305"/>
      <c r="M664" s="305"/>
      <c r="N664" s="305"/>
      <c r="O664" s="305"/>
      <c r="P664" s="305"/>
      <c r="Q664" s="305"/>
      <c r="R664" s="305"/>
      <c r="S664" s="305"/>
      <c r="T664" s="305"/>
      <c r="U664" s="305"/>
      <c r="V664" s="305"/>
      <c r="W664" s="305"/>
      <c r="X664" s="305"/>
      <c r="Y664" s="305"/>
      <c r="Z664" s="305"/>
      <c r="AA664" s="305"/>
      <c r="AB664" s="305"/>
      <c r="AC664" s="305"/>
      <c r="AD664" s="305"/>
      <c r="AE664" s="305"/>
      <c r="AF664" s="305"/>
      <c r="AG664" s="305"/>
      <c r="AH664" s="305"/>
      <c r="AI664" s="305"/>
    </row>
    <row r="665" spans="9:35">
      <c r="I665" s="305"/>
      <c r="J665" s="305"/>
      <c r="K665" s="305"/>
      <c r="L665" s="305"/>
      <c r="M665" s="305"/>
      <c r="N665" s="305"/>
      <c r="O665" s="305"/>
      <c r="P665" s="305"/>
      <c r="Q665" s="305"/>
      <c r="R665" s="305"/>
      <c r="S665" s="305"/>
      <c r="T665" s="305"/>
      <c r="U665" s="305"/>
      <c r="V665" s="305"/>
      <c r="W665" s="305"/>
      <c r="X665" s="305"/>
      <c r="Y665" s="305"/>
      <c r="Z665" s="305"/>
      <c r="AA665" s="305"/>
      <c r="AB665" s="305"/>
      <c r="AC665" s="305"/>
      <c r="AD665" s="305"/>
      <c r="AE665" s="305"/>
      <c r="AF665" s="305"/>
      <c r="AG665" s="305"/>
      <c r="AH665" s="305"/>
      <c r="AI665" s="305"/>
    </row>
    <row r="666" spans="9:35">
      <c r="I666" s="305"/>
      <c r="J666" s="305"/>
      <c r="K666" s="305"/>
      <c r="L666" s="305"/>
      <c r="M666" s="305"/>
      <c r="N666" s="305"/>
      <c r="O666" s="305"/>
      <c r="P666" s="305"/>
      <c r="Q666" s="305"/>
      <c r="R666" s="305"/>
      <c r="S666" s="305"/>
      <c r="T666" s="305"/>
      <c r="U666" s="305"/>
      <c r="V666" s="305"/>
      <c r="W666" s="305"/>
      <c r="X666" s="305"/>
      <c r="Y666" s="305"/>
      <c r="Z666" s="305"/>
      <c r="AA666" s="305"/>
      <c r="AB666" s="305"/>
      <c r="AC666" s="305"/>
      <c r="AD666" s="305"/>
      <c r="AE666" s="305"/>
      <c r="AF666" s="305"/>
      <c r="AG666" s="305"/>
      <c r="AH666" s="305"/>
      <c r="AI666" s="305"/>
    </row>
    <row r="667" spans="9:35">
      <c r="I667" s="305"/>
      <c r="J667" s="305"/>
      <c r="K667" s="305"/>
      <c r="L667" s="305"/>
      <c r="M667" s="305"/>
      <c r="N667" s="305"/>
      <c r="O667" s="305"/>
      <c r="P667" s="305"/>
      <c r="Q667" s="305"/>
      <c r="R667" s="305"/>
      <c r="S667" s="305"/>
      <c r="T667" s="305"/>
      <c r="U667" s="305"/>
      <c r="V667" s="305"/>
      <c r="W667" s="305"/>
      <c r="X667" s="305"/>
      <c r="Y667" s="305"/>
      <c r="Z667" s="305"/>
      <c r="AA667" s="305"/>
      <c r="AB667" s="305"/>
      <c r="AC667" s="305"/>
      <c r="AD667" s="305"/>
      <c r="AE667" s="305"/>
      <c r="AF667" s="305"/>
      <c r="AG667" s="305"/>
      <c r="AH667" s="305"/>
      <c r="AI667" s="305"/>
    </row>
    <row r="668" spans="9:35">
      <c r="I668" s="305"/>
      <c r="J668" s="305"/>
      <c r="K668" s="305"/>
      <c r="L668" s="305"/>
      <c r="M668" s="305"/>
      <c r="N668" s="305"/>
      <c r="O668" s="305"/>
      <c r="P668" s="305"/>
      <c r="Q668" s="305"/>
      <c r="R668" s="305"/>
      <c r="S668" s="305"/>
      <c r="T668" s="305"/>
      <c r="U668" s="305"/>
      <c r="V668" s="305"/>
      <c r="W668" s="305"/>
      <c r="X668" s="305"/>
      <c r="Y668" s="305"/>
      <c r="Z668" s="305"/>
      <c r="AA668" s="305"/>
      <c r="AB668" s="305"/>
      <c r="AC668" s="305"/>
      <c r="AD668" s="305"/>
      <c r="AE668" s="305"/>
      <c r="AF668" s="305"/>
      <c r="AG668" s="305"/>
      <c r="AH668" s="305"/>
      <c r="AI668" s="305"/>
    </row>
    <row r="669" spans="9:35">
      <c r="I669" s="305"/>
      <c r="J669" s="305"/>
      <c r="K669" s="305"/>
      <c r="L669" s="305"/>
      <c r="M669" s="305"/>
      <c r="N669" s="305"/>
      <c r="O669" s="305"/>
      <c r="P669" s="305"/>
      <c r="Q669" s="305"/>
      <c r="R669" s="305"/>
      <c r="S669" s="305"/>
      <c r="T669" s="305"/>
      <c r="U669" s="305"/>
      <c r="V669" s="305"/>
      <c r="W669" s="305"/>
      <c r="X669" s="305"/>
      <c r="Y669" s="305"/>
      <c r="Z669" s="305"/>
      <c r="AA669" s="305"/>
      <c r="AB669" s="305"/>
      <c r="AC669" s="305"/>
      <c r="AD669" s="305"/>
      <c r="AE669" s="305"/>
      <c r="AF669" s="305"/>
      <c r="AG669" s="305"/>
      <c r="AH669" s="305"/>
      <c r="AI669" s="305"/>
    </row>
    <row r="670" spans="9:35">
      <c r="I670" s="305"/>
      <c r="J670" s="305"/>
      <c r="K670" s="305"/>
      <c r="L670" s="305"/>
      <c r="M670" s="305"/>
      <c r="N670" s="305"/>
      <c r="O670" s="305"/>
      <c r="P670" s="305"/>
      <c r="Q670" s="305"/>
      <c r="R670" s="305"/>
      <c r="S670" s="305"/>
      <c r="T670" s="305"/>
      <c r="U670" s="305"/>
      <c r="V670" s="305"/>
      <c r="W670" s="305"/>
      <c r="X670" s="305"/>
      <c r="Y670" s="305"/>
      <c r="Z670" s="305"/>
      <c r="AA670" s="305"/>
      <c r="AB670" s="305"/>
      <c r="AC670" s="305"/>
      <c r="AD670" s="305"/>
      <c r="AE670" s="305"/>
      <c r="AF670" s="305"/>
      <c r="AG670" s="305"/>
      <c r="AH670" s="305"/>
      <c r="AI670" s="305"/>
    </row>
    <row r="671" spans="9:35">
      <c r="I671" s="305"/>
      <c r="J671" s="305"/>
      <c r="K671" s="305"/>
      <c r="L671" s="305"/>
      <c r="M671" s="305"/>
      <c r="N671" s="305"/>
      <c r="O671" s="305"/>
      <c r="P671" s="305"/>
      <c r="Q671" s="305"/>
      <c r="R671" s="305"/>
      <c r="S671" s="305"/>
      <c r="T671" s="305"/>
      <c r="U671" s="305"/>
      <c r="V671" s="305"/>
      <c r="W671" s="305"/>
      <c r="X671" s="305"/>
      <c r="Y671" s="305"/>
      <c r="Z671" s="305"/>
      <c r="AA671" s="305"/>
      <c r="AB671" s="305"/>
      <c r="AC671" s="305"/>
      <c r="AD671" s="305"/>
      <c r="AE671" s="305"/>
      <c r="AF671" s="305"/>
      <c r="AG671" s="305"/>
      <c r="AH671" s="305"/>
      <c r="AI671" s="305"/>
    </row>
    <row r="672" spans="9:35">
      <c r="I672" s="305"/>
      <c r="J672" s="305"/>
      <c r="K672" s="305"/>
      <c r="L672" s="305"/>
      <c r="M672" s="305"/>
      <c r="N672" s="305"/>
      <c r="O672" s="305"/>
      <c r="P672" s="305"/>
      <c r="Q672" s="305"/>
      <c r="R672" s="305"/>
      <c r="S672" s="305"/>
      <c r="T672" s="305"/>
      <c r="U672" s="305"/>
      <c r="V672" s="305"/>
      <c r="W672" s="305"/>
      <c r="X672" s="305"/>
      <c r="Y672" s="305"/>
      <c r="Z672" s="305"/>
      <c r="AA672" s="305"/>
      <c r="AB672" s="305"/>
      <c r="AC672" s="305"/>
      <c r="AD672" s="305"/>
      <c r="AE672" s="305"/>
      <c r="AF672" s="305"/>
      <c r="AG672" s="305"/>
      <c r="AH672" s="305"/>
      <c r="AI672" s="305"/>
    </row>
    <row r="673" spans="9:35">
      <c r="I673" s="305"/>
      <c r="J673" s="305"/>
      <c r="K673" s="305"/>
      <c r="L673" s="305"/>
      <c r="M673" s="305"/>
      <c r="N673" s="305"/>
      <c r="O673" s="305"/>
      <c r="P673" s="305"/>
      <c r="Q673" s="305"/>
      <c r="R673" s="305"/>
      <c r="S673" s="305"/>
      <c r="T673" s="305"/>
      <c r="U673" s="305"/>
      <c r="V673" s="305"/>
      <c r="W673" s="305"/>
      <c r="X673" s="305"/>
      <c r="Y673" s="305"/>
      <c r="Z673" s="305"/>
      <c r="AA673" s="305"/>
      <c r="AB673" s="305"/>
      <c r="AC673" s="305"/>
      <c r="AD673" s="305"/>
      <c r="AE673" s="305"/>
      <c r="AF673" s="305"/>
      <c r="AG673" s="305"/>
      <c r="AH673" s="305"/>
      <c r="AI673" s="305"/>
    </row>
    <row r="674" spans="9:35">
      <c r="I674" s="305"/>
      <c r="J674" s="305"/>
      <c r="K674" s="305"/>
      <c r="L674" s="305"/>
      <c r="M674" s="305"/>
      <c r="N674" s="305"/>
      <c r="O674" s="305"/>
      <c r="P674" s="305"/>
      <c r="Q674" s="305"/>
      <c r="R674" s="305"/>
      <c r="S674" s="305"/>
      <c r="T674" s="305"/>
      <c r="U674" s="305"/>
      <c r="V674" s="305"/>
      <c r="W674" s="305"/>
      <c r="X674" s="305"/>
      <c r="Y674" s="305"/>
      <c r="Z674" s="305"/>
      <c r="AA674" s="305"/>
      <c r="AB674" s="305"/>
      <c r="AC674" s="305"/>
      <c r="AD674" s="305"/>
      <c r="AE674" s="305"/>
      <c r="AF674" s="305"/>
      <c r="AG674" s="305"/>
      <c r="AH674" s="305"/>
      <c r="AI674" s="305"/>
    </row>
    <row r="675" spans="9:35">
      <c r="I675" s="305"/>
      <c r="J675" s="305"/>
      <c r="K675" s="305"/>
      <c r="L675" s="305"/>
      <c r="M675" s="305"/>
      <c r="N675" s="305"/>
      <c r="O675" s="305"/>
      <c r="P675" s="305"/>
      <c r="Q675" s="305"/>
      <c r="R675" s="305"/>
      <c r="S675" s="305"/>
      <c r="T675" s="305"/>
      <c r="U675" s="305"/>
      <c r="V675" s="305"/>
      <c r="W675" s="305"/>
      <c r="X675" s="305"/>
      <c r="Y675" s="305"/>
      <c r="Z675" s="305"/>
      <c r="AA675" s="305"/>
      <c r="AB675" s="305"/>
      <c r="AC675" s="305"/>
      <c r="AD675" s="305"/>
      <c r="AE675" s="305"/>
      <c r="AF675" s="305"/>
      <c r="AG675" s="305"/>
      <c r="AH675" s="305"/>
      <c r="AI675" s="305"/>
    </row>
    <row r="676" spans="9:35">
      <c r="I676" s="305"/>
      <c r="J676" s="305"/>
      <c r="K676" s="305"/>
      <c r="L676" s="305"/>
      <c r="M676" s="305"/>
      <c r="N676" s="305"/>
      <c r="O676" s="305"/>
      <c r="P676" s="305"/>
      <c r="Q676" s="305"/>
      <c r="R676" s="305"/>
      <c r="S676" s="305"/>
      <c r="T676" s="305"/>
      <c r="U676" s="305"/>
      <c r="V676" s="305"/>
      <c r="W676" s="305"/>
      <c r="X676" s="305"/>
      <c r="Y676" s="305"/>
      <c r="Z676" s="305"/>
      <c r="AA676" s="305"/>
      <c r="AB676" s="305"/>
      <c r="AC676" s="305"/>
      <c r="AD676" s="305"/>
      <c r="AE676" s="305"/>
      <c r="AF676" s="305"/>
      <c r="AG676" s="305"/>
      <c r="AH676" s="305"/>
      <c r="AI676" s="305"/>
    </row>
    <row r="677" spans="9:35">
      <c r="I677" s="305"/>
      <c r="J677" s="305"/>
      <c r="K677" s="305"/>
      <c r="L677" s="305"/>
      <c r="M677" s="305"/>
      <c r="N677" s="305"/>
      <c r="O677" s="305"/>
      <c r="P677" s="305"/>
      <c r="Q677" s="305"/>
      <c r="R677" s="305"/>
      <c r="S677" s="305"/>
      <c r="T677" s="305"/>
      <c r="U677" s="305"/>
      <c r="V677" s="305"/>
      <c r="W677" s="305"/>
      <c r="X677" s="305"/>
      <c r="Y677" s="305"/>
      <c r="Z677" s="305"/>
      <c r="AA677" s="305"/>
      <c r="AB677" s="305"/>
      <c r="AC677" s="305"/>
      <c r="AD677" s="305"/>
      <c r="AE677" s="305"/>
      <c r="AF677" s="305"/>
      <c r="AG677" s="305"/>
      <c r="AH677" s="305"/>
      <c r="AI677" s="305"/>
    </row>
    <row r="678" spans="9:35">
      <c r="I678" s="305"/>
      <c r="J678" s="305"/>
      <c r="K678" s="305"/>
      <c r="L678" s="305"/>
      <c r="M678" s="305"/>
      <c r="N678" s="305"/>
      <c r="O678" s="305"/>
      <c r="P678" s="305"/>
      <c r="Q678" s="305"/>
      <c r="R678" s="305"/>
      <c r="S678" s="305"/>
      <c r="T678" s="305"/>
      <c r="U678" s="305"/>
      <c r="V678" s="305"/>
      <c r="W678" s="305"/>
      <c r="X678" s="305"/>
      <c r="Y678" s="305"/>
      <c r="Z678" s="305"/>
      <c r="AA678" s="305"/>
      <c r="AB678" s="305"/>
      <c r="AC678" s="305"/>
      <c r="AD678" s="305"/>
      <c r="AE678" s="305"/>
      <c r="AF678" s="305"/>
      <c r="AG678" s="305"/>
      <c r="AH678" s="305"/>
      <c r="AI678" s="305"/>
    </row>
    <row r="679" spans="9:35">
      <c r="I679" s="305"/>
      <c r="J679" s="305"/>
      <c r="K679" s="305"/>
      <c r="L679" s="305"/>
      <c r="M679" s="305"/>
      <c r="N679" s="305"/>
      <c r="O679" s="305"/>
      <c r="P679" s="305"/>
      <c r="Q679" s="305"/>
      <c r="R679" s="305"/>
      <c r="S679" s="305"/>
      <c r="T679" s="305"/>
      <c r="U679" s="305"/>
      <c r="V679" s="305"/>
      <c r="W679" s="305"/>
      <c r="X679" s="305"/>
      <c r="Y679" s="305"/>
      <c r="Z679" s="305"/>
      <c r="AA679" s="305"/>
      <c r="AB679" s="305"/>
      <c r="AC679" s="305"/>
      <c r="AD679" s="305"/>
      <c r="AE679" s="305"/>
      <c r="AF679" s="305"/>
      <c r="AG679" s="305"/>
      <c r="AH679" s="305"/>
      <c r="AI679" s="305"/>
    </row>
    <row r="680" spans="9:35">
      <c r="I680" s="305"/>
      <c r="J680" s="305"/>
      <c r="K680" s="305"/>
      <c r="L680" s="305"/>
      <c r="M680" s="305"/>
      <c r="N680" s="305"/>
      <c r="O680" s="305"/>
      <c r="P680" s="305"/>
      <c r="Q680" s="305"/>
      <c r="R680" s="305"/>
      <c r="S680" s="305"/>
      <c r="T680" s="305"/>
      <c r="U680" s="305"/>
      <c r="V680" s="305"/>
      <c r="W680" s="305"/>
      <c r="X680" s="305"/>
      <c r="Y680" s="305"/>
      <c r="Z680" s="305"/>
      <c r="AA680" s="305"/>
      <c r="AB680" s="305"/>
      <c r="AC680" s="305"/>
      <c r="AD680" s="305"/>
      <c r="AE680" s="305"/>
      <c r="AF680" s="305"/>
      <c r="AG680" s="305"/>
      <c r="AH680" s="305"/>
      <c r="AI680" s="305"/>
    </row>
    <row r="681" spans="9:35">
      <c r="I681" s="305"/>
      <c r="J681" s="305"/>
      <c r="K681" s="305"/>
      <c r="L681" s="305"/>
      <c r="M681" s="305"/>
      <c r="N681" s="305"/>
      <c r="O681" s="305"/>
      <c r="P681" s="305"/>
      <c r="Q681" s="305"/>
      <c r="R681" s="305"/>
      <c r="S681" s="305"/>
      <c r="T681" s="305"/>
      <c r="U681" s="305"/>
      <c r="V681" s="305"/>
      <c r="W681" s="305"/>
      <c r="X681" s="305"/>
      <c r="Y681" s="305"/>
      <c r="Z681" s="305"/>
      <c r="AA681" s="305"/>
      <c r="AB681" s="305"/>
      <c r="AC681" s="305"/>
      <c r="AD681" s="305"/>
      <c r="AE681" s="305"/>
      <c r="AF681" s="305"/>
      <c r="AG681" s="305"/>
      <c r="AH681" s="305"/>
      <c r="AI681" s="305"/>
    </row>
    <row r="682" spans="9:35">
      <c r="I682" s="305"/>
      <c r="J682" s="305"/>
      <c r="K682" s="305"/>
      <c r="L682" s="305"/>
      <c r="M682" s="305"/>
      <c r="N682" s="305"/>
      <c r="O682" s="305"/>
      <c r="P682" s="305"/>
      <c r="Q682" s="305"/>
      <c r="R682" s="305"/>
      <c r="S682" s="305"/>
      <c r="T682" s="305"/>
      <c r="U682" s="305"/>
      <c r="V682" s="305"/>
      <c r="W682" s="305"/>
      <c r="X682" s="305"/>
      <c r="Y682" s="305"/>
      <c r="Z682" s="305"/>
      <c r="AA682" s="305"/>
      <c r="AB682" s="305"/>
      <c r="AC682" s="305"/>
      <c r="AD682" s="305"/>
      <c r="AE682" s="305"/>
      <c r="AF682" s="305"/>
      <c r="AG682" s="305"/>
      <c r="AH682" s="305"/>
      <c r="AI682" s="305"/>
    </row>
    <row r="683" spans="9:35">
      <c r="I683" s="305"/>
      <c r="J683" s="305"/>
      <c r="K683" s="305"/>
      <c r="L683" s="305"/>
      <c r="M683" s="305"/>
      <c r="N683" s="305"/>
      <c r="O683" s="305"/>
      <c r="P683" s="305"/>
      <c r="Q683" s="305"/>
      <c r="R683" s="305"/>
      <c r="S683" s="305"/>
      <c r="T683" s="305"/>
      <c r="U683" s="305"/>
      <c r="V683" s="305"/>
      <c r="W683" s="305"/>
      <c r="X683" s="305"/>
      <c r="Y683" s="305"/>
      <c r="Z683" s="305"/>
      <c r="AA683" s="305"/>
      <c r="AB683" s="305"/>
      <c r="AC683" s="305"/>
      <c r="AD683" s="305"/>
      <c r="AE683" s="305"/>
      <c r="AF683" s="305"/>
      <c r="AG683" s="305"/>
      <c r="AH683" s="305"/>
      <c r="AI683" s="305"/>
    </row>
    <row r="684" spans="9:35">
      <c r="I684" s="305"/>
      <c r="J684" s="305"/>
      <c r="K684" s="305"/>
      <c r="L684" s="305"/>
      <c r="M684" s="305"/>
      <c r="N684" s="305"/>
      <c r="O684" s="305"/>
      <c r="P684" s="305"/>
      <c r="Q684" s="305"/>
      <c r="R684" s="305"/>
      <c r="S684" s="305"/>
      <c r="T684" s="305"/>
      <c r="U684" s="305"/>
      <c r="V684" s="305"/>
      <c r="W684" s="305"/>
      <c r="X684" s="305"/>
      <c r="Y684" s="305"/>
      <c r="Z684" s="305"/>
      <c r="AA684" s="305"/>
      <c r="AB684" s="305"/>
      <c r="AC684" s="305"/>
      <c r="AD684" s="305"/>
      <c r="AE684" s="305"/>
      <c r="AF684" s="305"/>
      <c r="AG684" s="305"/>
      <c r="AH684" s="305"/>
      <c r="AI684" s="305"/>
    </row>
    <row r="685" spans="9:35">
      <c r="I685" s="305"/>
      <c r="J685" s="305"/>
      <c r="K685" s="305"/>
      <c r="L685" s="305"/>
      <c r="M685" s="305"/>
      <c r="N685" s="305"/>
      <c r="O685" s="305"/>
      <c r="P685" s="305"/>
      <c r="Q685" s="305"/>
      <c r="R685" s="305"/>
      <c r="S685" s="305"/>
      <c r="T685" s="305"/>
      <c r="U685" s="305"/>
      <c r="V685" s="305"/>
      <c r="W685" s="305"/>
      <c r="X685" s="305"/>
      <c r="Y685" s="305"/>
      <c r="Z685" s="305"/>
      <c r="AA685" s="305"/>
      <c r="AB685" s="305"/>
      <c r="AC685" s="305"/>
      <c r="AD685" s="305"/>
      <c r="AE685" s="305"/>
      <c r="AF685" s="305"/>
      <c r="AG685" s="305"/>
      <c r="AH685" s="305"/>
      <c r="AI685" s="305"/>
    </row>
    <row r="686" spans="9:35">
      <c r="I686" s="305"/>
      <c r="J686" s="305"/>
      <c r="K686" s="305"/>
      <c r="L686" s="305"/>
      <c r="M686" s="305"/>
      <c r="N686" s="305"/>
      <c r="O686" s="305"/>
      <c r="P686" s="305"/>
      <c r="Q686" s="305"/>
      <c r="R686" s="305"/>
      <c r="S686" s="305"/>
      <c r="T686" s="305"/>
      <c r="U686" s="305"/>
      <c r="V686" s="305"/>
      <c r="W686" s="305"/>
      <c r="X686" s="305"/>
      <c r="Y686" s="305"/>
      <c r="Z686" s="305"/>
      <c r="AA686" s="305"/>
      <c r="AB686" s="305"/>
      <c r="AC686" s="305"/>
      <c r="AD686" s="305"/>
      <c r="AE686" s="305"/>
      <c r="AF686" s="305"/>
      <c r="AG686" s="305"/>
      <c r="AH686" s="305"/>
      <c r="AI686" s="305"/>
    </row>
    <row r="687" spans="9:35">
      <c r="I687" s="305"/>
      <c r="J687" s="305"/>
      <c r="K687" s="305"/>
      <c r="L687" s="305"/>
      <c r="M687" s="305"/>
      <c r="N687" s="305"/>
      <c r="O687" s="305"/>
      <c r="P687" s="305"/>
      <c r="Q687" s="305"/>
      <c r="R687" s="305"/>
      <c r="S687" s="305"/>
      <c r="T687" s="305"/>
      <c r="U687" s="305"/>
      <c r="V687" s="305"/>
      <c r="W687" s="305"/>
      <c r="X687" s="305"/>
      <c r="Y687" s="305"/>
      <c r="Z687" s="305"/>
      <c r="AA687" s="305"/>
      <c r="AB687" s="305"/>
      <c r="AC687" s="305"/>
      <c r="AD687" s="305"/>
      <c r="AE687" s="305"/>
      <c r="AF687" s="305"/>
      <c r="AG687" s="305"/>
      <c r="AH687" s="305"/>
      <c r="AI687" s="305"/>
    </row>
    <row r="688" spans="9:35">
      <c r="I688" s="305"/>
      <c r="J688" s="305"/>
      <c r="K688" s="305"/>
      <c r="L688" s="305"/>
      <c r="M688" s="305"/>
      <c r="N688" s="305"/>
      <c r="O688" s="305"/>
      <c r="P688" s="305"/>
      <c r="Q688" s="305"/>
      <c r="R688" s="305"/>
      <c r="S688" s="305"/>
      <c r="T688" s="305"/>
      <c r="U688" s="305"/>
      <c r="V688" s="305"/>
      <c r="W688" s="305"/>
      <c r="X688" s="305"/>
      <c r="Y688" s="305"/>
      <c r="Z688" s="305"/>
      <c r="AA688" s="305"/>
      <c r="AB688" s="305"/>
      <c r="AC688" s="305"/>
      <c r="AD688" s="305"/>
      <c r="AE688" s="305"/>
      <c r="AF688" s="305"/>
      <c r="AG688" s="305"/>
      <c r="AH688" s="305"/>
      <c r="AI688" s="305"/>
    </row>
    <row r="689" spans="9:35">
      <c r="I689" s="305"/>
      <c r="J689" s="305"/>
      <c r="K689" s="305"/>
      <c r="L689" s="305"/>
      <c r="M689" s="305"/>
      <c r="N689" s="305"/>
      <c r="O689" s="305"/>
      <c r="P689" s="305"/>
      <c r="Q689" s="305"/>
      <c r="R689" s="305"/>
      <c r="S689" s="305"/>
      <c r="T689" s="305"/>
      <c r="U689" s="305"/>
      <c r="V689" s="305"/>
      <c r="W689" s="305"/>
      <c r="X689" s="305"/>
      <c r="Y689" s="305"/>
      <c r="Z689" s="305"/>
      <c r="AA689" s="305"/>
      <c r="AB689" s="305"/>
      <c r="AC689" s="305"/>
      <c r="AD689" s="305"/>
      <c r="AE689" s="305"/>
      <c r="AF689" s="305"/>
      <c r="AG689" s="305"/>
      <c r="AH689" s="305"/>
      <c r="AI689" s="305"/>
    </row>
    <row r="690" spans="9:35">
      <c r="I690" s="305"/>
      <c r="J690" s="305"/>
      <c r="K690" s="305"/>
      <c r="L690" s="305"/>
      <c r="M690" s="305"/>
      <c r="N690" s="305"/>
      <c r="O690" s="305"/>
      <c r="P690" s="305"/>
      <c r="Q690" s="305"/>
      <c r="R690" s="305"/>
      <c r="S690" s="305"/>
      <c r="T690" s="305"/>
      <c r="U690" s="305"/>
      <c r="V690" s="305"/>
      <c r="W690" s="305"/>
      <c r="X690" s="305"/>
      <c r="Y690" s="305"/>
      <c r="Z690" s="305"/>
      <c r="AA690" s="305"/>
      <c r="AB690" s="305"/>
      <c r="AC690" s="305"/>
      <c r="AD690" s="305"/>
      <c r="AE690" s="305"/>
      <c r="AF690" s="305"/>
      <c r="AG690" s="305"/>
      <c r="AH690" s="305"/>
      <c r="AI690" s="305"/>
    </row>
    <row r="691" spans="9:35">
      <c r="I691" s="305"/>
      <c r="J691" s="305"/>
      <c r="K691" s="305"/>
      <c r="L691" s="305"/>
      <c r="M691" s="305"/>
      <c r="N691" s="305"/>
      <c r="O691" s="305"/>
      <c r="P691" s="305"/>
      <c r="Q691" s="305"/>
      <c r="R691" s="305"/>
      <c r="S691" s="305"/>
      <c r="T691" s="305"/>
      <c r="U691" s="305"/>
      <c r="V691" s="305"/>
      <c r="W691" s="305"/>
      <c r="X691" s="305"/>
      <c r="Y691" s="305"/>
      <c r="Z691" s="305"/>
      <c r="AA691" s="305"/>
      <c r="AB691" s="305"/>
      <c r="AC691" s="305"/>
      <c r="AD691" s="305"/>
      <c r="AE691" s="305"/>
      <c r="AF691" s="305"/>
      <c r="AG691" s="305"/>
      <c r="AH691" s="305"/>
      <c r="AI691" s="305"/>
    </row>
    <row r="692" spans="9:35">
      <c r="I692" s="305"/>
      <c r="J692" s="305"/>
      <c r="K692" s="305"/>
      <c r="L692" s="305"/>
      <c r="M692" s="305"/>
      <c r="N692" s="305"/>
      <c r="O692" s="305"/>
      <c r="P692" s="305"/>
      <c r="Q692" s="305"/>
      <c r="R692" s="305"/>
      <c r="S692" s="305"/>
      <c r="T692" s="305"/>
      <c r="U692" s="305"/>
      <c r="V692" s="305"/>
      <c r="W692" s="305"/>
      <c r="X692" s="305"/>
      <c r="Y692" s="305"/>
      <c r="Z692" s="305"/>
      <c r="AA692" s="305"/>
      <c r="AB692" s="305"/>
      <c r="AC692" s="305"/>
      <c r="AD692" s="305"/>
      <c r="AE692" s="305"/>
      <c r="AF692" s="305"/>
      <c r="AG692" s="305"/>
      <c r="AH692" s="305"/>
      <c r="AI692" s="305"/>
    </row>
    <row r="693" spans="9:35">
      <c r="I693" s="305"/>
      <c r="J693" s="305"/>
      <c r="K693" s="305"/>
      <c r="L693" s="305"/>
      <c r="M693" s="305"/>
      <c r="N693" s="305"/>
      <c r="O693" s="305"/>
      <c r="P693" s="305"/>
      <c r="Q693" s="305"/>
      <c r="R693" s="305"/>
      <c r="S693" s="305"/>
      <c r="T693" s="305"/>
      <c r="U693" s="305"/>
      <c r="V693" s="305"/>
      <c r="W693" s="305"/>
      <c r="X693" s="305"/>
      <c r="Y693" s="305"/>
      <c r="Z693" s="305"/>
      <c r="AA693" s="305"/>
      <c r="AB693" s="305"/>
      <c r="AC693" s="305"/>
      <c r="AD693" s="305"/>
      <c r="AE693" s="305"/>
      <c r="AF693" s="305"/>
      <c r="AG693" s="305"/>
      <c r="AH693" s="305"/>
      <c r="AI693" s="305"/>
    </row>
    <row r="694" spans="9:35">
      <c r="I694" s="305"/>
      <c r="J694" s="305"/>
      <c r="K694" s="305"/>
      <c r="L694" s="305"/>
      <c r="M694" s="305"/>
      <c r="N694" s="305"/>
      <c r="O694" s="305"/>
      <c r="P694" s="305"/>
      <c r="Q694" s="305"/>
      <c r="R694" s="305"/>
      <c r="S694" s="305"/>
      <c r="T694" s="305"/>
      <c r="U694" s="305"/>
      <c r="V694" s="305"/>
      <c r="W694" s="305"/>
      <c r="X694" s="305"/>
      <c r="Y694" s="305"/>
      <c r="Z694" s="305"/>
      <c r="AA694" s="305"/>
      <c r="AB694" s="305"/>
      <c r="AC694" s="305"/>
      <c r="AD694" s="305"/>
      <c r="AE694" s="305"/>
      <c r="AF694" s="305"/>
      <c r="AG694" s="305"/>
      <c r="AH694" s="305"/>
      <c r="AI694" s="305"/>
    </row>
    <row r="695" spans="9:35">
      <c r="I695" s="305"/>
      <c r="J695" s="305"/>
      <c r="K695" s="305"/>
      <c r="L695" s="305"/>
      <c r="M695" s="305"/>
      <c r="N695" s="305"/>
      <c r="O695" s="305"/>
      <c r="P695" s="305"/>
      <c r="Q695" s="305"/>
      <c r="R695" s="305"/>
      <c r="S695" s="305"/>
      <c r="T695" s="305"/>
      <c r="U695" s="305"/>
      <c r="V695" s="305"/>
      <c r="W695" s="305"/>
      <c r="X695" s="305"/>
      <c r="Y695" s="305"/>
      <c r="Z695" s="305"/>
      <c r="AA695" s="305"/>
      <c r="AB695" s="305"/>
      <c r="AC695" s="305"/>
      <c r="AD695" s="305"/>
      <c r="AE695" s="305"/>
      <c r="AF695" s="305"/>
      <c r="AG695" s="305"/>
      <c r="AH695" s="305"/>
      <c r="AI695" s="305"/>
    </row>
    <row r="696" spans="9:35">
      <c r="I696" s="305"/>
      <c r="J696" s="305"/>
      <c r="K696" s="305"/>
      <c r="L696" s="305"/>
      <c r="M696" s="305"/>
      <c r="N696" s="305"/>
      <c r="O696" s="305"/>
      <c r="P696" s="305"/>
      <c r="Q696" s="305"/>
      <c r="R696" s="305"/>
      <c r="S696" s="305"/>
      <c r="T696" s="305"/>
      <c r="U696" s="305"/>
      <c r="V696" s="305"/>
      <c r="W696" s="305"/>
      <c r="X696" s="305"/>
      <c r="Y696" s="305"/>
      <c r="Z696" s="305"/>
      <c r="AA696" s="305"/>
      <c r="AB696" s="305"/>
      <c r="AC696" s="305"/>
      <c r="AD696" s="305"/>
      <c r="AE696" s="305"/>
      <c r="AF696" s="305"/>
      <c r="AG696" s="305"/>
      <c r="AH696" s="305"/>
      <c r="AI696" s="305"/>
    </row>
    <row r="697" spans="9:35">
      <c r="I697" s="305"/>
      <c r="J697" s="305"/>
      <c r="K697" s="305"/>
      <c r="L697" s="305"/>
      <c r="M697" s="305"/>
      <c r="N697" s="305"/>
      <c r="O697" s="305"/>
      <c r="P697" s="305"/>
      <c r="Q697" s="305"/>
      <c r="R697" s="305"/>
      <c r="S697" s="305"/>
      <c r="T697" s="305"/>
      <c r="U697" s="305"/>
      <c r="V697" s="305"/>
      <c r="W697" s="305"/>
      <c r="X697" s="305"/>
      <c r="Y697" s="305"/>
      <c r="Z697" s="305"/>
      <c r="AA697" s="305"/>
      <c r="AB697" s="305"/>
      <c r="AC697" s="305"/>
      <c r="AD697" s="305"/>
      <c r="AE697" s="305"/>
      <c r="AF697" s="305"/>
      <c r="AG697" s="305"/>
      <c r="AH697" s="305"/>
      <c r="AI697" s="305"/>
    </row>
    <row r="698" spans="9:35">
      <c r="I698" s="305"/>
      <c r="J698" s="305"/>
      <c r="K698" s="305"/>
      <c r="L698" s="305"/>
      <c r="M698" s="305"/>
      <c r="N698" s="305"/>
      <c r="O698" s="305"/>
      <c r="P698" s="305"/>
      <c r="Q698" s="305"/>
      <c r="R698" s="305"/>
      <c r="S698" s="305"/>
      <c r="T698" s="305"/>
      <c r="U698" s="305"/>
      <c r="V698" s="305"/>
      <c r="W698" s="305"/>
      <c r="X698" s="305"/>
      <c r="Y698" s="305"/>
      <c r="Z698" s="305"/>
      <c r="AA698" s="305"/>
      <c r="AB698" s="305"/>
      <c r="AC698" s="305"/>
      <c r="AD698" s="305"/>
      <c r="AE698" s="305"/>
      <c r="AF698" s="305"/>
      <c r="AG698" s="305"/>
      <c r="AH698" s="305"/>
      <c r="AI698" s="305"/>
    </row>
    <row r="699" spans="9:35">
      <c r="I699" s="305"/>
      <c r="J699" s="305"/>
      <c r="K699" s="305"/>
      <c r="L699" s="305"/>
      <c r="M699" s="305"/>
      <c r="N699" s="305"/>
      <c r="O699" s="305"/>
      <c r="P699" s="305"/>
      <c r="Q699" s="305"/>
      <c r="R699" s="305"/>
      <c r="S699" s="305"/>
      <c r="T699" s="305"/>
      <c r="U699" s="305"/>
      <c r="V699" s="305"/>
      <c r="W699" s="305"/>
      <c r="X699" s="305"/>
      <c r="Y699" s="305"/>
      <c r="Z699" s="305"/>
      <c r="AA699" s="305"/>
      <c r="AB699" s="305"/>
      <c r="AC699" s="305"/>
      <c r="AD699" s="305"/>
      <c r="AE699" s="305"/>
      <c r="AF699" s="305"/>
      <c r="AG699" s="305"/>
      <c r="AH699" s="305"/>
      <c r="AI699" s="305"/>
    </row>
    <row r="700" spans="9:35">
      <c r="I700" s="305"/>
      <c r="J700" s="305"/>
      <c r="K700" s="305"/>
      <c r="L700" s="305"/>
      <c r="M700" s="305"/>
      <c r="N700" s="305"/>
      <c r="O700" s="305"/>
      <c r="P700" s="305"/>
      <c r="Q700" s="305"/>
      <c r="R700" s="305"/>
      <c r="S700" s="305"/>
      <c r="T700" s="305"/>
      <c r="U700" s="305"/>
      <c r="V700" s="305"/>
      <c r="W700" s="305"/>
      <c r="X700" s="305"/>
      <c r="Y700" s="305"/>
      <c r="Z700" s="305"/>
      <c r="AA700" s="305"/>
      <c r="AB700" s="305"/>
      <c r="AC700" s="305"/>
      <c r="AD700" s="305"/>
      <c r="AE700" s="305"/>
      <c r="AF700" s="305"/>
      <c r="AG700" s="305"/>
      <c r="AH700" s="305"/>
      <c r="AI700" s="305"/>
    </row>
    <row r="701" spans="9:35">
      <c r="I701" s="305"/>
      <c r="J701" s="305"/>
      <c r="K701" s="305"/>
      <c r="L701" s="305"/>
      <c r="M701" s="305"/>
      <c r="N701" s="305"/>
      <c r="O701" s="305"/>
      <c r="P701" s="305"/>
      <c r="Q701" s="305"/>
      <c r="R701" s="305"/>
      <c r="S701" s="305"/>
      <c r="T701" s="305"/>
      <c r="U701" s="305"/>
      <c r="V701" s="305"/>
      <c r="W701" s="305"/>
      <c r="X701" s="305"/>
      <c r="Y701" s="305"/>
      <c r="Z701" s="305"/>
      <c r="AA701" s="305"/>
      <c r="AB701" s="305"/>
      <c r="AC701" s="305"/>
      <c r="AD701" s="305"/>
      <c r="AE701" s="305"/>
      <c r="AF701" s="305"/>
      <c r="AG701" s="305"/>
      <c r="AH701" s="305"/>
      <c r="AI701" s="305"/>
    </row>
    <row r="702" spans="9:35">
      <c r="I702" s="305"/>
      <c r="J702" s="305"/>
      <c r="K702" s="305"/>
      <c r="L702" s="305"/>
      <c r="M702" s="305"/>
      <c r="N702" s="305"/>
      <c r="O702" s="305"/>
      <c r="P702" s="305"/>
      <c r="Q702" s="305"/>
      <c r="R702" s="305"/>
      <c r="S702" s="305"/>
      <c r="T702" s="305"/>
      <c r="U702" s="305"/>
      <c r="V702" s="305"/>
      <c r="W702" s="305"/>
      <c r="X702" s="305"/>
      <c r="Y702" s="305"/>
      <c r="Z702" s="305"/>
      <c r="AA702" s="305"/>
      <c r="AB702" s="305"/>
      <c r="AC702" s="305"/>
      <c r="AD702" s="305"/>
      <c r="AE702" s="305"/>
      <c r="AF702" s="305"/>
      <c r="AG702" s="305"/>
      <c r="AH702" s="305"/>
      <c r="AI702" s="305"/>
    </row>
    <row r="703" spans="9:35">
      <c r="I703" s="305"/>
      <c r="J703" s="305"/>
      <c r="K703" s="305"/>
      <c r="L703" s="305"/>
      <c r="M703" s="305"/>
      <c r="N703" s="305"/>
      <c r="O703" s="305"/>
      <c r="P703" s="305"/>
      <c r="Q703" s="305"/>
      <c r="R703" s="305"/>
      <c r="S703" s="305"/>
      <c r="T703" s="305"/>
      <c r="U703" s="305"/>
      <c r="V703" s="305"/>
      <c r="W703" s="305"/>
      <c r="X703" s="305"/>
      <c r="Y703" s="305"/>
      <c r="Z703" s="305"/>
      <c r="AA703" s="305"/>
      <c r="AB703" s="305"/>
      <c r="AC703" s="305"/>
      <c r="AD703" s="305"/>
      <c r="AE703" s="305"/>
      <c r="AF703" s="305"/>
      <c r="AG703" s="305"/>
      <c r="AH703" s="305"/>
      <c r="AI703" s="305"/>
    </row>
    <row r="704" spans="9:35">
      <c r="I704" s="305"/>
      <c r="J704" s="305"/>
      <c r="K704" s="305"/>
      <c r="L704" s="305"/>
      <c r="M704" s="305"/>
      <c r="N704" s="305"/>
      <c r="O704" s="305"/>
      <c r="P704" s="305"/>
      <c r="Q704" s="305"/>
      <c r="R704" s="305"/>
      <c r="S704" s="305"/>
      <c r="T704" s="305"/>
      <c r="U704" s="305"/>
      <c r="V704" s="305"/>
      <c r="W704" s="305"/>
      <c r="X704" s="305"/>
      <c r="Y704" s="305"/>
      <c r="Z704" s="305"/>
      <c r="AA704" s="305"/>
      <c r="AB704" s="305"/>
      <c r="AC704" s="305"/>
      <c r="AD704" s="305"/>
      <c r="AE704" s="305"/>
      <c r="AF704" s="305"/>
      <c r="AG704" s="305"/>
      <c r="AH704" s="305"/>
      <c r="AI704" s="305"/>
    </row>
    <row r="705" spans="9:35">
      <c r="I705" s="305"/>
      <c r="J705" s="305"/>
      <c r="K705" s="305"/>
      <c r="L705" s="305"/>
      <c r="M705" s="305"/>
      <c r="N705" s="305"/>
      <c r="O705" s="305"/>
      <c r="P705" s="305"/>
      <c r="Q705" s="305"/>
      <c r="R705" s="305"/>
      <c r="S705" s="305"/>
      <c r="T705" s="305"/>
      <c r="U705" s="305"/>
      <c r="V705" s="305"/>
      <c r="W705" s="305"/>
      <c r="X705" s="305"/>
      <c r="Y705" s="305"/>
      <c r="Z705" s="305"/>
      <c r="AA705" s="305"/>
      <c r="AB705" s="305"/>
      <c r="AC705" s="305"/>
      <c r="AD705" s="305"/>
      <c r="AE705" s="305"/>
      <c r="AF705" s="305"/>
      <c r="AG705" s="305"/>
      <c r="AH705" s="305"/>
      <c r="AI705" s="305"/>
    </row>
    <row r="706" spans="9:35">
      <c r="I706" s="305"/>
      <c r="J706" s="305"/>
      <c r="K706" s="305"/>
      <c r="L706" s="305"/>
      <c r="M706" s="305"/>
      <c r="N706" s="305"/>
      <c r="O706" s="305"/>
      <c r="P706" s="305"/>
      <c r="Q706" s="305"/>
      <c r="R706" s="305"/>
      <c r="S706" s="305"/>
      <c r="T706" s="305"/>
      <c r="U706" s="305"/>
      <c r="V706" s="305"/>
      <c r="W706" s="305"/>
      <c r="X706" s="305"/>
      <c r="Y706" s="305"/>
      <c r="Z706" s="305"/>
      <c r="AA706" s="305"/>
      <c r="AB706" s="305"/>
      <c r="AC706" s="305"/>
      <c r="AD706" s="305"/>
      <c r="AE706" s="305"/>
      <c r="AF706" s="305"/>
      <c r="AG706" s="305"/>
      <c r="AH706" s="305"/>
      <c r="AI706" s="305"/>
    </row>
    <row r="707" spans="9:35">
      <c r="I707" s="305"/>
      <c r="J707" s="305"/>
      <c r="K707" s="305"/>
      <c r="L707" s="305"/>
      <c r="M707" s="305"/>
      <c r="N707" s="305"/>
      <c r="O707" s="305"/>
      <c r="P707" s="305"/>
      <c r="Q707" s="305"/>
      <c r="R707" s="305"/>
      <c r="S707" s="305"/>
      <c r="T707" s="305"/>
      <c r="U707" s="305"/>
      <c r="V707" s="305"/>
      <c r="W707" s="305"/>
      <c r="X707" s="305"/>
      <c r="Y707" s="305"/>
      <c r="Z707" s="305"/>
      <c r="AA707" s="305"/>
      <c r="AB707" s="305"/>
      <c r="AC707" s="305"/>
      <c r="AD707" s="305"/>
      <c r="AE707" s="305"/>
      <c r="AF707" s="305"/>
      <c r="AG707" s="305"/>
      <c r="AH707" s="305"/>
      <c r="AI707" s="305"/>
    </row>
    <row r="708" spans="9:35">
      <c r="I708" s="305"/>
      <c r="J708" s="305"/>
      <c r="K708" s="305"/>
      <c r="L708" s="305"/>
      <c r="M708" s="305"/>
      <c r="N708" s="305"/>
      <c r="O708" s="305"/>
      <c r="P708" s="305"/>
      <c r="Q708" s="305"/>
      <c r="R708" s="305"/>
      <c r="S708" s="305"/>
      <c r="T708" s="305"/>
      <c r="U708" s="305"/>
      <c r="V708" s="305"/>
      <c r="W708" s="305"/>
      <c r="X708" s="305"/>
      <c r="Y708" s="305"/>
      <c r="Z708" s="305"/>
      <c r="AA708" s="305"/>
      <c r="AB708" s="305"/>
      <c r="AC708" s="305"/>
      <c r="AD708" s="305"/>
      <c r="AE708" s="305"/>
      <c r="AF708" s="305"/>
      <c r="AG708" s="305"/>
      <c r="AH708" s="305"/>
      <c r="AI708" s="305"/>
    </row>
    <row r="709" spans="9:35">
      <c r="I709" s="305"/>
      <c r="J709" s="305"/>
      <c r="K709" s="305"/>
      <c r="L709" s="305"/>
      <c r="M709" s="305"/>
      <c r="N709" s="305"/>
      <c r="O709" s="305"/>
      <c r="P709" s="305"/>
      <c r="Q709" s="305"/>
      <c r="R709" s="305"/>
      <c r="S709" s="305"/>
      <c r="T709" s="305"/>
      <c r="U709" s="305"/>
      <c r="V709" s="305"/>
      <c r="W709" s="305"/>
      <c r="X709" s="305"/>
      <c r="Y709" s="305"/>
      <c r="Z709" s="305"/>
      <c r="AA709" s="305"/>
      <c r="AB709" s="305"/>
      <c r="AC709" s="305"/>
      <c r="AD709" s="305"/>
      <c r="AE709" s="305"/>
      <c r="AF709" s="305"/>
      <c r="AG709" s="305"/>
      <c r="AH709" s="305"/>
      <c r="AI709" s="305"/>
    </row>
    <row r="710" spans="9:35">
      <c r="I710" s="305"/>
      <c r="J710" s="305"/>
      <c r="K710" s="305"/>
      <c r="L710" s="305"/>
      <c r="M710" s="305"/>
      <c r="N710" s="305"/>
      <c r="O710" s="305"/>
      <c r="P710" s="305"/>
      <c r="Q710" s="305"/>
      <c r="R710" s="305"/>
      <c r="S710" s="305"/>
      <c r="T710" s="305"/>
      <c r="U710" s="305"/>
      <c r="V710" s="305"/>
      <c r="W710" s="305"/>
      <c r="X710" s="305"/>
      <c r="Y710" s="305"/>
      <c r="Z710" s="305"/>
      <c r="AA710" s="305"/>
      <c r="AB710" s="305"/>
      <c r="AC710" s="305"/>
      <c r="AD710" s="305"/>
      <c r="AE710" s="305"/>
      <c r="AF710" s="305"/>
      <c r="AG710" s="305"/>
      <c r="AH710" s="305"/>
      <c r="AI710" s="305"/>
    </row>
    <row r="711" spans="9:35">
      <c r="I711" s="305"/>
      <c r="J711" s="305"/>
      <c r="K711" s="305"/>
      <c r="L711" s="305"/>
      <c r="M711" s="305"/>
      <c r="N711" s="305"/>
      <c r="O711" s="305"/>
      <c r="P711" s="305"/>
      <c r="Q711" s="305"/>
      <c r="R711" s="305"/>
      <c r="S711" s="305"/>
      <c r="T711" s="305"/>
      <c r="U711" s="305"/>
      <c r="V711" s="305"/>
      <c r="W711" s="305"/>
      <c r="X711" s="305"/>
      <c r="Y711" s="305"/>
      <c r="Z711" s="305"/>
      <c r="AA711" s="305"/>
      <c r="AB711" s="305"/>
      <c r="AC711" s="305"/>
      <c r="AD711" s="305"/>
      <c r="AE711" s="305"/>
      <c r="AF711" s="305"/>
      <c r="AG711" s="305"/>
      <c r="AH711" s="305"/>
      <c r="AI711" s="305"/>
    </row>
    <row r="712" spans="9:35">
      <c r="I712" s="305"/>
      <c r="J712" s="305"/>
      <c r="K712" s="305"/>
      <c r="L712" s="305"/>
      <c r="M712" s="305"/>
      <c r="N712" s="305"/>
      <c r="O712" s="305"/>
      <c r="P712" s="305"/>
      <c r="Q712" s="305"/>
      <c r="R712" s="305"/>
      <c r="S712" s="305"/>
      <c r="T712" s="305"/>
      <c r="U712" s="305"/>
      <c r="V712" s="305"/>
      <c r="W712" s="305"/>
      <c r="X712" s="305"/>
      <c r="Y712" s="305"/>
      <c r="Z712" s="305"/>
      <c r="AA712" s="305"/>
      <c r="AB712" s="305"/>
      <c r="AC712" s="305"/>
      <c r="AD712" s="305"/>
      <c r="AE712" s="305"/>
      <c r="AF712" s="305"/>
      <c r="AG712" s="305"/>
      <c r="AH712" s="305"/>
      <c r="AI712" s="305"/>
    </row>
    <row r="713" spans="9:35">
      <c r="I713" s="305"/>
      <c r="J713" s="305"/>
      <c r="K713" s="305"/>
      <c r="L713" s="305"/>
      <c r="M713" s="305"/>
      <c r="N713" s="305"/>
      <c r="O713" s="305"/>
      <c r="P713" s="305"/>
      <c r="Q713" s="305"/>
      <c r="R713" s="305"/>
      <c r="S713" s="305"/>
      <c r="T713" s="305"/>
      <c r="U713" s="305"/>
      <c r="V713" s="305"/>
      <c r="W713" s="305"/>
      <c r="X713" s="305"/>
      <c r="Y713" s="305"/>
      <c r="Z713" s="305"/>
      <c r="AA713" s="305"/>
      <c r="AB713" s="305"/>
      <c r="AC713" s="305"/>
      <c r="AD713" s="305"/>
      <c r="AE713" s="305"/>
      <c r="AF713" s="305"/>
      <c r="AG713" s="305"/>
      <c r="AH713" s="305"/>
      <c r="AI713" s="305"/>
    </row>
    <row r="714" spans="9:35">
      <c r="I714" s="305"/>
      <c r="J714" s="305"/>
      <c r="K714" s="305"/>
      <c r="L714" s="305"/>
      <c r="M714" s="305"/>
      <c r="N714" s="305"/>
      <c r="O714" s="305"/>
      <c r="P714" s="305"/>
      <c r="Q714" s="305"/>
      <c r="R714" s="305"/>
      <c r="S714" s="305"/>
      <c r="T714" s="305"/>
      <c r="U714" s="305"/>
      <c r="V714" s="305"/>
      <c r="W714" s="305"/>
      <c r="X714" s="305"/>
      <c r="Y714" s="305"/>
      <c r="Z714" s="305"/>
      <c r="AA714" s="305"/>
      <c r="AB714" s="305"/>
      <c r="AC714" s="305"/>
      <c r="AD714" s="305"/>
      <c r="AE714" s="305"/>
      <c r="AF714" s="305"/>
      <c r="AG714" s="305"/>
      <c r="AH714" s="305"/>
      <c r="AI714" s="305"/>
    </row>
    <row r="715" spans="9:35">
      <c r="I715" s="305"/>
      <c r="J715" s="305"/>
      <c r="K715" s="305"/>
      <c r="L715" s="305"/>
      <c r="M715" s="305"/>
      <c r="N715" s="305"/>
      <c r="O715" s="305"/>
      <c r="P715" s="305"/>
      <c r="Q715" s="305"/>
      <c r="R715" s="305"/>
      <c r="S715" s="305"/>
      <c r="T715" s="305"/>
      <c r="U715" s="305"/>
      <c r="V715" s="305"/>
      <c r="W715" s="305"/>
      <c r="X715" s="305"/>
      <c r="Y715" s="305"/>
      <c r="Z715" s="305"/>
      <c r="AA715" s="305"/>
      <c r="AB715" s="305"/>
      <c r="AC715" s="305"/>
      <c r="AD715" s="305"/>
      <c r="AE715" s="305"/>
      <c r="AF715" s="305"/>
      <c r="AG715" s="305"/>
      <c r="AH715" s="305"/>
      <c r="AI715" s="305"/>
    </row>
    <row r="716" spans="9:35">
      <c r="I716" s="305"/>
      <c r="J716" s="305"/>
      <c r="K716" s="305"/>
      <c r="L716" s="305"/>
      <c r="M716" s="305"/>
      <c r="N716" s="305"/>
      <c r="O716" s="305"/>
      <c r="P716" s="305"/>
      <c r="Q716" s="305"/>
      <c r="R716" s="305"/>
      <c r="S716" s="305"/>
      <c r="T716" s="305"/>
      <c r="U716" s="305"/>
      <c r="V716" s="305"/>
      <c r="W716" s="305"/>
      <c r="X716" s="305"/>
      <c r="Y716" s="305"/>
      <c r="Z716" s="305"/>
      <c r="AA716" s="305"/>
      <c r="AB716" s="305"/>
      <c r="AC716" s="305"/>
      <c r="AD716" s="305"/>
      <c r="AE716" s="305"/>
      <c r="AF716" s="305"/>
      <c r="AG716" s="305"/>
      <c r="AH716" s="305"/>
      <c r="AI716" s="305"/>
    </row>
    <row r="717" spans="9:35">
      <c r="I717" s="305"/>
      <c r="J717" s="305"/>
      <c r="K717" s="305"/>
      <c r="L717" s="305"/>
      <c r="M717" s="305"/>
      <c r="N717" s="305"/>
      <c r="O717" s="305"/>
      <c r="P717" s="305"/>
      <c r="Q717" s="305"/>
      <c r="R717" s="305"/>
      <c r="S717" s="305"/>
      <c r="T717" s="305"/>
      <c r="U717" s="305"/>
      <c r="V717" s="305"/>
      <c r="W717" s="305"/>
      <c r="X717" s="305"/>
      <c r="Y717" s="305"/>
      <c r="Z717" s="305"/>
      <c r="AA717" s="305"/>
      <c r="AB717" s="305"/>
      <c r="AC717" s="305"/>
      <c r="AD717" s="305"/>
      <c r="AE717" s="305"/>
      <c r="AF717" s="305"/>
      <c r="AG717" s="305"/>
      <c r="AH717" s="305"/>
      <c r="AI717" s="305"/>
    </row>
    <row r="718" spans="9:35">
      <c r="I718" s="305"/>
      <c r="J718" s="305"/>
      <c r="K718" s="305"/>
      <c r="L718" s="305"/>
      <c r="M718" s="305"/>
      <c r="N718" s="305"/>
      <c r="O718" s="305"/>
      <c r="P718" s="305"/>
      <c r="Q718" s="305"/>
      <c r="R718" s="305"/>
      <c r="S718" s="305"/>
      <c r="T718" s="305"/>
      <c r="U718" s="305"/>
      <c r="V718" s="305"/>
      <c r="W718" s="305"/>
      <c r="X718" s="305"/>
      <c r="Y718" s="305"/>
      <c r="Z718" s="305"/>
      <c r="AA718" s="305"/>
      <c r="AB718" s="305"/>
      <c r="AC718" s="305"/>
      <c r="AD718" s="305"/>
      <c r="AE718" s="305"/>
      <c r="AF718" s="305"/>
      <c r="AG718" s="305"/>
      <c r="AH718" s="305"/>
      <c r="AI718" s="305"/>
    </row>
    <row r="719" spans="9:35">
      <c r="I719" s="305"/>
      <c r="J719" s="305"/>
      <c r="K719" s="305"/>
      <c r="L719" s="305"/>
      <c r="M719" s="305"/>
      <c r="N719" s="305"/>
      <c r="O719" s="305"/>
      <c r="P719" s="305"/>
      <c r="Q719" s="305"/>
      <c r="R719" s="305"/>
      <c r="S719" s="305"/>
      <c r="T719" s="305"/>
      <c r="U719" s="305"/>
      <c r="V719" s="305"/>
      <c r="W719" s="305"/>
      <c r="X719" s="305"/>
      <c r="Y719" s="305"/>
      <c r="Z719" s="305"/>
      <c r="AA719" s="305"/>
      <c r="AB719" s="305"/>
      <c r="AC719" s="305"/>
      <c r="AD719" s="305"/>
      <c r="AE719" s="305"/>
      <c r="AF719" s="305"/>
      <c r="AG719" s="305"/>
      <c r="AH719" s="305"/>
      <c r="AI719" s="305"/>
    </row>
    <row r="720" spans="9:35">
      <c r="I720" s="305"/>
      <c r="J720" s="305"/>
      <c r="K720" s="305"/>
      <c r="L720" s="305"/>
      <c r="M720" s="305"/>
      <c r="N720" s="305"/>
      <c r="O720" s="305"/>
      <c r="P720" s="305"/>
      <c r="Q720" s="305"/>
      <c r="R720" s="305"/>
      <c r="S720" s="305"/>
      <c r="T720" s="305"/>
      <c r="U720" s="305"/>
      <c r="V720" s="305"/>
      <c r="W720" s="305"/>
      <c r="X720" s="305"/>
      <c r="Y720" s="305"/>
      <c r="Z720" s="305"/>
      <c r="AA720" s="305"/>
      <c r="AB720" s="305"/>
      <c r="AC720" s="305"/>
      <c r="AD720" s="305"/>
      <c r="AE720" s="305"/>
      <c r="AF720" s="305"/>
      <c r="AG720" s="305"/>
      <c r="AH720" s="305"/>
      <c r="AI720" s="305"/>
    </row>
    <row r="721" spans="9:35">
      <c r="I721" s="305"/>
      <c r="J721" s="305"/>
      <c r="K721" s="305"/>
      <c r="L721" s="305"/>
      <c r="M721" s="305"/>
      <c r="N721" s="305"/>
      <c r="O721" s="305"/>
      <c r="P721" s="305"/>
      <c r="Q721" s="305"/>
      <c r="R721" s="305"/>
      <c r="S721" s="305"/>
      <c r="T721" s="305"/>
      <c r="U721" s="305"/>
      <c r="V721" s="305"/>
      <c r="W721" s="305"/>
      <c r="X721" s="305"/>
      <c r="Y721" s="305"/>
      <c r="Z721" s="305"/>
      <c r="AA721" s="305"/>
      <c r="AB721" s="305"/>
      <c r="AC721" s="305"/>
      <c r="AD721" s="305"/>
      <c r="AE721" s="305"/>
      <c r="AF721" s="305"/>
      <c r="AG721" s="305"/>
      <c r="AH721" s="305"/>
      <c r="AI721" s="305"/>
    </row>
    <row r="722" spans="9:35">
      <c r="I722" s="305"/>
      <c r="J722" s="305"/>
      <c r="K722" s="305"/>
      <c r="L722" s="305"/>
      <c r="M722" s="305"/>
      <c r="N722" s="305"/>
      <c r="O722" s="305"/>
      <c r="P722" s="305"/>
      <c r="Q722" s="305"/>
      <c r="R722" s="305"/>
      <c r="S722" s="305"/>
      <c r="T722" s="305"/>
      <c r="U722" s="305"/>
      <c r="V722" s="305"/>
      <c r="W722" s="305"/>
      <c r="X722" s="305"/>
      <c r="Y722" s="305"/>
      <c r="Z722" s="305"/>
      <c r="AA722" s="305"/>
      <c r="AB722" s="305"/>
      <c r="AC722" s="305"/>
      <c r="AD722" s="305"/>
      <c r="AE722" s="305"/>
      <c r="AF722" s="305"/>
      <c r="AG722" s="305"/>
      <c r="AH722" s="305"/>
      <c r="AI722" s="305"/>
    </row>
    <row r="723" spans="9:35">
      <c r="I723" s="305"/>
      <c r="J723" s="305"/>
      <c r="K723" s="305"/>
      <c r="L723" s="305"/>
      <c r="M723" s="305"/>
      <c r="N723" s="305"/>
      <c r="O723" s="305"/>
      <c r="P723" s="305"/>
      <c r="Q723" s="305"/>
      <c r="R723" s="305"/>
      <c r="S723" s="305"/>
      <c r="T723" s="305"/>
      <c r="U723" s="305"/>
      <c r="V723" s="305"/>
      <c r="W723" s="305"/>
      <c r="X723" s="305"/>
      <c r="Y723" s="305"/>
      <c r="Z723" s="305"/>
      <c r="AA723" s="305"/>
      <c r="AB723" s="305"/>
      <c r="AC723" s="305"/>
      <c r="AD723" s="305"/>
      <c r="AE723" s="305"/>
      <c r="AF723" s="305"/>
      <c r="AG723" s="305"/>
      <c r="AH723" s="305"/>
      <c r="AI723" s="305"/>
    </row>
    <row r="724" spans="9:35">
      <c r="I724" s="305"/>
      <c r="J724" s="305"/>
      <c r="K724" s="305"/>
      <c r="L724" s="305"/>
      <c r="M724" s="305"/>
      <c r="N724" s="305"/>
      <c r="O724" s="305"/>
      <c r="P724" s="305"/>
      <c r="Q724" s="305"/>
      <c r="R724" s="305"/>
      <c r="S724" s="305"/>
      <c r="T724" s="305"/>
      <c r="U724" s="305"/>
      <c r="V724" s="305"/>
      <c r="W724" s="305"/>
      <c r="X724" s="305"/>
      <c r="Y724" s="305"/>
      <c r="Z724" s="305"/>
      <c r="AA724" s="305"/>
      <c r="AB724" s="305"/>
      <c r="AC724" s="305"/>
      <c r="AD724" s="305"/>
      <c r="AE724" s="305"/>
      <c r="AF724" s="305"/>
      <c r="AG724" s="305"/>
      <c r="AH724" s="305"/>
      <c r="AI724" s="305"/>
    </row>
    <row r="725" spans="9:35">
      <c r="I725" s="305"/>
      <c r="J725" s="305"/>
      <c r="K725" s="305"/>
      <c r="L725" s="305"/>
      <c r="M725" s="305"/>
      <c r="N725" s="305"/>
      <c r="O725" s="305"/>
      <c r="P725" s="305"/>
      <c r="Q725" s="305"/>
      <c r="R725" s="305"/>
      <c r="S725" s="305"/>
      <c r="T725" s="305"/>
      <c r="U725" s="305"/>
      <c r="V725" s="305"/>
      <c r="W725" s="305"/>
      <c r="X725" s="305"/>
      <c r="Y725" s="305"/>
      <c r="Z725" s="305"/>
      <c r="AA725" s="305"/>
      <c r="AB725" s="305"/>
      <c r="AC725" s="305"/>
      <c r="AD725" s="305"/>
      <c r="AE725" s="305"/>
      <c r="AF725" s="305"/>
      <c r="AG725" s="305"/>
      <c r="AH725" s="305"/>
      <c r="AI725" s="305"/>
    </row>
    <row r="726" spans="9:35">
      <c r="I726" s="305"/>
      <c r="J726" s="305"/>
      <c r="K726" s="305"/>
      <c r="L726" s="305"/>
      <c r="M726" s="305"/>
      <c r="N726" s="305"/>
      <c r="O726" s="305"/>
      <c r="P726" s="305"/>
      <c r="Q726" s="305"/>
      <c r="R726" s="305"/>
      <c r="S726" s="305"/>
      <c r="T726" s="305"/>
      <c r="U726" s="305"/>
      <c r="V726" s="305"/>
      <c r="W726" s="305"/>
      <c r="X726" s="305"/>
      <c r="Y726" s="305"/>
      <c r="Z726" s="305"/>
      <c r="AA726" s="305"/>
      <c r="AB726" s="305"/>
      <c r="AC726" s="305"/>
      <c r="AD726" s="305"/>
      <c r="AE726" s="305"/>
      <c r="AF726" s="305"/>
      <c r="AG726" s="305"/>
      <c r="AH726" s="305"/>
      <c r="AI726" s="305"/>
    </row>
    <row r="727" spans="9:35">
      <c r="I727" s="305"/>
      <c r="J727" s="305"/>
      <c r="K727" s="305"/>
      <c r="L727" s="305"/>
      <c r="M727" s="305"/>
      <c r="N727" s="305"/>
      <c r="O727" s="305"/>
      <c r="P727" s="305"/>
      <c r="Q727" s="305"/>
      <c r="R727" s="305"/>
      <c r="S727" s="305"/>
      <c r="T727" s="305"/>
      <c r="U727" s="305"/>
      <c r="V727" s="305"/>
      <c r="W727" s="305"/>
      <c r="X727" s="305"/>
      <c r="Y727" s="305"/>
      <c r="Z727" s="305"/>
      <c r="AA727" s="305"/>
      <c r="AB727" s="305"/>
      <c r="AC727" s="305"/>
      <c r="AD727" s="305"/>
      <c r="AE727" s="305"/>
      <c r="AF727" s="305"/>
      <c r="AG727" s="305"/>
      <c r="AH727" s="305"/>
      <c r="AI727" s="305"/>
    </row>
    <row r="728" spans="9:35">
      <c r="I728" s="305"/>
      <c r="J728" s="305"/>
      <c r="K728" s="305"/>
      <c r="L728" s="305"/>
      <c r="M728" s="305"/>
      <c r="N728" s="305"/>
      <c r="O728" s="305"/>
      <c r="P728" s="305"/>
      <c r="Q728" s="305"/>
      <c r="R728" s="305"/>
      <c r="S728" s="305"/>
      <c r="T728" s="305"/>
      <c r="U728" s="305"/>
      <c r="V728" s="305"/>
      <c r="W728" s="305"/>
      <c r="X728" s="305"/>
      <c r="Y728" s="305"/>
      <c r="Z728" s="305"/>
      <c r="AA728" s="305"/>
      <c r="AB728" s="305"/>
      <c r="AC728" s="305"/>
      <c r="AD728" s="305"/>
      <c r="AE728" s="305"/>
      <c r="AF728" s="305"/>
      <c r="AG728" s="305"/>
      <c r="AH728" s="305"/>
      <c r="AI728" s="305"/>
    </row>
    <row r="729" spans="9:35">
      <c r="I729" s="305"/>
      <c r="J729" s="305"/>
      <c r="K729" s="305"/>
      <c r="L729" s="305"/>
      <c r="M729" s="305"/>
      <c r="N729" s="305"/>
      <c r="O729" s="305"/>
      <c r="P729" s="305"/>
      <c r="Q729" s="305"/>
      <c r="R729" s="305"/>
      <c r="S729" s="305"/>
      <c r="T729" s="305"/>
      <c r="U729" s="305"/>
      <c r="V729" s="305"/>
      <c r="W729" s="305"/>
      <c r="X729" s="305"/>
      <c r="Y729" s="305"/>
      <c r="Z729" s="305"/>
      <c r="AA729" s="305"/>
      <c r="AB729" s="305"/>
      <c r="AC729" s="305"/>
      <c r="AD729" s="305"/>
      <c r="AE729" s="305"/>
      <c r="AF729" s="305"/>
      <c r="AG729" s="305"/>
      <c r="AH729" s="305"/>
      <c r="AI729" s="305"/>
    </row>
    <row r="730" spans="9:35">
      <c r="I730" s="305"/>
      <c r="J730" s="305"/>
      <c r="K730" s="305"/>
      <c r="L730" s="305"/>
      <c r="M730" s="305"/>
      <c r="N730" s="305"/>
      <c r="O730" s="305"/>
      <c r="P730" s="305"/>
      <c r="Q730" s="305"/>
      <c r="R730" s="305"/>
      <c r="S730" s="305"/>
      <c r="T730" s="305"/>
      <c r="U730" s="305"/>
      <c r="V730" s="305"/>
      <c r="W730" s="305"/>
      <c r="X730" s="305"/>
      <c r="Y730" s="305"/>
      <c r="Z730" s="305"/>
      <c r="AA730" s="305"/>
      <c r="AB730" s="305"/>
      <c r="AC730" s="305"/>
      <c r="AD730" s="305"/>
      <c r="AE730" s="305"/>
      <c r="AF730" s="305"/>
      <c r="AG730" s="305"/>
      <c r="AH730" s="305"/>
      <c r="AI730" s="305"/>
    </row>
    <row r="731" spans="9:35">
      <c r="I731" s="305"/>
      <c r="J731" s="305"/>
      <c r="K731" s="305"/>
      <c r="L731" s="305"/>
      <c r="M731" s="305"/>
      <c r="N731" s="305"/>
      <c r="O731" s="305"/>
      <c r="P731" s="305"/>
      <c r="Q731" s="305"/>
      <c r="R731" s="305"/>
      <c r="S731" s="305"/>
      <c r="T731" s="305"/>
      <c r="U731" s="305"/>
      <c r="V731" s="305"/>
      <c r="W731" s="305"/>
      <c r="X731" s="305"/>
      <c r="Y731" s="305"/>
      <c r="Z731" s="305"/>
      <c r="AA731" s="305"/>
      <c r="AB731" s="305"/>
      <c r="AC731" s="305"/>
      <c r="AD731" s="305"/>
      <c r="AE731" s="305"/>
      <c r="AF731" s="305"/>
      <c r="AG731" s="305"/>
      <c r="AH731" s="305"/>
      <c r="AI731" s="305"/>
    </row>
    <row r="732" spans="9:35">
      <c r="I732" s="305"/>
      <c r="J732" s="305"/>
      <c r="K732" s="305"/>
      <c r="L732" s="305"/>
      <c r="M732" s="305"/>
      <c r="N732" s="305"/>
      <c r="O732" s="305"/>
      <c r="P732" s="305"/>
      <c r="Q732" s="305"/>
      <c r="R732" s="305"/>
      <c r="S732" s="305"/>
      <c r="T732" s="305"/>
      <c r="U732" s="305"/>
      <c r="V732" s="305"/>
      <c r="W732" s="305"/>
      <c r="X732" s="305"/>
      <c r="Y732" s="305"/>
      <c r="Z732" s="305"/>
      <c r="AA732" s="305"/>
      <c r="AB732" s="305"/>
      <c r="AC732" s="305"/>
      <c r="AD732" s="305"/>
      <c r="AE732" s="305"/>
      <c r="AF732" s="305"/>
      <c r="AG732" s="305"/>
      <c r="AH732" s="305"/>
      <c r="AI732" s="305"/>
    </row>
    <row r="733" spans="9:35">
      <c r="I733" s="305"/>
      <c r="J733" s="305"/>
      <c r="K733" s="305"/>
      <c r="L733" s="305"/>
      <c r="M733" s="305"/>
      <c r="N733" s="305"/>
      <c r="O733" s="305"/>
      <c r="P733" s="305"/>
      <c r="Q733" s="305"/>
      <c r="R733" s="305"/>
      <c r="S733" s="305"/>
      <c r="T733" s="305"/>
      <c r="U733" s="305"/>
      <c r="V733" s="305"/>
      <c r="W733" s="305"/>
      <c r="X733" s="305"/>
      <c r="Y733" s="305"/>
      <c r="Z733" s="305"/>
      <c r="AA733" s="305"/>
      <c r="AB733" s="305"/>
      <c r="AC733" s="305"/>
      <c r="AD733" s="305"/>
      <c r="AE733" s="305"/>
      <c r="AF733" s="305"/>
      <c r="AG733" s="305"/>
      <c r="AH733" s="305"/>
      <c r="AI733" s="305"/>
    </row>
    <row r="734" spans="9:35">
      <c r="I734" s="305"/>
      <c r="J734" s="305"/>
      <c r="K734" s="305"/>
      <c r="L734" s="305"/>
      <c r="M734" s="305"/>
      <c r="N734" s="305"/>
      <c r="O734" s="305"/>
      <c r="P734" s="305"/>
      <c r="Q734" s="305"/>
      <c r="R734" s="305"/>
      <c r="S734" s="305"/>
      <c r="T734" s="305"/>
      <c r="U734" s="305"/>
      <c r="V734" s="305"/>
      <c r="W734" s="305"/>
      <c r="X734" s="305"/>
      <c r="Y734" s="305"/>
      <c r="Z734" s="305"/>
      <c r="AA734" s="305"/>
      <c r="AB734" s="305"/>
      <c r="AC734" s="305"/>
      <c r="AD734" s="305"/>
      <c r="AE734" s="305"/>
      <c r="AF734" s="305"/>
      <c r="AG734" s="305"/>
      <c r="AH734" s="305"/>
      <c r="AI734" s="305"/>
    </row>
    <row r="735" spans="9:35">
      <c r="I735" s="305"/>
      <c r="J735" s="305"/>
      <c r="K735" s="305"/>
      <c r="L735" s="305"/>
      <c r="M735" s="305"/>
      <c r="N735" s="305"/>
      <c r="O735" s="305"/>
      <c r="P735" s="305"/>
      <c r="Q735" s="305"/>
      <c r="R735" s="305"/>
      <c r="S735" s="305"/>
      <c r="T735" s="305"/>
      <c r="U735" s="305"/>
      <c r="V735" s="305"/>
      <c r="W735" s="305"/>
      <c r="X735" s="305"/>
      <c r="Y735" s="305"/>
      <c r="Z735" s="305"/>
      <c r="AA735" s="305"/>
      <c r="AB735" s="305"/>
      <c r="AC735" s="305"/>
      <c r="AD735" s="305"/>
      <c r="AE735" s="305"/>
      <c r="AF735" s="305"/>
      <c r="AG735" s="305"/>
      <c r="AH735" s="305"/>
      <c r="AI735" s="305"/>
    </row>
    <row r="736" spans="9:35">
      <c r="I736" s="305"/>
      <c r="J736" s="305"/>
      <c r="K736" s="305"/>
      <c r="L736" s="305"/>
      <c r="M736" s="305"/>
      <c r="N736" s="305"/>
      <c r="O736" s="305"/>
      <c r="P736" s="305"/>
      <c r="Q736" s="305"/>
      <c r="R736" s="305"/>
      <c r="S736" s="305"/>
      <c r="T736" s="305"/>
      <c r="U736" s="305"/>
      <c r="V736" s="305"/>
      <c r="W736" s="305"/>
      <c r="X736" s="305"/>
      <c r="Y736" s="305"/>
      <c r="Z736" s="305"/>
      <c r="AA736" s="305"/>
      <c r="AB736" s="305"/>
      <c r="AC736" s="305"/>
      <c r="AD736" s="305"/>
      <c r="AE736" s="305"/>
      <c r="AF736" s="305"/>
      <c r="AG736" s="305"/>
      <c r="AH736" s="305"/>
      <c r="AI736" s="305"/>
    </row>
    <row r="737" spans="9:35">
      <c r="I737" s="305"/>
      <c r="J737" s="305"/>
      <c r="K737" s="305"/>
      <c r="L737" s="305"/>
      <c r="M737" s="305"/>
      <c r="N737" s="305"/>
      <c r="O737" s="305"/>
      <c r="P737" s="305"/>
      <c r="Q737" s="305"/>
      <c r="R737" s="305"/>
      <c r="S737" s="305"/>
      <c r="T737" s="305"/>
      <c r="U737" s="305"/>
      <c r="V737" s="305"/>
      <c r="W737" s="305"/>
      <c r="X737" s="305"/>
      <c r="Y737" s="305"/>
      <c r="Z737" s="305"/>
      <c r="AA737" s="305"/>
      <c r="AB737" s="305"/>
      <c r="AC737" s="305"/>
      <c r="AD737" s="305"/>
      <c r="AE737" s="305"/>
      <c r="AF737" s="305"/>
      <c r="AG737" s="305"/>
      <c r="AH737" s="305"/>
      <c r="AI737" s="305"/>
    </row>
    <row r="738" spans="9:35">
      <c r="I738" s="305"/>
      <c r="J738" s="305"/>
      <c r="K738" s="305"/>
      <c r="L738" s="305"/>
      <c r="M738" s="305"/>
      <c r="N738" s="305"/>
      <c r="O738" s="305"/>
      <c r="P738" s="305"/>
      <c r="Q738" s="305"/>
      <c r="R738" s="305"/>
      <c r="S738" s="305"/>
      <c r="T738" s="305"/>
      <c r="U738" s="305"/>
      <c r="V738" s="305"/>
      <c r="W738" s="305"/>
      <c r="X738" s="305"/>
      <c r="Y738" s="305"/>
      <c r="Z738" s="305"/>
      <c r="AA738" s="305"/>
      <c r="AB738" s="305"/>
      <c r="AC738" s="305"/>
      <c r="AD738" s="305"/>
      <c r="AE738" s="305"/>
      <c r="AF738" s="305"/>
      <c r="AG738" s="305"/>
      <c r="AH738" s="305"/>
      <c r="AI738" s="305"/>
    </row>
    <row r="739" spans="9:35">
      <c r="I739" s="305"/>
      <c r="J739" s="305"/>
      <c r="K739" s="305"/>
      <c r="L739" s="305"/>
      <c r="M739" s="305"/>
      <c r="N739" s="305"/>
      <c r="O739" s="305"/>
      <c r="P739" s="305"/>
      <c r="Q739" s="305"/>
      <c r="R739" s="305"/>
      <c r="S739" s="305"/>
      <c r="T739" s="305"/>
      <c r="U739" s="305"/>
      <c r="V739" s="305"/>
      <c r="W739" s="305"/>
      <c r="X739" s="305"/>
      <c r="Y739" s="305"/>
      <c r="Z739" s="305"/>
      <c r="AA739" s="305"/>
      <c r="AB739" s="305"/>
      <c r="AC739" s="305"/>
      <c r="AD739" s="305"/>
      <c r="AE739" s="305"/>
      <c r="AF739" s="305"/>
      <c r="AG739" s="305"/>
      <c r="AH739" s="305"/>
      <c r="AI739" s="305"/>
    </row>
    <row r="740" spans="9:35">
      <c r="I740" s="305"/>
      <c r="J740" s="305"/>
      <c r="K740" s="305"/>
      <c r="L740" s="305"/>
      <c r="M740" s="305"/>
      <c r="N740" s="305"/>
      <c r="O740" s="305"/>
      <c r="P740" s="305"/>
      <c r="Q740" s="305"/>
      <c r="R740" s="305"/>
      <c r="S740" s="305"/>
      <c r="T740" s="305"/>
      <c r="U740" s="305"/>
      <c r="V740" s="305"/>
      <c r="W740" s="305"/>
      <c r="X740" s="305"/>
      <c r="Y740" s="305"/>
      <c r="Z740" s="305"/>
      <c r="AA740" s="305"/>
      <c r="AB740" s="305"/>
      <c r="AC740" s="305"/>
      <c r="AD740" s="305"/>
      <c r="AE740" s="305"/>
      <c r="AF740" s="305"/>
      <c r="AG740" s="305"/>
      <c r="AH740" s="305"/>
      <c r="AI740" s="305"/>
    </row>
    <row r="741" spans="9:35">
      <c r="I741" s="305"/>
      <c r="J741" s="305"/>
      <c r="K741" s="305"/>
      <c r="L741" s="305"/>
      <c r="M741" s="305"/>
      <c r="N741" s="305"/>
      <c r="O741" s="305"/>
      <c r="P741" s="305"/>
      <c r="Q741" s="305"/>
      <c r="R741" s="305"/>
      <c r="S741" s="305"/>
      <c r="T741" s="305"/>
      <c r="U741" s="305"/>
      <c r="V741" s="305"/>
      <c r="W741" s="305"/>
      <c r="X741" s="305"/>
      <c r="Y741" s="305"/>
      <c r="Z741" s="305"/>
      <c r="AA741" s="305"/>
      <c r="AB741" s="305"/>
      <c r="AC741" s="305"/>
      <c r="AD741" s="305"/>
      <c r="AE741" s="305"/>
      <c r="AF741" s="305"/>
      <c r="AG741" s="305"/>
      <c r="AH741" s="305"/>
      <c r="AI741" s="305"/>
    </row>
    <row r="742" spans="9:35">
      <c r="I742" s="305"/>
      <c r="J742" s="305"/>
      <c r="K742" s="305"/>
      <c r="L742" s="305"/>
      <c r="M742" s="305"/>
      <c r="N742" s="305"/>
      <c r="O742" s="305"/>
      <c r="P742" s="305"/>
      <c r="Q742" s="305"/>
      <c r="R742" s="305"/>
      <c r="S742" s="305"/>
      <c r="T742" s="305"/>
      <c r="U742" s="305"/>
      <c r="V742" s="305"/>
      <c r="W742" s="305"/>
      <c r="X742" s="305"/>
      <c r="Y742" s="305"/>
      <c r="Z742" s="305"/>
      <c r="AA742" s="305"/>
      <c r="AB742" s="305"/>
      <c r="AC742" s="305"/>
      <c r="AD742" s="305"/>
      <c r="AE742" s="305"/>
      <c r="AF742" s="305"/>
      <c r="AG742" s="305"/>
      <c r="AH742" s="305"/>
      <c r="AI742" s="305"/>
    </row>
    <row r="743" spans="9:35">
      <c r="I743" s="305"/>
      <c r="J743" s="305"/>
      <c r="K743" s="305"/>
      <c r="L743" s="305"/>
      <c r="M743" s="305"/>
      <c r="N743" s="305"/>
      <c r="O743" s="305"/>
      <c r="P743" s="305"/>
      <c r="Q743" s="305"/>
      <c r="R743" s="305"/>
      <c r="S743" s="305"/>
      <c r="T743" s="305"/>
      <c r="U743" s="305"/>
      <c r="V743" s="305"/>
      <c r="W743" s="305"/>
      <c r="X743" s="305"/>
      <c r="Y743" s="305"/>
      <c r="Z743" s="305"/>
      <c r="AA743" s="305"/>
      <c r="AB743" s="305"/>
      <c r="AC743" s="305"/>
      <c r="AD743" s="305"/>
      <c r="AE743" s="305"/>
      <c r="AF743" s="305"/>
      <c r="AG743" s="305"/>
      <c r="AH743" s="305"/>
      <c r="AI743" s="305"/>
    </row>
    <row r="744" spans="9:35">
      <c r="I744" s="305"/>
      <c r="J744" s="305"/>
      <c r="K744" s="305"/>
      <c r="L744" s="305"/>
      <c r="M744" s="305"/>
      <c r="N744" s="305"/>
      <c r="O744" s="305"/>
      <c r="P744" s="305"/>
      <c r="Q744" s="305"/>
      <c r="R744" s="305"/>
      <c r="S744" s="305"/>
      <c r="T744" s="305"/>
      <c r="U744" s="305"/>
      <c r="V744" s="305"/>
      <c r="W744" s="305"/>
      <c r="X744" s="305"/>
      <c r="Y744" s="305"/>
      <c r="Z744" s="305"/>
      <c r="AA744" s="305"/>
      <c r="AB744" s="305"/>
      <c r="AC744" s="305"/>
      <c r="AD744" s="305"/>
      <c r="AE744" s="305"/>
      <c r="AF744" s="305"/>
      <c r="AG744" s="305"/>
      <c r="AH744" s="305"/>
      <c r="AI744" s="305"/>
    </row>
    <row r="745" spans="9:35">
      <c r="I745" s="305"/>
      <c r="J745" s="305"/>
      <c r="K745" s="305"/>
      <c r="L745" s="305"/>
      <c r="M745" s="305"/>
      <c r="N745" s="305"/>
      <c r="O745" s="305"/>
      <c r="P745" s="305"/>
      <c r="Q745" s="305"/>
      <c r="R745" s="305"/>
      <c r="S745" s="305"/>
      <c r="T745" s="305"/>
      <c r="U745" s="305"/>
      <c r="V745" s="305"/>
      <c r="W745" s="305"/>
      <c r="X745" s="305"/>
      <c r="Y745" s="305"/>
      <c r="Z745" s="305"/>
      <c r="AA745" s="305"/>
      <c r="AB745" s="305"/>
      <c r="AC745" s="305"/>
      <c r="AD745" s="305"/>
      <c r="AE745" s="305"/>
      <c r="AF745" s="305"/>
      <c r="AG745" s="305"/>
      <c r="AH745" s="305"/>
      <c r="AI745" s="305"/>
    </row>
    <row r="746" spans="9:35">
      <c r="I746" s="305"/>
      <c r="J746" s="305"/>
      <c r="K746" s="305"/>
      <c r="L746" s="305"/>
      <c r="M746" s="305"/>
      <c r="N746" s="305"/>
      <c r="O746" s="305"/>
      <c r="P746" s="305"/>
      <c r="Q746" s="305"/>
      <c r="R746" s="305"/>
      <c r="S746" s="305"/>
      <c r="T746" s="305"/>
      <c r="U746" s="305"/>
      <c r="V746" s="305"/>
      <c r="W746" s="305"/>
      <c r="X746" s="305"/>
      <c r="Y746" s="305"/>
      <c r="Z746" s="305"/>
      <c r="AA746" s="305"/>
      <c r="AB746" s="305"/>
      <c r="AC746" s="305"/>
      <c r="AD746" s="305"/>
      <c r="AE746" s="305"/>
      <c r="AF746" s="305"/>
      <c r="AG746" s="305"/>
      <c r="AH746" s="305"/>
      <c r="AI746" s="305"/>
    </row>
    <row r="747" spans="9:35">
      <c r="I747" s="305"/>
      <c r="J747" s="305"/>
      <c r="K747" s="305"/>
      <c r="L747" s="305"/>
      <c r="M747" s="305"/>
      <c r="N747" s="305"/>
      <c r="O747" s="305"/>
      <c r="P747" s="305"/>
      <c r="Q747" s="305"/>
      <c r="R747" s="305"/>
      <c r="S747" s="305"/>
      <c r="T747" s="305"/>
      <c r="U747" s="305"/>
      <c r="V747" s="305"/>
      <c r="W747" s="305"/>
      <c r="X747" s="305"/>
      <c r="Y747" s="305"/>
      <c r="Z747" s="305"/>
      <c r="AA747" s="305"/>
      <c r="AB747" s="305"/>
      <c r="AC747" s="305"/>
      <c r="AD747" s="305"/>
      <c r="AE747" s="305"/>
      <c r="AF747" s="305"/>
      <c r="AG747" s="305"/>
      <c r="AH747" s="305"/>
      <c r="AI747" s="305"/>
    </row>
    <row r="748" spans="9:35">
      <c r="I748" s="305"/>
      <c r="J748" s="305"/>
      <c r="K748" s="305"/>
      <c r="L748" s="305"/>
      <c r="M748" s="305"/>
      <c r="N748" s="305"/>
      <c r="O748" s="305"/>
      <c r="P748" s="305"/>
      <c r="Q748" s="305"/>
      <c r="R748" s="305"/>
      <c r="S748" s="305"/>
      <c r="T748" s="305"/>
      <c r="U748" s="305"/>
      <c r="V748" s="305"/>
      <c r="W748" s="305"/>
      <c r="X748" s="305"/>
      <c r="Y748" s="305"/>
      <c r="Z748" s="305"/>
      <c r="AA748" s="305"/>
      <c r="AB748" s="305"/>
      <c r="AC748" s="305"/>
      <c r="AD748" s="305"/>
      <c r="AE748" s="305"/>
      <c r="AF748" s="305"/>
      <c r="AG748" s="305"/>
      <c r="AH748" s="305"/>
      <c r="AI748" s="305"/>
    </row>
    <row r="749" spans="9:35">
      <c r="I749" s="305"/>
      <c r="J749" s="305"/>
      <c r="K749" s="305"/>
      <c r="L749" s="305"/>
      <c r="M749" s="305"/>
      <c r="N749" s="305"/>
      <c r="O749" s="305"/>
      <c r="P749" s="305"/>
      <c r="Q749" s="305"/>
      <c r="R749" s="305"/>
      <c r="S749" s="305"/>
      <c r="T749" s="305"/>
      <c r="U749" s="305"/>
      <c r="V749" s="305"/>
      <c r="W749" s="305"/>
      <c r="X749" s="305"/>
      <c r="Y749" s="305"/>
      <c r="Z749" s="305"/>
      <c r="AA749" s="305"/>
      <c r="AB749" s="305"/>
      <c r="AC749" s="305"/>
      <c r="AD749" s="305"/>
      <c r="AE749" s="305"/>
      <c r="AF749" s="305"/>
      <c r="AG749" s="305"/>
      <c r="AH749" s="305"/>
      <c r="AI749" s="305"/>
    </row>
    <row r="750" spans="9:35">
      <c r="I750" s="305"/>
      <c r="J750" s="305"/>
      <c r="K750" s="305"/>
      <c r="L750" s="305"/>
      <c r="M750" s="305"/>
      <c r="N750" s="305"/>
      <c r="O750" s="305"/>
      <c r="P750" s="305"/>
      <c r="Q750" s="305"/>
      <c r="R750" s="305"/>
      <c r="S750" s="305"/>
      <c r="T750" s="305"/>
      <c r="U750" s="305"/>
      <c r="V750" s="305"/>
      <c r="W750" s="305"/>
      <c r="X750" s="305"/>
      <c r="Y750" s="305"/>
      <c r="Z750" s="305"/>
      <c r="AA750" s="305"/>
      <c r="AB750" s="305"/>
      <c r="AC750" s="305"/>
      <c r="AD750" s="305"/>
      <c r="AE750" s="305"/>
      <c r="AF750" s="305"/>
      <c r="AG750" s="305"/>
      <c r="AH750" s="305"/>
      <c r="AI750" s="305"/>
    </row>
    <row r="751" spans="9:35">
      <c r="I751" s="305"/>
      <c r="J751" s="305"/>
      <c r="K751" s="305"/>
      <c r="L751" s="305"/>
      <c r="M751" s="305"/>
      <c r="N751" s="305"/>
      <c r="O751" s="305"/>
      <c r="P751" s="305"/>
      <c r="Q751" s="305"/>
      <c r="R751" s="305"/>
      <c r="S751" s="305"/>
      <c r="T751" s="305"/>
      <c r="U751" s="305"/>
      <c r="V751" s="305"/>
      <c r="W751" s="305"/>
      <c r="X751" s="305"/>
      <c r="Y751" s="305"/>
      <c r="Z751" s="305"/>
      <c r="AA751" s="305"/>
      <c r="AB751" s="305"/>
      <c r="AC751" s="305"/>
      <c r="AD751" s="305"/>
      <c r="AE751" s="305"/>
      <c r="AF751" s="305"/>
      <c r="AG751" s="305"/>
      <c r="AH751" s="305"/>
      <c r="AI751" s="305"/>
    </row>
    <row r="752" spans="9:35">
      <c r="I752" s="305"/>
      <c r="J752" s="305"/>
      <c r="K752" s="305"/>
      <c r="L752" s="305"/>
      <c r="M752" s="305"/>
      <c r="N752" s="305"/>
      <c r="O752" s="305"/>
      <c r="P752" s="305"/>
      <c r="Q752" s="305"/>
      <c r="R752" s="305"/>
      <c r="S752" s="305"/>
      <c r="T752" s="305"/>
      <c r="U752" s="305"/>
      <c r="V752" s="305"/>
      <c r="W752" s="305"/>
      <c r="X752" s="305"/>
      <c r="Y752" s="305"/>
      <c r="Z752" s="305"/>
      <c r="AA752" s="305"/>
      <c r="AB752" s="305"/>
      <c r="AC752" s="305"/>
      <c r="AD752" s="305"/>
      <c r="AE752" s="305"/>
      <c r="AF752" s="305"/>
      <c r="AG752" s="305"/>
      <c r="AH752" s="305"/>
      <c r="AI752" s="305"/>
    </row>
    <row r="753" spans="9:35">
      <c r="I753" s="305"/>
      <c r="J753" s="305"/>
      <c r="K753" s="305"/>
      <c r="L753" s="305"/>
      <c r="M753" s="305"/>
      <c r="N753" s="305"/>
      <c r="O753" s="305"/>
      <c r="P753" s="305"/>
      <c r="Q753" s="305"/>
      <c r="R753" s="305"/>
      <c r="S753" s="305"/>
      <c r="T753" s="305"/>
      <c r="U753" s="305"/>
      <c r="V753" s="305"/>
      <c r="W753" s="305"/>
      <c r="X753" s="305"/>
      <c r="Y753" s="305"/>
      <c r="Z753" s="305"/>
      <c r="AA753" s="305"/>
      <c r="AB753" s="305"/>
      <c r="AC753" s="305"/>
      <c r="AD753" s="305"/>
      <c r="AE753" s="305"/>
      <c r="AF753" s="305"/>
      <c r="AG753" s="305"/>
      <c r="AH753" s="305"/>
      <c r="AI753" s="305"/>
    </row>
    <row r="754" spans="9:35">
      <c r="I754" s="305"/>
      <c r="J754" s="305"/>
      <c r="K754" s="305"/>
      <c r="L754" s="305"/>
      <c r="M754" s="305"/>
      <c r="N754" s="305"/>
      <c r="O754" s="305"/>
      <c r="P754" s="305"/>
      <c r="Q754" s="305"/>
      <c r="R754" s="305"/>
      <c r="S754" s="305"/>
      <c r="T754" s="305"/>
      <c r="U754" s="305"/>
      <c r="V754" s="305"/>
      <c r="W754" s="305"/>
      <c r="X754" s="305"/>
      <c r="Y754" s="305"/>
      <c r="Z754" s="305"/>
      <c r="AA754" s="305"/>
      <c r="AB754" s="305"/>
      <c r="AC754" s="305"/>
      <c r="AD754" s="305"/>
      <c r="AE754" s="305"/>
      <c r="AF754" s="305"/>
      <c r="AG754" s="305"/>
      <c r="AH754" s="305"/>
      <c r="AI754" s="305"/>
    </row>
    <row r="755" spans="9:35">
      <c r="I755" s="305"/>
      <c r="J755" s="305"/>
      <c r="K755" s="305"/>
      <c r="L755" s="305"/>
      <c r="M755" s="305"/>
      <c r="N755" s="305"/>
      <c r="O755" s="305"/>
      <c r="P755" s="305"/>
      <c r="Q755" s="305"/>
      <c r="R755" s="305"/>
      <c r="S755" s="305"/>
      <c r="T755" s="305"/>
      <c r="U755" s="305"/>
      <c r="V755" s="305"/>
      <c r="W755" s="305"/>
      <c r="X755" s="305"/>
      <c r="Y755" s="305"/>
      <c r="Z755" s="305"/>
      <c r="AA755" s="305"/>
      <c r="AB755" s="305"/>
      <c r="AC755" s="305"/>
      <c r="AD755" s="305"/>
      <c r="AE755" s="305"/>
      <c r="AF755" s="305"/>
      <c r="AG755" s="305"/>
      <c r="AH755" s="305"/>
      <c r="AI755" s="305"/>
    </row>
    <row r="756" spans="9:35">
      <c r="I756" s="305"/>
      <c r="J756" s="305"/>
      <c r="K756" s="305"/>
      <c r="L756" s="305"/>
      <c r="M756" s="305"/>
      <c r="N756" s="305"/>
      <c r="O756" s="305"/>
      <c r="P756" s="305"/>
      <c r="Q756" s="305"/>
      <c r="R756" s="305"/>
      <c r="S756" s="305"/>
      <c r="T756" s="305"/>
      <c r="U756" s="305"/>
      <c r="V756" s="305"/>
      <c r="W756" s="305"/>
      <c r="X756" s="305"/>
      <c r="Y756" s="305"/>
      <c r="Z756" s="305"/>
      <c r="AA756" s="305"/>
      <c r="AB756" s="305"/>
      <c r="AC756" s="305"/>
      <c r="AD756" s="305"/>
      <c r="AE756" s="305"/>
      <c r="AF756" s="305"/>
      <c r="AG756" s="305"/>
      <c r="AH756" s="305"/>
      <c r="AI756" s="305"/>
    </row>
    <row r="757" spans="9:35">
      <c r="I757" s="305"/>
      <c r="J757" s="305"/>
      <c r="K757" s="305"/>
      <c r="L757" s="305"/>
      <c r="M757" s="305"/>
      <c r="N757" s="305"/>
      <c r="O757" s="305"/>
      <c r="P757" s="305"/>
      <c r="Q757" s="305"/>
      <c r="R757" s="305"/>
      <c r="S757" s="305"/>
      <c r="T757" s="305"/>
      <c r="U757" s="305"/>
      <c r="V757" s="305"/>
      <c r="W757" s="305"/>
      <c r="X757" s="305"/>
      <c r="Y757" s="305"/>
      <c r="Z757" s="305"/>
      <c r="AA757" s="305"/>
      <c r="AB757" s="305"/>
      <c r="AC757" s="305"/>
      <c r="AD757" s="305"/>
      <c r="AE757" s="305"/>
      <c r="AF757" s="305"/>
      <c r="AG757" s="305"/>
      <c r="AH757" s="305"/>
      <c r="AI757" s="305"/>
    </row>
    <row r="758" spans="9:35">
      <c r="I758" s="305"/>
      <c r="J758" s="305"/>
      <c r="K758" s="305"/>
      <c r="L758" s="305"/>
      <c r="M758" s="305"/>
      <c r="N758" s="305"/>
      <c r="O758" s="305"/>
      <c r="P758" s="305"/>
      <c r="Q758" s="305"/>
      <c r="R758" s="305"/>
      <c r="S758" s="305"/>
      <c r="T758" s="305"/>
      <c r="U758" s="305"/>
      <c r="V758" s="305"/>
      <c r="W758" s="305"/>
      <c r="X758" s="305"/>
      <c r="Y758" s="305"/>
      <c r="Z758" s="305"/>
      <c r="AA758" s="305"/>
      <c r="AB758" s="305"/>
      <c r="AC758" s="305"/>
      <c r="AD758" s="305"/>
      <c r="AE758" s="305"/>
      <c r="AF758" s="305"/>
      <c r="AG758" s="305"/>
      <c r="AH758" s="305"/>
      <c r="AI758" s="305"/>
    </row>
    <row r="759" spans="9:35">
      <c r="I759" s="305"/>
      <c r="J759" s="305"/>
      <c r="K759" s="305"/>
      <c r="L759" s="305"/>
      <c r="M759" s="305"/>
      <c r="N759" s="305"/>
      <c r="O759" s="305"/>
      <c r="P759" s="305"/>
      <c r="Q759" s="305"/>
      <c r="R759" s="305"/>
      <c r="S759" s="305"/>
      <c r="T759" s="305"/>
      <c r="U759" s="305"/>
      <c r="V759" s="305"/>
      <c r="W759" s="305"/>
      <c r="X759" s="305"/>
      <c r="Y759" s="305"/>
      <c r="Z759" s="305"/>
      <c r="AA759" s="305"/>
      <c r="AB759" s="305"/>
      <c r="AC759" s="305"/>
      <c r="AD759" s="305"/>
      <c r="AE759" s="305"/>
      <c r="AF759" s="305"/>
      <c r="AG759" s="305"/>
      <c r="AH759" s="305"/>
      <c r="AI759" s="305"/>
    </row>
    <row r="760" spans="9:35">
      <c r="I760" s="305"/>
      <c r="J760" s="305"/>
      <c r="K760" s="305"/>
      <c r="L760" s="305"/>
      <c r="M760" s="305"/>
      <c r="N760" s="305"/>
      <c r="O760" s="305"/>
      <c r="P760" s="305"/>
      <c r="Q760" s="305"/>
      <c r="R760" s="305"/>
      <c r="S760" s="305"/>
      <c r="T760" s="305"/>
      <c r="U760" s="305"/>
      <c r="V760" s="305"/>
      <c r="W760" s="305"/>
      <c r="X760" s="305"/>
      <c r="Y760" s="305"/>
      <c r="Z760" s="305"/>
      <c r="AA760" s="305"/>
      <c r="AB760" s="305"/>
      <c r="AC760" s="305"/>
      <c r="AD760" s="305"/>
      <c r="AE760" s="305"/>
      <c r="AF760" s="305"/>
      <c r="AG760" s="305"/>
      <c r="AH760" s="305"/>
      <c r="AI760" s="305"/>
    </row>
    <row r="761" spans="9:35">
      <c r="I761" s="305"/>
      <c r="J761" s="305"/>
      <c r="K761" s="305"/>
      <c r="L761" s="305"/>
      <c r="M761" s="305"/>
      <c r="N761" s="305"/>
      <c r="O761" s="305"/>
      <c r="P761" s="305"/>
      <c r="Q761" s="305"/>
      <c r="R761" s="305"/>
      <c r="S761" s="305"/>
      <c r="T761" s="305"/>
      <c r="U761" s="305"/>
      <c r="V761" s="305"/>
      <c r="W761" s="305"/>
      <c r="X761" s="305"/>
      <c r="Y761" s="305"/>
      <c r="Z761" s="305"/>
      <c r="AA761" s="305"/>
      <c r="AB761" s="305"/>
      <c r="AC761" s="305"/>
      <c r="AD761" s="305"/>
      <c r="AE761" s="305"/>
      <c r="AF761" s="305"/>
      <c r="AG761" s="305"/>
      <c r="AH761" s="305"/>
      <c r="AI761" s="305"/>
    </row>
    <row r="762" spans="9:35">
      <c r="I762" s="305"/>
      <c r="J762" s="305"/>
      <c r="K762" s="305"/>
      <c r="L762" s="305"/>
      <c r="M762" s="305"/>
      <c r="N762" s="305"/>
      <c r="O762" s="305"/>
      <c r="P762" s="305"/>
      <c r="Q762" s="305"/>
      <c r="R762" s="305"/>
      <c r="S762" s="305"/>
      <c r="T762" s="305"/>
      <c r="U762" s="305"/>
      <c r="V762" s="305"/>
      <c r="W762" s="305"/>
      <c r="X762" s="305"/>
      <c r="Y762" s="305"/>
      <c r="Z762" s="305"/>
      <c r="AA762" s="305"/>
      <c r="AB762" s="305"/>
      <c r="AC762" s="305"/>
      <c r="AD762" s="305"/>
      <c r="AE762" s="305"/>
      <c r="AF762" s="305"/>
      <c r="AG762" s="305"/>
      <c r="AH762" s="305"/>
      <c r="AI762" s="305"/>
    </row>
    <row r="763" spans="9:35">
      <c r="I763" s="305"/>
      <c r="J763" s="305"/>
      <c r="K763" s="305"/>
      <c r="L763" s="305"/>
      <c r="M763" s="305"/>
      <c r="N763" s="305"/>
      <c r="O763" s="305"/>
      <c r="P763" s="305"/>
      <c r="Q763" s="305"/>
      <c r="R763" s="305"/>
      <c r="S763" s="305"/>
      <c r="T763" s="305"/>
      <c r="U763" s="305"/>
      <c r="V763" s="305"/>
      <c r="W763" s="305"/>
      <c r="X763" s="305"/>
      <c r="Y763" s="305"/>
      <c r="Z763" s="305"/>
      <c r="AA763" s="305"/>
      <c r="AB763" s="305"/>
      <c r="AC763" s="305"/>
      <c r="AD763" s="305"/>
      <c r="AE763" s="305"/>
      <c r="AF763" s="305"/>
      <c r="AG763" s="305"/>
      <c r="AH763" s="305"/>
      <c r="AI763" s="305"/>
    </row>
    <row r="764" spans="9:35">
      <c r="I764" s="305"/>
      <c r="J764" s="305"/>
      <c r="K764" s="305"/>
      <c r="L764" s="305"/>
      <c r="M764" s="305"/>
      <c r="N764" s="305"/>
      <c r="O764" s="305"/>
      <c r="P764" s="305"/>
      <c r="Q764" s="305"/>
      <c r="R764" s="305"/>
      <c r="S764" s="305"/>
      <c r="T764" s="305"/>
      <c r="U764" s="305"/>
      <c r="V764" s="305"/>
      <c r="W764" s="305"/>
      <c r="X764" s="305"/>
      <c r="Y764" s="305"/>
      <c r="Z764" s="305"/>
      <c r="AA764" s="305"/>
      <c r="AB764" s="305"/>
      <c r="AC764" s="305"/>
      <c r="AD764" s="305"/>
      <c r="AE764" s="305"/>
      <c r="AF764" s="305"/>
      <c r="AG764" s="305"/>
      <c r="AH764" s="305"/>
      <c r="AI764" s="305"/>
    </row>
    <row r="765" spans="9:35">
      <c r="I765" s="305"/>
      <c r="J765" s="305"/>
      <c r="K765" s="305"/>
      <c r="L765" s="305"/>
      <c r="M765" s="305"/>
      <c r="N765" s="305"/>
      <c r="O765" s="305"/>
      <c r="P765" s="305"/>
      <c r="Q765" s="305"/>
      <c r="R765" s="305"/>
      <c r="S765" s="305"/>
      <c r="T765" s="305"/>
      <c r="U765" s="305"/>
      <c r="V765" s="305"/>
      <c r="W765" s="305"/>
      <c r="X765" s="305"/>
      <c r="Y765" s="305"/>
      <c r="Z765" s="305"/>
      <c r="AA765" s="305"/>
      <c r="AB765" s="305"/>
      <c r="AC765" s="305"/>
      <c r="AD765" s="305"/>
      <c r="AE765" s="305"/>
      <c r="AF765" s="305"/>
      <c r="AG765" s="305"/>
      <c r="AH765" s="305"/>
      <c r="AI765" s="305"/>
    </row>
    <row r="766" spans="9:35">
      <c r="I766" s="305"/>
      <c r="J766" s="305"/>
      <c r="K766" s="305"/>
      <c r="L766" s="305"/>
      <c r="M766" s="305"/>
      <c r="N766" s="305"/>
      <c r="O766" s="305"/>
      <c r="P766" s="305"/>
      <c r="Q766" s="305"/>
      <c r="R766" s="305"/>
      <c r="S766" s="305"/>
      <c r="T766" s="305"/>
      <c r="U766" s="305"/>
      <c r="V766" s="305"/>
      <c r="W766" s="305"/>
      <c r="X766" s="305"/>
      <c r="Y766" s="305"/>
      <c r="Z766" s="305"/>
      <c r="AA766" s="305"/>
      <c r="AB766" s="305"/>
      <c r="AC766" s="305"/>
      <c r="AD766" s="305"/>
      <c r="AE766" s="305"/>
      <c r="AF766" s="305"/>
      <c r="AG766" s="305"/>
      <c r="AH766" s="305"/>
      <c r="AI766" s="305"/>
    </row>
    <row r="767" spans="9:35">
      <c r="I767" s="305"/>
      <c r="J767" s="305"/>
      <c r="K767" s="305"/>
      <c r="L767" s="305"/>
      <c r="M767" s="305"/>
      <c r="N767" s="305"/>
      <c r="O767" s="305"/>
      <c r="P767" s="305"/>
      <c r="Q767" s="305"/>
      <c r="R767" s="305"/>
      <c r="S767" s="305"/>
      <c r="T767" s="305"/>
      <c r="U767" s="305"/>
      <c r="V767" s="305"/>
      <c r="W767" s="305"/>
      <c r="X767" s="305"/>
      <c r="Y767" s="305"/>
      <c r="Z767" s="305"/>
      <c r="AA767" s="305"/>
      <c r="AB767" s="305"/>
      <c r="AC767" s="305"/>
      <c r="AD767" s="305"/>
      <c r="AE767" s="305"/>
      <c r="AF767" s="305"/>
      <c r="AG767" s="305"/>
      <c r="AH767" s="305"/>
      <c r="AI767" s="305"/>
    </row>
    <row r="768" spans="9:35">
      <c r="I768" s="305"/>
      <c r="J768" s="305"/>
      <c r="K768" s="305"/>
      <c r="L768" s="305"/>
      <c r="M768" s="305"/>
      <c r="N768" s="305"/>
      <c r="O768" s="305"/>
      <c r="P768" s="305"/>
      <c r="Q768" s="305"/>
      <c r="R768" s="305"/>
      <c r="S768" s="305"/>
      <c r="T768" s="305"/>
      <c r="U768" s="305"/>
      <c r="V768" s="305"/>
      <c r="W768" s="305"/>
      <c r="X768" s="305"/>
      <c r="Y768" s="305"/>
      <c r="Z768" s="305"/>
      <c r="AA768" s="305"/>
      <c r="AB768" s="305"/>
      <c r="AC768" s="305"/>
      <c r="AD768" s="305"/>
      <c r="AE768" s="305"/>
      <c r="AF768" s="305"/>
      <c r="AG768" s="305"/>
      <c r="AH768" s="305"/>
      <c r="AI768" s="305"/>
    </row>
    <row r="769" spans="9:35">
      <c r="I769" s="305"/>
      <c r="J769" s="305"/>
      <c r="K769" s="305"/>
      <c r="L769" s="305"/>
      <c r="M769" s="305"/>
      <c r="N769" s="305"/>
      <c r="O769" s="305"/>
      <c r="P769" s="305"/>
      <c r="Q769" s="305"/>
      <c r="R769" s="305"/>
      <c r="S769" s="305"/>
      <c r="T769" s="305"/>
      <c r="U769" s="305"/>
      <c r="V769" s="305"/>
      <c r="W769" s="305"/>
      <c r="X769" s="305"/>
      <c r="Y769" s="305"/>
      <c r="Z769" s="305"/>
      <c r="AA769" s="305"/>
      <c r="AB769" s="305"/>
      <c r="AC769" s="305"/>
      <c r="AD769" s="305"/>
      <c r="AE769" s="305"/>
      <c r="AF769" s="305"/>
      <c r="AG769" s="305"/>
      <c r="AH769" s="305"/>
      <c r="AI769" s="305"/>
    </row>
    <row r="770" spans="9:35">
      <c r="I770" s="305"/>
      <c r="J770" s="305"/>
      <c r="K770" s="305"/>
      <c r="L770" s="305"/>
      <c r="M770" s="305"/>
      <c r="N770" s="305"/>
      <c r="O770" s="305"/>
      <c r="P770" s="305"/>
      <c r="Q770" s="305"/>
      <c r="R770" s="305"/>
      <c r="S770" s="305"/>
      <c r="T770" s="305"/>
      <c r="U770" s="305"/>
      <c r="V770" s="305"/>
      <c r="W770" s="305"/>
      <c r="X770" s="305"/>
      <c r="Y770" s="305"/>
      <c r="Z770" s="305"/>
      <c r="AA770" s="305"/>
      <c r="AB770" s="305"/>
      <c r="AC770" s="305"/>
      <c r="AD770" s="305"/>
      <c r="AE770" s="305"/>
      <c r="AF770" s="305"/>
      <c r="AG770" s="305"/>
      <c r="AH770" s="305"/>
      <c r="AI770" s="305"/>
    </row>
    <row r="771" spans="9:35">
      <c r="I771" s="305"/>
      <c r="J771" s="305"/>
      <c r="K771" s="305"/>
      <c r="L771" s="305"/>
      <c r="M771" s="305"/>
      <c r="N771" s="305"/>
      <c r="O771" s="305"/>
      <c r="P771" s="305"/>
      <c r="Q771" s="305"/>
      <c r="R771" s="305"/>
      <c r="S771" s="305"/>
      <c r="T771" s="305"/>
      <c r="U771" s="305"/>
      <c r="V771" s="305"/>
      <c r="W771" s="305"/>
      <c r="X771" s="305"/>
      <c r="Y771" s="305"/>
      <c r="Z771" s="305"/>
      <c r="AA771" s="305"/>
      <c r="AB771" s="305"/>
      <c r="AC771" s="305"/>
      <c r="AD771" s="305"/>
      <c r="AE771" s="305"/>
      <c r="AF771" s="305"/>
      <c r="AG771" s="305"/>
      <c r="AH771" s="305"/>
      <c r="AI771" s="305"/>
    </row>
    <row r="772" spans="9:35">
      <c r="I772" s="305"/>
      <c r="J772" s="305"/>
      <c r="K772" s="305"/>
      <c r="L772" s="305"/>
      <c r="M772" s="305"/>
      <c r="N772" s="305"/>
      <c r="O772" s="305"/>
      <c r="P772" s="305"/>
      <c r="Q772" s="305"/>
      <c r="R772" s="305"/>
      <c r="S772" s="305"/>
      <c r="T772" s="305"/>
      <c r="U772" s="305"/>
      <c r="V772" s="305"/>
      <c r="W772" s="305"/>
      <c r="X772" s="305"/>
      <c r="Y772" s="305"/>
      <c r="Z772" s="305"/>
      <c r="AA772" s="305"/>
      <c r="AB772" s="305"/>
      <c r="AC772" s="305"/>
      <c r="AD772" s="305"/>
      <c r="AE772" s="305"/>
      <c r="AF772" s="305"/>
      <c r="AG772" s="305"/>
      <c r="AH772" s="305"/>
      <c r="AI772" s="305"/>
    </row>
    <row r="773" spans="9:35">
      <c r="I773" s="305"/>
      <c r="J773" s="305"/>
      <c r="K773" s="305"/>
      <c r="L773" s="305"/>
      <c r="M773" s="305"/>
      <c r="N773" s="305"/>
      <c r="O773" s="305"/>
      <c r="P773" s="305"/>
      <c r="Q773" s="305"/>
      <c r="R773" s="305"/>
      <c r="S773" s="305"/>
      <c r="T773" s="305"/>
      <c r="U773" s="305"/>
      <c r="V773" s="305"/>
      <c r="W773" s="305"/>
      <c r="X773" s="305"/>
      <c r="Y773" s="305"/>
      <c r="Z773" s="305"/>
      <c r="AA773" s="305"/>
      <c r="AB773" s="305"/>
      <c r="AC773" s="305"/>
      <c r="AD773" s="305"/>
      <c r="AE773" s="305"/>
      <c r="AF773" s="305"/>
      <c r="AG773" s="305"/>
      <c r="AH773" s="305"/>
      <c r="AI773" s="305"/>
    </row>
    <row r="774" spans="9:35">
      <c r="I774" s="305"/>
      <c r="J774" s="305"/>
      <c r="K774" s="305"/>
      <c r="L774" s="305"/>
      <c r="M774" s="305"/>
      <c r="N774" s="305"/>
      <c r="O774" s="305"/>
      <c r="P774" s="305"/>
      <c r="Q774" s="305"/>
      <c r="R774" s="305"/>
      <c r="S774" s="305"/>
      <c r="T774" s="305"/>
      <c r="U774" s="305"/>
      <c r="V774" s="305"/>
      <c r="W774" s="305"/>
      <c r="X774" s="305"/>
      <c r="Y774" s="305"/>
      <c r="Z774" s="305"/>
      <c r="AA774" s="305"/>
      <c r="AB774" s="305"/>
      <c r="AC774" s="305"/>
      <c r="AD774" s="305"/>
      <c r="AE774" s="305"/>
      <c r="AF774" s="305"/>
      <c r="AG774" s="305"/>
      <c r="AH774" s="305"/>
      <c r="AI774" s="305"/>
    </row>
    <row r="775" spans="9:35">
      <c r="I775" s="305"/>
      <c r="J775" s="305"/>
      <c r="K775" s="305"/>
      <c r="L775" s="305"/>
      <c r="M775" s="305"/>
      <c r="N775" s="305"/>
      <c r="O775" s="305"/>
      <c r="P775" s="305"/>
      <c r="Q775" s="305"/>
      <c r="R775" s="305"/>
      <c r="S775" s="305"/>
      <c r="T775" s="305"/>
      <c r="U775" s="305"/>
      <c r="V775" s="305"/>
      <c r="W775" s="305"/>
      <c r="X775" s="305"/>
      <c r="Y775" s="305"/>
      <c r="Z775" s="305"/>
      <c r="AA775" s="305"/>
      <c r="AB775" s="305"/>
      <c r="AC775" s="305"/>
      <c r="AD775" s="305"/>
      <c r="AE775" s="305"/>
      <c r="AF775" s="305"/>
      <c r="AG775" s="305"/>
      <c r="AH775" s="305"/>
      <c r="AI775" s="305"/>
    </row>
    <row r="776" spans="9:35">
      <c r="I776" s="305"/>
      <c r="J776" s="305"/>
      <c r="K776" s="305"/>
      <c r="L776" s="305"/>
      <c r="M776" s="305"/>
      <c r="N776" s="305"/>
      <c r="O776" s="305"/>
      <c r="P776" s="305"/>
      <c r="Q776" s="305"/>
      <c r="R776" s="305"/>
      <c r="S776" s="305"/>
      <c r="T776" s="305"/>
      <c r="U776" s="305"/>
      <c r="V776" s="305"/>
      <c r="W776" s="305"/>
      <c r="X776" s="305"/>
      <c r="Y776" s="305"/>
      <c r="Z776" s="305"/>
      <c r="AA776" s="305"/>
      <c r="AB776" s="305"/>
      <c r="AC776" s="305"/>
      <c r="AD776" s="305"/>
      <c r="AE776" s="305"/>
      <c r="AF776" s="305"/>
      <c r="AG776" s="305"/>
      <c r="AH776" s="305"/>
      <c r="AI776" s="305"/>
    </row>
    <row r="777" spans="9:35">
      <c r="I777" s="305"/>
      <c r="J777" s="305"/>
      <c r="K777" s="305"/>
      <c r="L777" s="305"/>
      <c r="M777" s="305"/>
      <c r="N777" s="305"/>
      <c r="O777" s="305"/>
      <c r="P777" s="305"/>
      <c r="Q777" s="305"/>
      <c r="R777" s="305"/>
      <c r="S777" s="305"/>
      <c r="T777" s="305"/>
      <c r="U777" s="305"/>
      <c r="V777" s="305"/>
      <c r="W777" s="305"/>
      <c r="X777" s="305"/>
      <c r="Y777" s="305"/>
      <c r="Z777" s="305"/>
      <c r="AA777" s="305"/>
      <c r="AB777" s="305"/>
      <c r="AC777" s="305"/>
      <c r="AD777" s="305"/>
      <c r="AE777" s="305"/>
      <c r="AF777" s="305"/>
      <c r="AG777" s="305"/>
      <c r="AH777" s="305"/>
      <c r="AI777" s="305"/>
    </row>
    <row r="778" spans="9:35">
      <c r="I778" s="305"/>
      <c r="J778" s="305"/>
      <c r="K778" s="305"/>
      <c r="L778" s="305"/>
      <c r="M778" s="305"/>
      <c r="N778" s="305"/>
      <c r="O778" s="305"/>
      <c r="P778" s="305"/>
      <c r="Q778" s="305"/>
      <c r="R778" s="305"/>
      <c r="S778" s="305"/>
      <c r="T778" s="305"/>
      <c r="U778" s="305"/>
      <c r="V778" s="305"/>
      <c r="W778" s="305"/>
      <c r="X778" s="305"/>
      <c r="Y778" s="305"/>
      <c r="Z778" s="305"/>
      <c r="AA778" s="305"/>
      <c r="AB778" s="305"/>
      <c r="AC778" s="305"/>
      <c r="AD778" s="305"/>
      <c r="AE778" s="305"/>
      <c r="AF778" s="305"/>
      <c r="AG778" s="305"/>
      <c r="AH778" s="305"/>
      <c r="AI778" s="305"/>
    </row>
    <row r="779" spans="9:35">
      <c r="I779" s="305"/>
      <c r="J779" s="305"/>
      <c r="K779" s="305"/>
      <c r="L779" s="305"/>
      <c r="M779" s="305"/>
      <c r="N779" s="305"/>
      <c r="O779" s="305"/>
      <c r="P779" s="305"/>
      <c r="Q779" s="305"/>
      <c r="R779" s="305"/>
      <c r="S779" s="305"/>
      <c r="T779" s="305"/>
      <c r="U779" s="305"/>
      <c r="V779" s="305"/>
      <c r="W779" s="305"/>
      <c r="X779" s="305"/>
      <c r="Y779" s="305"/>
      <c r="Z779" s="305"/>
      <c r="AA779" s="305"/>
      <c r="AB779" s="305"/>
      <c r="AC779" s="305"/>
      <c r="AD779" s="305"/>
      <c r="AE779" s="305"/>
      <c r="AF779" s="305"/>
      <c r="AG779" s="305"/>
      <c r="AH779" s="305"/>
      <c r="AI779" s="305"/>
    </row>
    <row r="780" spans="9:35">
      <c r="I780" s="305"/>
      <c r="J780" s="305"/>
      <c r="K780" s="305"/>
      <c r="L780" s="305"/>
      <c r="M780" s="305"/>
      <c r="N780" s="305"/>
      <c r="O780" s="305"/>
      <c r="P780" s="305"/>
      <c r="Q780" s="305"/>
      <c r="R780" s="305"/>
      <c r="S780" s="305"/>
      <c r="T780" s="305"/>
      <c r="U780" s="305"/>
      <c r="V780" s="305"/>
      <c r="W780" s="305"/>
      <c r="X780" s="305"/>
      <c r="Y780" s="305"/>
      <c r="Z780" s="305"/>
      <c r="AA780" s="305"/>
      <c r="AB780" s="305"/>
      <c r="AC780" s="305"/>
      <c r="AD780" s="305"/>
      <c r="AE780" s="305"/>
      <c r="AF780" s="305"/>
      <c r="AG780" s="305"/>
      <c r="AH780" s="305"/>
      <c r="AI780" s="305"/>
    </row>
    <row r="781" spans="9:35">
      <c r="I781" s="305"/>
      <c r="J781" s="305"/>
      <c r="K781" s="305"/>
      <c r="L781" s="305"/>
      <c r="M781" s="305"/>
      <c r="N781" s="305"/>
      <c r="O781" s="305"/>
      <c r="P781" s="305"/>
      <c r="Q781" s="305"/>
      <c r="R781" s="305"/>
      <c r="S781" s="305"/>
      <c r="T781" s="305"/>
      <c r="U781" s="305"/>
      <c r="V781" s="305"/>
      <c r="W781" s="305"/>
      <c r="X781" s="305"/>
      <c r="Y781" s="305"/>
      <c r="Z781" s="305"/>
      <c r="AA781" s="305"/>
      <c r="AB781" s="305"/>
      <c r="AC781" s="305"/>
      <c r="AD781" s="305"/>
      <c r="AE781" s="305"/>
      <c r="AF781" s="305"/>
      <c r="AG781" s="305"/>
      <c r="AH781" s="305"/>
      <c r="AI781" s="305"/>
    </row>
    <row r="782" spans="9:35">
      <c r="I782" s="305"/>
      <c r="J782" s="305"/>
      <c r="K782" s="305"/>
      <c r="L782" s="305"/>
      <c r="M782" s="305"/>
      <c r="N782" s="305"/>
      <c r="O782" s="305"/>
      <c r="P782" s="305"/>
      <c r="Q782" s="305"/>
      <c r="R782" s="305"/>
      <c r="S782" s="305"/>
      <c r="T782" s="305"/>
      <c r="U782" s="305"/>
      <c r="V782" s="305"/>
      <c r="W782" s="305"/>
      <c r="X782" s="305"/>
      <c r="Y782" s="305"/>
      <c r="Z782" s="305"/>
      <c r="AA782" s="305"/>
      <c r="AB782" s="305"/>
      <c r="AC782" s="305"/>
      <c r="AD782" s="305"/>
      <c r="AE782" s="305"/>
      <c r="AF782" s="305"/>
      <c r="AG782" s="305"/>
      <c r="AH782" s="305"/>
      <c r="AI782" s="305"/>
    </row>
    <row r="783" spans="9:35">
      <c r="I783" s="305"/>
      <c r="J783" s="305"/>
      <c r="K783" s="305"/>
      <c r="L783" s="305"/>
      <c r="M783" s="305"/>
      <c r="N783" s="305"/>
      <c r="O783" s="305"/>
      <c r="P783" s="305"/>
      <c r="Q783" s="305"/>
      <c r="R783" s="305"/>
      <c r="S783" s="305"/>
      <c r="T783" s="305"/>
      <c r="U783" s="305"/>
      <c r="V783" s="305"/>
      <c r="W783" s="305"/>
      <c r="X783" s="305"/>
      <c r="Y783" s="305"/>
      <c r="Z783" s="305"/>
      <c r="AA783" s="305"/>
      <c r="AB783" s="305"/>
      <c r="AC783" s="305"/>
      <c r="AD783" s="305"/>
      <c r="AE783" s="305"/>
      <c r="AF783" s="305"/>
      <c r="AG783" s="305"/>
      <c r="AH783" s="305"/>
      <c r="AI783" s="305"/>
    </row>
    <row r="784" spans="9:35">
      <c r="I784" s="305"/>
      <c r="J784" s="305"/>
      <c r="K784" s="305"/>
      <c r="L784" s="305"/>
      <c r="M784" s="305"/>
      <c r="N784" s="305"/>
      <c r="O784" s="305"/>
      <c r="P784" s="305"/>
      <c r="Q784" s="305"/>
      <c r="R784" s="305"/>
      <c r="S784" s="305"/>
      <c r="T784" s="305"/>
      <c r="U784" s="305"/>
      <c r="V784" s="305"/>
      <c r="W784" s="305"/>
      <c r="X784" s="305"/>
      <c r="Y784" s="305"/>
      <c r="Z784" s="305"/>
      <c r="AA784" s="305"/>
      <c r="AB784" s="305"/>
      <c r="AC784" s="305"/>
      <c r="AD784" s="305"/>
      <c r="AE784" s="305"/>
      <c r="AF784" s="305"/>
      <c r="AG784" s="305"/>
      <c r="AH784" s="305"/>
      <c r="AI784" s="305"/>
    </row>
    <row r="785" spans="9:35">
      <c r="I785" s="305"/>
      <c r="J785" s="305"/>
      <c r="K785" s="305"/>
      <c r="L785" s="305"/>
      <c r="M785" s="305"/>
      <c r="N785" s="305"/>
      <c r="O785" s="305"/>
      <c r="P785" s="305"/>
      <c r="Q785" s="305"/>
      <c r="R785" s="305"/>
      <c r="S785" s="305"/>
      <c r="T785" s="305"/>
      <c r="U785" s="305"/>
      <c r="V785" s="305"/>
      <c r="W785" s="305"/>
      <c r="X785" s="305"/>
      <c r="Y785" s="305"/>
      <c r="Z785" s="305"/>
      <c r="AA785" s="305"/>
      <c r="AB785" s="305"/>
      <c r="AC785" s="305"/>
      <c r="AD785" s="305"/>
      <c r="AE785" s="305"/>
      <c r="AF785" s="305"/>
      <c r="AG785" s="305"/>
      <c r="AH785" s="305"/>
      <c r="AI785" s="305"/>
    </row>
    <row r="786" spans="9:35">
      <c r="I786" s="305"/>
      <c r="J786" s="305"/>
      <c r="K786" s="305"/>
      <c r="L786" s="305"/>
      <c r="M786" s="305"/>
      <c r="N786" s="305"/>
      <c r="O786" s="305"/>
      <c r="P786" s="305"/>
      <c r="Q786" s="305"/>
      <c r="R786" s="305"/>
      <c r="S786" s="305"/>
      <c r="T786" s="305"/>
      <c r="U786" s="305"/>
      <c r="V786" s="305"/>
      <c r="W786" s="305"/>
      <c r="X786" s="305"/>
      <c r="Y786" s="305"/>
      <c r="Z786" s="305"/>
      <c r="AA786" s="305"/>
      <c r="AB786" s="305"/>
      <c r="AC786" s="305"/>
      <c r="AD786" s="305"/>
      <c r="AE786" s="305"/>
      <c r="AF786" s="305"/>
      <c r="AG786" s="305"/>
      <c r="AH786" s="305"/>
      <c r="AI786" s="305"/>
    </row>
    <row r="787" spans="9:35">
      <c r="I787" s="305"/>
      <c r="J787" s="305"/>
      <c r="K787" s="305"/>
      <c r="L787" s="305"/>
      <c r="M787" s="305"/>
      <c r="N787" s="305"/>
      <c r="O787" s="305"/>
      <c r="P787" s="305"/>
      <c r="Q787" s="305"/>
      <c r="R787" s="305"/>
      <c r="S787" s="305"/>
      <c r="T787" s="305"/>
      <c r="U787" s="305"/>
      <c r="V787" s="305"/>
      <c r="W787" s="305"/>
      <c r="X787" s="305"/>
      <c r="Y787" s="305"/>
      <c r="Z787" s="305"/>
      <c r="AA787" s="305"/>
      <c r="AB787" s="305"/>
      <c r="AC787" s="305"/>
      <c r="AD787" s="305"/>
      <c r="AE787" s="305"/>
      <c r="AF787" s="305"/>
      <c r="AG787" s="305"/>
      <c r="AH787" s="305"/>
      <c r="AI787" s="305"/>
    </row>
    <row r="788" spans="9:35">
      <c r="I788" s="305"/>
      <c r="J788" s="305"/>
      <c r="K788" s="305"/>
      <c r="L788" s="305"/>
      <c r="M788" s="305"/>
      <c r="N788" s="305"/>
      <c r="O788" s="305"/>
      <c r="P788" s="305"/>
      <c r="Q788" s="305"/>
      <c r="R788" s="305"/>
      <c r="S788" s="305"/>
      <c r="T788" s="305"/>
      <c r="U788" s="305"/>
      <c r="V788" s="305"/>
      <c r="W788" s="305"/>
      <c r="X788" s="305"/>
      <c r="Y788" s="305"/>
      <c r="Z788" s="305"/>
      <c r="AA788" s="305"/>
      <c r="AB788" s="305"/>
      <c r="AC788" s="305"/>
      <c r="AD788" s="305"/>
      <c r="AE788" s="305"/>
      <c r="AF788" s="305"/>
      <c r="AG788" s="305"/>
      <c r="AH788" s="305"/>
      <c r="AI788" s="305"/>
    </row>
    <row r="789" spans="9:35">
      <c r="I789" s="305"/>
      <c r="J789" s="305"/>
      <c r="K789" s="305"/>
      <c r="L789" s="305"/>
      <c r="M789" s="305"/>
      <c r="N789" s="305"/>
      <c r="O789" s="305"/>
      <c r="P789" s="305"/>
      <c r="Q789" s="305"/>
      <c r="R789" s="305"/>
      <c r="S789" s="305"/>
      <c r="T789" s="305"/>
      <c r="U789" s="305"/>
      <c r="V789" s="305"/>
      <c r="W789" s="305"/>
      <c r="X789" s="305"/>
      <c r="Y789" s="305"/>
      <c r="Z789" s="305"/>
      <c r="AA789" s="305"/>
      <c r="AB789" s="305"/>
      <c r="AC789" s="305"/>
      <c r="AD789" s="305"/>
      <c r="AE789" s="305"/>
      <c r="AF789" s="305"/>
      <c r="AG789" s="305"/>
      <c r="AH789" s="305"/>
      <c r="AI789" s="305"/>
    </row>
    <row r="790" spans="9:35">
      <c r="I790" s="305"/>
      <c r="J790" s="305"/>
      <c r="K790" s="305"/>
      <c r="L790" s="305"/>
      <c r="M790" s="305"/>
      <c r="N790" s="305"/>
      <c r="O790" s="305"/>
      <c r="P790" s="305"/>
      <c r="Q790" s="305"/>
      <c r="R790" s="305"/>
      <c r="S790" s="305"/>
      <c r="T790" s="305"/>
      <c r="U790" s="305"/>
      <c r="V790" s="305"/>
      <c r="W790" s="305"/>
      <c r="X790" s="305"/>
      <c r="Y790" s="305"/>
      <c r="Z790" s="305"/>
      <c r="AA790" s="305"/>
      <c r="AB790" s="305"/>
      <c r="AC790" s="305"/>
      <c r="AD790" s="305"/>
      <c r="AE790" s="305"/>
      <c r="AF790" s="305"/>
      <c r="AG790" s="305"/>
      <c r="AH790" s="305"/>
      <c r="AI790" s="305"/>
    </row>
    <row r="791" spans="9:35">
      <c r="I791" s="305"/>
      <c r="J791" s="305"/>
      <c r="K791" s="305"/>
      <c r="L791" s="305"/>
      <c r="M791" s="305"/>
      <c r="N791" s="305"/>
      <c r="O791" s="305"/>
      <c r="P791" s="305"/>
      <c r="Q791" s="305"/>
      <c r="R791" s="305"/>
      <c r="S791" s="305"/>
      <c r="T791" s="305"/>
      <c r="U791" s="305"/>
      <c r="V791" s="305"/>
      <c r="W791" s="305"/>
      <c r="X791" s="305"/>
      <c r="Y791" s="305"/>
      <c r="Z791" s="305"/>
      <c r="AA791" s="305"/>
      <c r="AB791" s="305"/>
      <c r="AC791" s="305"/>
      <c r="AD791" s="305"/>
      <c r="AE791" s="305"/>
      <c r="AF791" s="305"/>
      <c r="AG791" s="305"/>
      <c r="AH791" s="305"/>
      <c r="AI791" s="305"/>
    </row>
    <row r="792" spans="9:35">
      <c r="I792" s="305"/>
      <c r="J792" s="305"/>
      <c r="K792" s="305"/>
      <c r="L792" s="305"/>
      <c r="M792" s="305"/>
      <c r="N792" s="305"/>
      <c r="O792" s="305"/>
      <c r="P792" s="305"/>
      <c r="Q792" s="305"/>
      <c r="R792" s="305"/>
      <c r="S792" s="305"/>
      <c r="T792" s="305"/>
      <c r="U792" s="305"/>
      <c r="V792" s="305"/>
      <c r="W792" s="305"/>
      <c r="X792" s="305"/>
      <c r="Y792" s="305"/>
      <c r="Z792" s="305"/>
      <c r="AA792" s="305"/>
      <c r="AB792" s="305"/>
      <c r="AC792" s="305"/>
      <c r="AD792" s="305"/>
      <c r="AE792" s="305"/>
      <c r="AF792" s="305"/>
      <c r="AG792" s="305"/>
      <c r="AH792" s="305"/>
      <c r="AI792" s="305"/>
    </row>
    <row r="793" spans="9:35">
      <c r="I793" s="305"/>
      <c r="J793" s="305"/>
      <c r="K793" s="305"/>
      <c r="L793" s="305"/>
      <c r="M793" s="305"/>
      <c r="N793" s="305"/>
      <c r="O793" s="305"/>
      <c r="P793" s="305"/>
      <c r="Q793" s="305"/>
      <c r="R793" s="305"/>
      <c r="S793" s="305"/>
      <c r="T793" s="305"/>
      <c r="U793" s="305"/>
      <c r="V793" s="305"/>
      <c r="W793" s="305"/>
      <c r="X793" s="305"/>
      <c r="Y793" s="305"/>
      <c r="Z793" s="305"/>
      <c r="AA793" s="305"/>
      <c r="AB793" s="305"/>
      <c r="AC793" s="305"/>
      <c r="AD793" s="305"/>
      <c r="AE793" s="305"/>
      <c r="AF793" s="305"/>
      <c r="AG793" s="305"/>
      <c r="AH793" s="305"/>
      <c r="AI793" s="305"/>
    </row>
    <row r="794" spans="9:35">
      <c r="I794" s="305"/>
      <c r="J794" s="305"/>
      <c r="K794" s="305"/>
      <c r="L794" s="305"/>
      <c r="M794" s="305"/>
      <c r="N794" s="305"/>
      <c r="O794" s="305"/>
      <c r="P794" s="305"/>
      <c r="Q794" s="305"/>
      <c r="R794" s="305"/>
      <c r="S794" s="305"/>
      <c r="T794" s="305"/>
      <c r="U794" s="305"/>
      <c r="V794" s="305"/>
      <c r="W794" s="305"/>
      <c r="X794" s="305"/>
      <c r="Y794" s="305"/>
      <c r="Z794" s="305"/>
      <c r="AA794" s="305"/>
      <c r="AB794" s="305"/>
      <c r="AC794" s="305"/>
      <c r="AD794" s="305"/>
      <c r="AE794" s="305"/>
      <c r="AF794" s="305"/>
      <c r="AG794" s="305"/>
      <c r="AH794" s="305"/>
      <c r="AI794" s="305"/>
    </row>
    <row r="795" spans="9:35">
      <c r="I795" s="305"/>
      <c r="J795" s="305"/>
      <c r="K795" s="305"/>
      <c r="L795" s="305"/>
      <c r="M795" s="305"/>
      <c r="N795" s="305"/>
      <c r="O795" s="305"/>
      <c r="P795" s="305"/>
      <c r="Q795" s="305"/>
      <c r="R795" s="305"/>
      <c r="S795" s="305"/>
      <c r="T795" s="305"/>
      <c r="U795" s="305"/>
      <c r="V795" s="305"/>
      <c r="W795" s="305"/>
      <c r="X795" s="305"/>
      <c r="Y795" s="305"/>
      <c r="Z795" s="305"/>
      <c r="AA795" s="305"/>
      <c r="AB795" s="305"/>
      <c r="AC795" s="305"/>
      <c r="AD795" s="305"/>
      <c r="AE795" s="305"/>
      <c r="AF795" s="305"/>
      <c r="AG795" s="305"/>
      <c r="AH795" s="305"/>
      <c r="AI795" s="305"/>
    </row>
    <row r="796" spans="9:35">
      <c r="I796" s="305"/>
      <c r="J796" s="305"/>
      <c r="K796" s="305"/>
      <c r="L796" s="305"/>
      <c r="M796" s="305"/>
      <c r="N796" s="305"/>
      <c r="O796" s="305"/>
      <c r="P796" s="305"/>
      <c r="Q796" s="305"/>
      <c r="R796" s="305"/>
      <c r="S796" s="305"/>
      <c r="T796" s="305"/>
      <c r="U796" s="305"/>
      <c r="V796" s="305"/>
      <c r="W796" s="305"/>
      <c r="X796" s="305"/>
      <c r="Y796" s="305"/>
      <c r="Z796" s="305"/>
      <c r="AA796" s="305"/>
      <c r="AB796" s="305"/>
      <c r="AC796" s="305"/>
      <c r="AD796" s="305"/>
      <c r="AE796" s="305"/>
      <c r="AF796" s="305"/>
      <c r="AG796" s="305"/>
      <c r="AH796" s="305"/>
      <c r="AI796" s="305"/>
    </row>
    <row r="797" spans="9:35">
      <c r="I797" s="305"/>
      <c r="J797" s="305"/>
      <c r="K797" s="305"/>
      <c r="L797" s="305"/>
      <c r="M797" s="305"/>
      <c r="N797" s="305"/>
      <c r="O797" s="305"/>
      <c r="P797" s="305"/>
      <c r="Q797" s="305"/>
      <c r="R797" s="305"/>
      <c r="S797" s="305"/>
      <c r="T797" s="305"/>
      <c r="U797" s="305"/>
      <c r="V797" s="305"/>
      <c r="W797" s="305"/>
      <c r="X797" s="305"/>
      <c r="Y797" s="305"/>
      <c r="Z797" s="305"/>
      <c r="AA797" s="305"/>
      <c r="AB797" s="305"/>
      <c r="AC797" s="305"/>
      <c r="AD797" s="305"/>
      <c r="AE797" s="305"/>
      <c r="AF797" s="305"/>
      <c r="AG797" s="305"/>
      <c r="AH797" s="305"/>
      <c r="AI797" s="305"/>
    </row>
    <row r="798" spans="9:35">
      <c r="I798" s="305"/>
      <c r="J798" s="305"/>
      <c r="K798" s="305"/>
      <c r="L798" s="305"/>
      <c r="M798" s="305"/>
      <c r="N798" s="305"/>
      <c r="O798" s="305"/>
      <c r="P798" s="305"/>
      <c r="Q798" s="305"/>
      <c r="R798" s="305"/>
      <c r="S798" s="305"/>
      <c r="T798" s="305"/>
      <c r="U798" s="305"/>
      <c r="V798" s="305"/>
      <c r="W798" s="305"/>
      <c r="X798" s="305"/>
      <c r="Y798" s="305"/>
      <c r="Z798" s="305"/>
      <c r="AA798" s="305"/>
      <c r="AB798" s="305"/>
      <c r="AC798" s="305"/>
      <c r="AD798" s="305"/>
      <c r="AE798" s="305"/>
      <c r="AF798" s="305"/>
      <c r="AG798" s="305"/>
      <c r="AH798" s="305"/>
      <c r="AI798" s="305"/>
    </row>
    <row r="799" spans="9:35">
      <c r="I799" s="305"/>
      <c r="J799" s="305"/>
      <c r="K799" s="305"/>
      <c r="L799" s="305"/>
      <c r="M799" s="305"/>
      <c r="N799" s="305"/>
      <c r="O799" s="305"/>
      <c r="P799" s="305"/>
      <c r="Q799" s="305"/>
      <c r="R799" s="305"/>
      <c r="S799" s="305"/>
      <c r="T799" s="305"/>
      <c r="U799" s="305"/>
      <c r="V799" s="305"/>
      <c r="W799" s="305"/>
      <c r="X799" s="305"/>
      <c r="Y799" s="305"/>
      <c r="Z799" s="305"/>
      <c r="AA799" s="305"/>
      <c r="AB799" s="305"/>
      <c r="AC799" s="305"/>
      <c r="AD799" s="305"/>
      <c r="AE799" s="305"/>
      <c r="AF799" s="305"/>
      <c r="AG799" s="305"/>
      <c r="AH799" s="305"/>
      <c r="AI799" s="305"/>
    </row>
    <row r="800" spans="9:35">
      <c r="I800" s="305"/>
      <c r="J800" s="305"/>
      <c r="K800" s="305"/>
      <c r="L800" s="305"/>
      <c r="M800" s="305"/>
      <c r="N800" s="305"/>
      <c r="O800" s="305"/>
      <c r="P800" s="305"/>
      <c r="Q800" s="305"/>
      <c r="R800" s="305"/>
      <c r="S800" s="305"/>
      <c r="T800" s="305"/>
      <c r="U800" s="305"/>
      <c r="V800" s="305"/>
      <c r="W800" s="305"/>
      <c r="X800" s="305"/>
      <c r="Y800" s="305"/>
      <c r="Z800" s="305"/>
      <c r="AA800" s="305"/>
      <c r="AB800" s="305"/>
      <c r="AC800" s="305"/>
      <c r="AD800" s="305"/>
      <c r="AE800" s="305"/>
      <c r="AF800" s="305"/>
      <c r="AG800" s="305"/>
      <c r="AH800" s="305"/>
      <c r="AI800" s="305"/>
    </row>
    <row r="801" spans="9:35">
      <c r="I801" s="305"/>
      <c r="J801" s="305"/>
      <c r="K801" s="305"/>
      <c r="L801" s="305"/>
      <c r="M801" s="305"/>
      <c r="N801" s="305"/>
      <c r="O801" s="305"/>
      <c r="P801" s="305"/>
      <c r="Q801" s="305"/>
      <c r="R801" s="305"/>
      <c r="S801" s="305"/>
      <c r="T801" s="305"/>
      <c r="U801" s="305"/>
      <c r="V801" s="305"/>
      <c r="W801" s="305"/>
      <c r="X801" s="305"/>
      <c r="Y801" s="305"/>
      <c r="Z801" s="305"/>
      <c r="AA801" s="305"/>
      <c r="AB801" s="305"/>
      <c r="AC801" s="305"/>
      <c r="AD801" s="305"/>
      <c r="AE801" s="305"/>
      <c r="AF801" s="305"/>
      <c r="AG801" s="305"/>
      <c r="AH801" s="305"/>
      <c r="AI801" s="305"/>
    </row>
    <row r="802" spans="9:35">
      <c r="I802" s="305"/>
      <c r="J802" s="305"/>
      <c r="K802" s="305"/>
      <c r="L802" s="305"/>
      <c r="M802" s="305"/>
      <c r="N802" s="305"/>
      <c r="O802" s="305"/>
      <c r="P802" s="305"/>
      <c r="Q802" s="305"/>
      <c r="R802" s="305"/>
      <c r="S802" s="305"/>
      <c r="T802" s="305"/>
      <c r="U802" s="305"/>
      <c r="V802" s="305"/>
      <c r="W802" s="305"/>
      <c r="X802" s="305"/>
      <c r="Y802" s="305"/>
      <c r="Z802" s="305"/>
      <c r="AA802" s="305"/>
      <c r="AB802" s="305"/>
      <c r="AC802" s="305"/>
      <c r="AD802" s="305"/>
      <c r="AE802" s="305"/>
      <c r="AF802" s="305"/>
      <c r="AG802" s="305"/>
      <c r="AH802" s="305"/>
      <c r="AI802" s="305"/>
    </row>
    <row r="803" spans="9:35">
      <c r="I803" s="305"/>
      <c r="J803" s="305"/>
      <c r="K803" s="305"/>
      <c r="L803" s="305"/>
      <c r="M803" s="305"/>
      <c r="N803" s="305"/>
      <c r="O803" s="305"/>
      <c r="P803" s="305"/>
      <c r="Q803" s="305"/>
      <c r="R803" s="305"/>
      <c r="S803" s="305"/>
      <c r="T803" s="305"/>
      <c r="U803" s="305"/>
      <c r="V803" s="305"/>
      <c r="W803" s="305"/>
      <c r="X803" s="305"/>
      <c r="Y803" s="305"/>
      <c r="Z803" s="305"/>
      <c r="AA803" s="305"/>
      <c r="AB803" s="305"/>
      <c r="AC803" s="305"/>
      <c r="AD803" s="305"/>
      <c r="AE803" s="305"/>
      <c r="AF803" s="305"/>
      <c r="AG803" s="305"/>
      <c r="AH803" s="305"/>
      <c r="AI803" s="305"/>
    </row>
    <row r="804" spans="9:35">
      <c r="I804" s="305"/>
      <c r="J804" s="305"/>
      <c r="K804" s="305"/>
      <c r="L804" s="305"/>
      <c r="M804" s="305"/>
      <c r="N804" s="305"/>
      <c r="O804" s="305"/>
      <c r="P804" s="305"/>
      <c r="Q804" s="305"/>
      <c r="R804" s="305"/>
      <c r="S804" s="305"/>
      <c r="T804" s="305"/>
      <c r="U804" s="305"/>
      <c r="V804" s="305"/>
      <c r="W804" s="305"/>
      <c r="X804" s="305"/>
      <c r="Y804" s="305"/>
      <c r="Z804" s="305"/>
      <c r="AA804" s="305"/>
      <c r="AB804" s="305"/>
      <c r="AC804" s="305"/>
      <c r="AD804" s="305"/>
      <c r="AE804" s="305"/>
      <c r="AF804" s="305"/>
      <c r="AG804" s="305"/>
      <c r="AH804" s="305"/>
      <c r="AI804" s="305"/>
    </row>
    <row r="805" spans="9:35">
      <c r="I805" s="305"/>
      <c r="J805" s="305"/>
      <c r="K805" s="305"/>
      <c r="L805" s="305"/>
      <c r="M805" s="305"/>
      <c r="N805" s="305"/>
      <c r="O805" s="305"/>
      <c r="P805" s="305"/>
      <c r="Q805" s="305"/>
      <c r="R805" s="305"/>
      <c r="S805" s="305"/>
      <c r="T805" s="305"/>
      <c r="U805" s="305"/>
      <c r="V805" s="305"/>
      <c r="W805" s="305"/>
      <c r="X805" s="305"/>
      <c r="Y805" s="305"/>
      <c r="Z805" s="305"/>
      <c r="AA805" s="305"/>
      <c r="AB805" s="305"/>
      <c r="AC805" s="305"/>
      <c r="AD805" s="305"/>
      <c r="AE805" s="305"/>
      <c r="AF805" s="305"/>
      <c r="AG805" s="305"/>
      <c r="AH805" s="305"/>
      <c r="AI805" s="305"/>
    </row>
    <row r="806" spans="9:35">
      <c r="I806" s="305"/>
      <c r="J806" s="305"/>
      <c r="K806" s="305"/>
      <c r="L806" s="305"/>
      <c r="M806" s="305"/>
      <c r="N806" s="305"/>
      <c r="O806" s="305"/>
      <c r="P806" s="305"/>
      <c r="Q806" s="305"/>
      <c r="R806" s="305"/>
      <c r="S806" s="305"/>
      <c r="T806" s="305"/>
      <c r="U806" s="305"/>
      <c r="V806" s="305"/>
      <c r="W806" s="305"/>
      <c r="X806" s="305"/>
      <c r="Y806" s="305"/>
      <c r="Z806" s="305"/>
      <c r="AA806" s="305"/>
      <c r="AB806" s="305"/>
      <c r="AC806" s="305"/>
      <c r="AD806" s="305"/>
      <c r="AE806" s="305"/>
      <c r="AF806" s="305"/>
      <c r="AG806" s="305"/>
      <c r="AH806" s="305"/>
      <c r="AI806" s="305"/>
    </row>
    <row r="807" spans="9:35">
      <c r="I807" s="305"/>
      <c r="J807" s="305"/>
      <c r="K807" s="305"/>
      <c r="L807" s="305"/>
      <c r="M807" s="305"/>
      <c r="N807" s="305"/>
      <c r="O807" s="305"/>
      <c r="P807" s="305"/>
      <c r="Q807" s="305"/>
      <c r="R807" s="305"/>
      <c r="S807" s="305"/>
      <c r="T807" s="305"/>
      <c r="U807" s="305"/>
      <c r="V807" s="305"/>
      <c r="W807" s="305"/>
      <c r="X807" s="305"/>
      <c r="Y807" s="305"/>
      <c r="Z807" s="305"/>
      <c r="AA807" s="305"/>
      <c r="AB807" s="305"/>
      <c r="AC807" s="305"/>
      <c r="AD807" s="305"/>
      <c r="AE807" s="305"/>
      <c r="AF807" s="305"/>
      <c r="AG807" s="305"/>
      <c r="AH807" s="305"/>
      <c r="AI807" s="305"/>
    </row>
    <row r="808" spans="9:35">
      <c r="I808" s="305"/>
      <c r="J808" s="305"/>
      <c r="K808" s="305"/>
      <c r="L808" s="305"/>
      <c r="M808" s="305"/>
      <c r="N808" s="305"/>
      <c r="O808" s="305"/>
      <c r="P808" s="305"/>
      <c r="Q808" s="305"/>
      <c r="R808" s="305"/>
      <c r="S808" s="305"/>
      <c r="T808" s="305"/>
      <c r="U808" s="305"/>
      <c r="V808" s="305"/>
      <c r="W808" s="305"/>
      <c r="X808" s="305"/>
      <c r="Y808" s="305"/>
      <c r="Z808" s="305"/>
      <c r="AA808" s="305"/>
      <c r="AB808" s="305"/>
      <c r="AC808" s="305"/>
      <c r="AD808" s="305"/>
      <c r="AE808" s="305"/>
      <c r="AF808" s="305"/>
      <c r="AG808" s="305"/>
      <c r="AH808" s="305"/>
      <c r="AI808" s="305"/>
    </row>
    <row r="809" spans="9:35">
      <c r="I809" s="305"/>
      <c r="J809" s="305"/>
      <c r="K809" s="305"/>
      <c r="L809" s="305"/>
      <c r="M809" s="305"/>
      <c r="N809" s="305"/>
      <c r="O809" s="305"/>
      <c r="P809" s="305"/>
      <c r="Q809" s="305"/>
      <c r="R809" s="305"/>
      <c r="S809" s="305"/>
      <c r="T809" s="305"/>
      <c r="U809" s="305"/>
      <c r="V809" s="305"/>
      <c r="W809" s="305"/>
      <c r="X809" s="305"/>
      <c r="Y809" s="305"/>
      <c r="Z809" s="305"/>
      <c r="AA809" s="305"/>
      <c r="AB809" s="305"/>
      <c r="AC809" s="305"/>
      <c r="AD809" s="305"/>
      <c r="AE809" s="305"/>
      <c r="AF809" s="305"/>
      <c r="AG809" s="305"/>
      <c r="AH809" s="305"/>
      <c r="AI809" s="305"/>
    </row>
    <row r="810" spans="9:35">
      <c r="I810" s="305"/>
      <c r="J810" s="305"/>
      <c r="K810" s="305"/>
      <c r="L810" s="305"/>
      <c r="M810" s="305"/>
      <c r="N810" s="305"/>
      <c r="O810" s="305"/>
      <c r="P810" s="305"/>
      <c r="Q810" s="305"/>
      <c r="R810" s="305"/>
      <c r="S810" s="305"/>
      <c r="T810" s="305"/>
      <c r="U810" s="305"/>
      <c r="V810" s="305"/>
      <c r="W810" s="305"/>
      <c r="X810" s="305"/>
      <c r="Y810" s="305"/>
      <c r="Z810" s="305"/>
      <c r="AA810" s="305"/>
      <c r="AB810" s="305"/>
      <c r="AC810" s="305"/>
      <c r="AD810" s="305"/>
      <c r="AE810" s="305"/>
      <c r="AF810" s="305"/>
      <c r="AG810" s="305"/>
      <c r="AH810" s="305"/>
      <c r="AI810" s="305"/>
    </row>
    <row r="811" spans="9:35">
      <c r="I811" s="305"/>
      <c r="J811" s="305"/>
      <c r="K811" s="305"/>
      <c r="L811" s="305"/>
      <c r="M811" s="305"/>
      <c r="N811" s="305"/>
      <c r="O811" s="305"/>
      <c r="P811" s="305"/>
      <c r="Q811" s="305"/>
      <c r="R811" s="305"/>
      <c r="S811" s="305"/>
      <c r="T811" s="305"/>
      <c r="U811" s="305"/>
      <c r="V811" s="305"/>
      <c r="W811" s="305"/>
      <c r="X811" s="305"/>
      <c r="Y811" s="305"/>
      <c r="Z811" s="305"/>
      <c r="AA811" s="305"/>
      <c r="AB811" s="305"/>
      <c r="AC811" s="305"/>
      <c r="AD811" s="305"/>
      <c r="AE811" s="305"/>
      <c r="AF811" s="305"/>
      <c r="AG811" s="305"/>
      <c r="AH811" s="305"/>
      <c r="AI811" s="305"/>
    </row>
    <row r="812" spans="9:35">
      <c r="I812" s="305"/>
      <c r="J812" s="305"/>
      <c r="K812" s="305"/>
      <c r="L812" s="305"/>
      <c r="M812" s="305"/>
      <c r="N812" s="305"/>
      <c r="O812" s="305"/>
      <c r="P812" s="305"/>
      <c r="Q812" s="305"/>
      <c r="R812" s="305"/>
      <c r="S812" s="305"/>
      <c r="T812" s="305"/>
      <c r="U812" s="305"/>
      <c r="V812" s="305"/>
      <c r="W812" s="305"/>
      <c r="X812" s="305"/>
      <c r="Y812" s="305"/>
      <c r="Z812" s="305"/>
      <c r="AA812" s="305"/>
      <c r="AB812" s="305"/>
      <c r="AC812" s="305"/>
      <c r="AD812" s="305"/>
      <c r="AE812" s="305"/>
      <c r="AF812" s="305"/>
      <c r="AG812" s="305"/>
      <c r="AH812" s="305"/>
      <c r="AI812" s="305"/>
    </row>
    <row r="813" spans="9:35">
      <c r="I813" s="305"/>
      <c r="J813" s="305"/>
      <c r="K813" s="305"/>
      <c r="L813" s="305"/>
      <c r="M813" s="305"/>
      <c r="N813" s="305"/>
      <c r="O813" s="305"/>
      <c r="P813" s="305"/>
      <c r="Q813" s="305"/>
      <c r="R813" s="305"/>
      <c r="S813" s="305"/>
      <c r="T813" s="305"/>
      <c r="U813" s="305"/>
      <c r="V813" s="305"/>
      <c r="W813" s="305"/>
      <c r="X813" s="305"/>
      <c r="Y813" s="305"/>
      <c r="Z813" s="305"/>
      <c r="AA813" s="305"/>
      <c r="AB813" s="305"/>
      <c r="AC813" s="305"/>
      <c r="AD813" s="305"/>
      <c r="AE813" s="305"/>
      <c r="AF813" s="305"/>
      <c r="AG813" s="305"/>
      <c r="AH813" s="305"/>
      <c r="AI813" s="305"/>
    </row>
    <row r="814" spans="9:35">
      <c r="I814" s="305"/>
      <c r="J814" s="305"/>
      <c r="K814" s="305"/>
      <c r="L814" s="305"/>
      <c r="M814" s="305"/>
      <c r="N814" s="305"/>
      <c r="O814" s="305"/>
      <c r="P814" s="305"/>
      <c r="Q814" s="305"/>
      <c r="R814" s="305"/>
      <c r="S814" s="305"/>
      <c r="T814" s="305"/>
      <c r="U814" s="305"/>
      <c r="V814" s="305"/>
      <c r="W814" s="305"/>
      <c r="X814" s="305"/>
      <c r="Y814" s="305"/>
      <c r="Z814" s="305"/>
      <c r="AA814" s="305"/>
      <c r="AB814" s="305"/>
      <c r="AC814" s="305"/>
      <c r="AD814" s="305"/>
      <c r="AE814" s="305"/>
      <c r="AF814" s="305"/>
      <c r="AG814" s="305"/>
      <c r="AH814" s="305"/>
      <c r="AI814" s="305"/>
    </row>
    <row r="815" spans="9:35">
      <c r="I815" s="305"/>
      <c r="J815" s="305"/>
      <c r="K815" s="305"/>
      <c r="L815" s="305"/>
      <c r="M815" s="305"/>
      <c r="N815" s="305"/>
      <c r="O815" s="305"/>
      <c r="P815" s="305"/>
      <c r="Q815" s="305"/>
      <c r="R815" s="305"/>
      <c r="S815" s="305"/>
      <c r="T815" s="305"/>
      <c r="U815" s="305"/>
      <c r="V815" s="305"/>
      <c r="W815" s="305"/>
      <c r="X815" s="305"/>
      <c r="Y815" s="305"/>
      <c r="Z815" s="305"/>
      <c r="AA815" s="305"/>
      <c r="AB815" s="305"/>
      <c r="AC815" s="305"/>
      <c r="AD815" s="305"/>
      <c r="AE815" s="305"/>
      <c r="AF815" s="305"/>
      <c r="AG815" s="305"/>
      <c r="AH815" s="305"/>
      <c r="AI815" s="305"/>
    </row>
    <row r="816" spans="9:35">
      <c r="I816" s="305"/>
      <c r="J816" s="305"/>
      <c r="K816" s="305"/>
      <c r="L816" s="305"/>
      <c r="M816" s="305"/>
      <c r="N816" s="305"/>
      <c r="O816" s="305"/>
      <c r="P816" s="305"/>
      <c r="Q816" s="305"/>
      <c r="R816" s="305"/>
      <c r="S816" s="305"/>
      <c r="T816" s="305"/>
      <c r="U816" s="305"/>
      <c r="V816" s="305"/>
      <c r="W816" s="305"/>
      <c r="X816" s="305"/>
      <c r="Y816" s="305"/>
      <c r="Z816" s="305"/>
      <c r="AA816" s="305"/>
      <c r="AB816" s="305"/>
      <c r="AC816" s="305"/>
      <c r="AD816" s="305"/>
      <c r="AE816" s="305"/>
      <c r="AF816" s="305"/>
      <c r="AG816" s="305"/>
      <c r="AH816" s="305"/>
      <c r="AI816" s="305"/>
    </row>
    <row r="817" spans="9:35">
      <c r="I817" s="305"/>
      <c r="J817" s="305"/>
      <c r="K817" s="305"/>
      <c r="L817" s="305"/>
      <c r="M817" s="305"/>
      <c r="N817" s="305"/>
      <c r="O817" s="305"/>
      <c r="P817" s="305"/>
      <c r="Q817" s="305"/>
      <c r="R817" s="305"/>
      <c r="S817" s="305"/>
      <c r="T817" s="305"/>
      <c r="U817" s="305"/>
      <c r="V817" s="305"/>
      <c r="W817" s="305"/>
      <c r="X817" s="305"/>
      <c r="Y817" s="305"/>
      <c r="Z817" s="305"/>
      <c r="AA817" s="305"/>
      <c r="AB817" s="305"/>
      <c r="AC817" s="305"/>
      <c r="AD817" s="305"/>
      <c r="AE817" s="305"/>
      <c r="AF817" s="305"/>
      <c r="AG817" s="305"/>
      <c r="AH817" s="305"/>
      <c r="AI817" s="305"/>
    </row>
    <row r="818" spans="9:35">
      <c r="I818" s="305"/>
      <c r="J818" s="305"/>
      <c r="K818" s="305"/>
      <c r="L818" s="305"/>
      <c r="M818" s="305"/>
      <c r="N818" s="305"/>
      <c r="O818" s="305"/>
      <c r="P818" s="305"/>
      <c r="Q818" s="305"/>
      <c r="R818" s="305"/>
      <c r="S818" s="305"/>
      <c r="T818" s="305"/>
      <c r="U818" s="305"/>
      <c r="V818" s="305"/>
      <c r="W818" s="305"/>
      <c r="X818" s="305"/>
      <c r="Y818" s="305"/>
      <c r="Z818" s="305"/>
      <c r="AA818" s="305"/>
      <c r="AB818" s="305"/>
      <c r="AC818" s="305"/>
      <c r="AD818" s="305"/>
      <c r="AE818" s="305"/>
      <c r="AF818" s="305"/>
      <c r="AG818" s="305"/>
      <c r="AH818" s="305"/>
      <c r="AI818" s="305"/>
    </row>
    <row r="819" spans="9:35">
      <c r="I819" s="305"/>
      <c r="J819" s="305"/>
      <c r="K819" s="305"/>
      <c r="L819" s="305"/>
      <c r="M819" s="305"/>
      <c r="N819" s="305"/>
      <c r="O819" s="305"/>
      <c r="P819" s="305"/>
      <c r="Q819" s="305"/>
      <c r="R819" s="305"/>
      <c r="S819" s="305"/>
      <c r="T819" s="305"/>
      <c r="U819" s="305"/>
      <c r="V819" s="305"/>
      <c r="W819" s="305"/>
      <c r="X819" s="305"/>
      <c r="Y819" s="305"/>
      <c r="Z819" s="305"/>
      <c r="AA819" s="305"/>
      <c r="AB819" s="305"/>
      <c r="AC819" s="305"/>
      <c r="AD819" s="305"/>
      <c r="AE819" s="305"/>
      <c r="AF819" s="305"/>
      <c r="AG819" s="305"/>
      <c r="AH819" s="305"/>
      <c r="AI819" s="305"/>
    </row>
    <row r="820" spans="9:35">
      <c r="I820" s="305"/>
      <c r="J820" s="305"/>
      <c r="K820" s="305"/>
      <c r="L820" s="305"/>
      <c r="M820" s="305"/>
      <c r="N820" s="305"/>
      <c r="O820" s="305"/>
      <c r="P820" s="305"/>
      <c r="Q820" s="305"/>
      <c r="R820" s="305"/>
      <c r="S820" s="305"/>
      <c r="T820" s="305"/>
      <c r="U820" s="305"/>
      <c r="V820" s="305"/>
      <c r="W820" s="305"/>
      <c r="X820" s="305"/>
      <c r="Y820" s="305"/>
      <c r="Z820" s="305"/>
      <c r="AA820" s="305"/>
      <c r="AB820" s="305"/>
      <c r="AC820" s="305"/>
      <c r="AD820" s="305"/>
      <c r="AE820" s="305"/>
      <c r="AF820" s="305"/>
      <c r="AG820" s="305"/>
      <c r="AH820" s="305"/>
      <c r="AI820" s="305"/>
    </row>
    <row r="821" spans="9:35">
      <c r="I821" s="305"/>
      <c r="J821" s="305"/>
      <c r="K821" s="305"/>
      <c r="L821" s="305"/>
      <c r="M821" s="305"/>
      <c r="N821" s="305"/>
      <c r="O821" s="305"/>
      <c r="P821" s="305"/>
      <c r="Q821" s="305"/>
      <c r="R821" s="305"/>
      <c r="S821" s="305"/>
      <c r="T821" s="305"/>
      <c r="U821" s="305"/>
      <c r="V821" s="305"/>
      <c r="W821" s="305"/>
      <c r="X821" s="305"/>
      <c r="Y821" s="305"/>
      <c r="Z821" s="305"/>
      <c r="AA821" s="305"/>
      <c r="AB821" s="305"/>
      <c r="AC821" s="305"/>
      <c r="AD821" s="305"/>
      <c r="AE821" s="305"/>
      <c r="AF821" s="305"/>
      <c r="AG821" s="305"/>
      <c r="AH821" s="305"/>
      <c r="AI821" s="305"/>
    </row>
    <row r="822" spans="9:35">
      <c r="I822" s="305"/>
      <c r="J822" s="305"/>
      <c r="K822" s="305"/>
      <c r="L822" s="305"/>
      <c r="M822" s="305"/>
      <c r="N822" s="305"/>
      <c r="O822" s="305"/>
      <c r="P822" s="305"/>
      <c r="Q822" s="305"/>
      <c r="R822" s="305"/>
      <c r="S822" s="305"/>
      <c r="T822" s="305"/>
      <c r="U822" s="305"/>
      <c r="V822" s="305"/>
      <c r="W822" s="305"/>
      <c r="X822" s="305"/>
      <c r="Y822" s="305"/>
      <c r="Z822" s="305"/>
      <c r="AA822" s="305"/>
      <c r="AB822" s="305"/>
      <c r="AC822" s="305"/>
      <c r="AD822" s="305"/>
      <c r="AE822" s="305"/>
      <c r="AF822" s="305"/>
      <c r="AG822" s="305"/>
      <c r="AH822" s="305"/>
      <c r="AI822" s="305"/>
    </row>
    <row r="823" spans="9:35">
      <c r="I823" s="305"/>
      <c r="J823" s="305"/>
      <c r="K823" s="305"/>
      <c r="L823" s="305"/>
      <c r="M823" s="305"/>
      <c r="N823" s="305"/>
      <c r="O823" s="305"/>
      <c r="P823" s="305"/>
      <c r="Q823" s="305"/>
      <c r="R823" s="305"/>
      <c r="S823" s="305"/>
      <c r="T823" s="305"/>
      <c r="U823" s="305"/>
      <c r="V823" s="305"/>
      <c r="W823" s="305"/>
      <c r="X823" s="305"/>
      <c r="Y823" s="305"/>
      <c r="Z823" s="305"/>
      <c r="AA823" s="305"/>
      <c r="AB823" s="305"/>
      <c r="AC823" s="305"/>
      <c r="AD823" s="305"/>
      <c r="AE823" s="305"/>
      <c r="AF823" s="305"/>
      <c r="AG823" s="305"/>
      <c r="AH823" s="305"/>
      <c r="AI823" s="305"/>
    </row>
    <row r="824" spans="9:35">
      <c r="I824" s="305"/>
      <c r="J824" s="305"/>
      <c r="K824" s="305"/>
      <c r="L824" s="305"/>
      <c r="M824" s="305"/>
      <c r="N824" s="305"/>
      <c r="O824" s="305"/>
      <c r="P824" s="305"/>
      <c r="Q824" s="305"/>
      <c r="R824" s="305"/>
      <c r="S824" s="305"/>
      <c r="T824" s="305"/>
      <c r="U824" s="305"/>
      <c r="V824" s="305"/>
      <c r="W824" s="305"/>
      <c r="X824" s="305"/>
      <c r="Y824" s="305"/>
      <c r="Z824" s="305"/>
      <c r="AA824" s="305"/>
      <c r="AB824" s="305"/>
      <c r="AC824" s="305"/>
      <c r="AD824" s="305"/>
      <c r="AE824" s="305"/>
      <c r="AF824" s="305"/>
      <c r="AG824" s="305"/>
      <c r="AH824" s="305"/>
      <c r="AI824" s="305"/>
    </row>
    <row r="825" spans="9:35">
      <c r="I825" s="305"/>
      <c r="J825" s="305"/>
      <c r="K825" s="305"/>
      <c r="L825" s="305"/>
      <c r="M825" s="305"/>
      <c r="N825" s="305"/>
      <c r="O825" s="305"/>
      <c r="P825" s="305"/>
      <c r="Q825" s="305"/>
      <c r="R825" s="305"/>
      <c r="S825" s="305"/>
      <c r="T825" s="305"/>
      <c r="U825" s="305"/>
      <c r="V825" s="305"/>
      <c r="W825" s="305"/>
      <c r="X825" s="305"/>
      <c r="Y825" s="305"/>
      <c r="Z825" s="305"/>
      <c r="AA825" s="305"/>
      <c r="AB825" s="305"/>
      <c r="AC825" s="305"/>
      <c r="AD825" s="305"/>
      <c r="AE825" s="305"/>
      <c r="AF825" s="305"/>
      <c r="AG825" s="305"/>
      <c r="AH825" s="305"/>
      <c r="AI825" s="305"/>
    </row>
    <row r="826" spans="9:35">
      <c r="I826" s="305"/>
      <c r="J826" s="305"/>
      <c r="K826" s="305"/>
      <c r="L826" s="305"/>
      <c r="M826" s="305"/>
      <c r="N826" s="305"/>
      <c r="O826" s="305"/>
      <c r="P826" s="305"/>
      <c r="Q826" s="305"/>
      <c r="R826" s="305"/>
      <c r="S826" s="305"/>
      <c r="T826" s="305"/>
      <c r="U826" s="305"/>
      <c r="V826" s="305"/>
      <c r="W826" s="305"/>
      <c r="X826" s="305"/>
      <c r="Y826" s="305"/>
      <c r="Z826" s="305"/>
      <c r="AA826" s="305"/>
      <c r="AB826" s="305"/>
      <c r="AC826" s="305"/>
      <c r="AD826" s="305"/>
      <c r="AE826" s="305"/>
      <c r="AF826" s="305"/>
      <c r="AG826" s="305"/>
      <c r="AH826" s="305"/>
      <c r="AI826" s="305"/>
    </row>
    <row r="827" spans="9:35">
      <c r="I827" s="305"/>
      <c r="J827" s="305"/>
      <c r="K827" s="305"/>
      <c r="L827" s="305"/>
      <c r="M827" s="305"/>
      <c r="N827" s="305"/>
      <c r="O827" s="305"/>
      <c r="P827" s="305"/>
      <c r="Q827" s="305"/>
      <c r="R827" s="305"/>
      <c r="S827" s="305"/>
      <c r="T827" s="305"/>
      <c r="U827" s="305"/>
      <c r="V827" s="305"/>
      <c r="W827" s="305"/>
      <c r="X827" s="305"/>
      <c r="Y827" s="305"/>
      <c r="Z827" s="305"/>
      <c r="AA827" s="305"/>
      <c r="AB827" s="305"/>
      <c r="AC827" s="305"/>
      <c r="AD827" s="305"/>
      <c r="AE827" s="305"/>
      <c r="AF827" s="305"/>
      <c r="AG827" s="305"/>
      <c r="AH827" s="305"/>
      <c r="AI827" s="305"/>
    </row>
    <row r="828" spans="9:35">
      <c r="I828" s="305"/>
      <c r="J828" s="305"/>
      <c r="K828" s="305"/>
      <c r="L828" s="305"/>
      <c r="M828" s="305"/>
      <c r="N828" s="305"/>
      <c r="O828" s="305"/>
      <c r="P828" s="305"/>
      <c r="Q828" s="305"/>
      <c r="R828" s="305"/>
      <c r="S828" s="305"/>
      <c r="T828" s="305"/>
      <c r="U828" s="305"/>
      <c r="V828" s="305"/>
      <c r="W828" s="305"/>
      <c r="X828" s="305"/>
      <c r="Y828" s="305"/>
      <c r="Z828" s="305"/>
      <c r="AA828" s="305"/>
      <c r="AB828" s="305"/>
      <c r="AC828" s="305"/>
      <c r="AD828" s="305"/>
      <c r="AE828" s="305"/>
      <c r="AF828" s="305"/>
      <c r="AG828" s="305"/>
      <c r="AH828" s="305"/>
      <c r="AI828" s="305"/>
    </row>
    <row r="829" spans="9:35">
      <c r="I829" s="305"/>
      <c r="J829" s="305"/>
      <c r="K829" s="305"/>
      <c r="L829" s="305"/>
      <c r="M829" s="305"/>
      <c r="N829" s="305"/>
      <c r="O829" s="305"/>
      <c r="P829" s="305"/>
      <c r="Q829" s="305"/>
      <c r="R829" s="305"/>
      <c r="S829" s="305"/>
      <c r="T829" s="305"/>
      <c r="U829" s="305"/>
      <c r="V829" s="305"/>
      <c r="W829" s="305"/>
      <c r="X829" s="305"/>
      <c r="Y829" s="305"/>
      <c r="Z829" s="305"/>
      <c r="AA829" s="305"/>
      <c r="AB829" s="305"/>
      <c r="AC829" s="305"/>
      <c r="AD829" s="305"/>
      <c r="AE829" s="305"/>
      <c r="AF829" s="305"/>
      <c r="AG829" s="305"/>
      <c r="AH829" s="305"/>
      <c r="AI829" s="305"/>
    </row>
    <row r="830" spans="9:35">
      <c r="I830" s="305"/>
      <c r="J830" s="305"/>
      <c r="K830" s="305"/>
      <c r="L830" s="305"/>
      <c r="M830" s="305"/>
      <c r="N830" s="305"/>
      <c r="O830" s="305"/>
      <c r="P830" s="305"/>
      <c r="Q830" s="305"/>
      <c r="R830" s="305"/>
      <c r="S830" s="305"/>
      <c r="T830" s="305"/>
      <c r="U830" s="305"/>
      <c r="V830" s="305"/>
      <c r="W830" s="305"/>
      <c r="X830" s="305"/>
      <c r="Y830" s="305"/>
      <c r="Z830" s="305"/>
      <c r="AA830" s="305"/>
      <c r="AB830" s="305"/>
      <c r="AC830" s="305"/>
      <c r="AD830" s="305"/>
      <c r="AE830" s="305"/>
      <c r="AF830" s="305"/>
      <c r="AG830" s="305"/>
      <c r="AH830" s="305"/>
      <c r="AI830" s="305"/>
    </row>
    <row r="831" spans="9:35">
      <c r="I831" s="305"/>
      <c r="J831" s="305"/>
      <c r="K831" s="305"/>
      <c r="L831" s="305"/>
      <c r="M831" s="305"/>
      <c r="N831" s="305"/>
      <c r="O831" s="305"/>
      <c r="P831" s="305"/>
      <c r="Q831" s="305"/>
      <c r="R831" s="305"/>
      <c r="S831" s="305"/>
      <c r="T831" s="305"/>
      <c r="U831" s="305"/>
      <c r="V831" s="305"/>
      <c r="W831" s="305"/>
      <c r="X831" s="305"/>
      <c r="Y831" s="305"/>
      <c r="Z831" s="305"/>
      <c r="AA831" s="305"/>
      <c r="AB831" s="305"/>
      <c r="AC831" s="305"/>
      <c r="AD831" s="305"/>
      <c r="AE831" s="305"/>
      <c r="AF831" s="305"/>
      <c r="AG831" s="305"/>
      <c r="AH831" s="305"/>
      <c r="AI831" s="305"/>
    </row>
    <row r="832" spans="9:35">
      <c r="I832" s="305"/>
      <c r="J832" s="305"/>
      <c r="K832" s="305"/>
      <c r="L832" s="305"/>
      <c r="M832" s="305"/>
      <c r="N832" s="305"/>
      <c r="O832" s="305"/>
      <c r="P832" s="305"/>
      <c r="Q832" s="305"/>
      <c r="R832" s="305"/>
      <c r="S832" s="305"/>
      <c r="T832" s="305"/>
      <c r="U832" s="305"/>
      <c r="V832" s="305"/>
      <c r="W832" s="305"/>
      <c r="X832" s="305"/>
      <c r="Y832" s="305"/>
      <c r="Z832" s="305"/>
      <c r="AA832" s="305"/>
      <c r="AB832" s="305"/>
      <c r="AC832" s="305"/>
      <c r="AD832" s="305"/>
      <c r="AE832" s="305"/>
      <c r="AF832" s="305"/>
      <c r="AG832" s="305"/>
      <c r="AH832" s="305"/>
      <c r="AI832" s="305"/>
    </row>
    <row r="833" spans="9:35">
      <c r="I833" s="305"/>
      <c r="J833" s="305"/>
      <c r="K833" s="305"/>
      <c r="L833" s="305"/>
      <c r="M833" s="305"/>
      <c r="N833" s="305"/>
      <c r="O833" s="305"/>
      <c r="P833" s="305"/>
      <c r="Q833" s="305"/>
      <c r="R833" s="305"/>
      <c r="S833" s="305"/>
      <c r="T833" s="305"/>
      <c r="U833" s="305"/>
      <c r="V833" s="305"/>
      <c r="W833" s="305"/>
      <c r="X833" s="305"/>
      <c r="Y833" s="305"/>
      <c r="Z833" s="305"/>
      <c r="AA833" s="305"/>
      <c r="AB833" s="305"/>
      <c r="AC833" s="305"/>
      <c r="AD833" s="305"/>
      <c r="AE833" s="305"/>
      <c r="AF833" s="305"/>
      <c r="AG833" s="305"/>
      <c r="AH833" s="305"/>
      <c r="AI833" s="305"/>
    </row>
    <row r="834" spans="9:35">
      <c r="I834" s="305"/>
      <c r="J834" s="305"/>
      <c r="K834" s="305"/>
      <c r="L834" s="305"/>
      <c r="M834" s="305"/>
      <c r="N834" s="305"/>
      <c r="O834" s="305"/>
      <c r="P834" s="305"/>
      <c r="Q834" s="305"/>
      <c r="R834" s="305"/>
      <c r="S834" s="305"/>
      <c r="T834" s="305"/>
      <c r="U834" s="305"/>
      <c r="V834" s="305"/>
      <c r="W834" s="305"/>
      <c r="X834" s="305"/>
      <c r="Y834" s="305"/>
      <c r="Z834" s="305"/>
      <c r="AA834" s="305"/>
      <c r="AB834" s="305"/>
      <c r="AC834" s="305"/>
      <c r="AD834" s="305"/>
      <c r="AE834" s="305"/>
      <c r="AF834" s="305"/>
      <c r="AG834" s="305"/>
      <c r="AH834" s="305"/>
      <c r="AI834" s="305"/>
    </row>
    <row r="835" spans="9:35">
      <c r="I835" s="305"/>
      <c r="J835" s="305"/>
      <c r="K835" s="305"/>
      <c r="L835" s="305"/>
      <c r="M835" s="305"/>
      <c r="N835" s="305"/>
      <c r="O835" s="305"/>
      <c r="P835" s="305"/>
      <c r="Q835" s="305"/>
      <c r="R835" s="305"/>
      <c r="S835" s="305"/>
      <c r="T835" s="305"/>
      <c r="U835" s="305"/>
      <c r="V835" s="305"/>
      <c r="W835" s="305"/>
      <c r="X835" s="305"/>
      <c r="Y835" s="305"/>
      <c r="Z835" s="305"/>
      <c r="AA835" s="305"/>
      <c r="AB835" s="305"/>
      <c r="AC835" s="305"/>
      <c r="AD835" s="305"/>
      <c r="AE835" s="305"/>
      <c r="AF835" s="305"/>
      <c r="AG835" s="305"/>
      <c r="AH835" s="305"/>
      <c r="AI835" s="305"/>
    </row>
    <row r="836" spans="9:35">
      <c r="I836" s="305"/>
      <c r="J836" s="305"/>
      <c r="K836" s="305"/>
      <c r="L836" s="305"/>
      <c r="M836" s="305"/>
      <c r="N836" s="305"/>
      <c r="O836" s="305"/>
      <c r="P836" s="305"/>
      <c r="Q836" s="305"/>
      <c r="R836" s="305"/>
      <c r="S836" s="305"/>
      <c r="T836" s="305"/>
      <c r="U836" s="305"/>
      <c r="V836" s="305"/>
      <c r="W836" s="305"/>
      <c r="X836" s="305"/>
      <c r="Y836" s="305"/>
      <c r="Z836" s="305"/>
      <c r="AA836" s="305"/>
      <c r="AB836" s="305"/>
      <c r="AC836" s="305"/>
      <c r="AD836" s="305"/>
      <c r="AE836" s="305"/>
      <c r="AF836" s="305"/>
      <c r="AG836" s="305"/>
      <c r="AH836" s="305"/>
      <c r="AI836" s="305"/>
    </row>
    <row r="837" spans="9:35">
      <c r="I837" s="305"/>
      <c r="J837" s="305"/>
      <c r="K837" s="305"/>
      <c r="L837" s="305"/>
      <c r="M837" s="305"/>
      <c r="N837" s="305"/>
      <c r="O837" s="305"/>
      <c r="P837" s="305"/>
      <c r="Q837" s="305"/>
      <c r="R837" s="305"/>
      <c r="S837" s="305"/>
      <c r="T837" s="305"/>
      <c r="U837" s="305"/>
      <c r="V837" s="305"/>
      <c r="W837" s="305"/>
      <c r="X837" s="305"/>
      <c r="Y837" s="305"/>
      <c r="Z837" s="305"/>
      <c r="AA837" s="305"/>
      <c r="AB837" s="305"/>
      <c r="AC837" s="305"/>
      <c r="AD837" s="305"/>
      <c r="AE837" s="305"/>
      <c r="AF837" s="305"/>
      <c r="AG837" s="305"/>
      <c r="AH837" s="305"/>
      <c r="AI837" s="305"/>
    </row>
    <row r="838" spans="9:35">
      <c r="I838" s="305"/>
      <c r="J838" s="305"/>
      <c r="K838" s="305"/>
      <c r="L838" s="305"/>
      <c r="M838" s="305"/>
      <c r="N838" s="305"/>
      <c r="O838" s="305"/>
      <c r="P838" s="305"/>
      <c r="Q838" s="305"/>
      <c r="R838" s="305"/>
      <c r="S838" s="305"/>
      <c r="T838" s="305"/>
      <c r="U838" s="305"/>
      <c r="V838" s="305"/>
      <c r="W838" s="305"/>
      <c r="X838" s="305"/>
      <c r="Y838" s="305"/>
      <c r="Z838" s="305"/>
      <c r="AA838" s="305"/>
      <c r="AB838" s="305"/>
      <c r="AC838" s="305"/>
      <c r="AD838" s="305"/>
      <c r="AE838" s="305"/>
      <c r="AF838" s="305"/>
      <c r="AG838" s="305"/>
      <c r="AH838" s="305"/>
      <c r="AI838" s="305"/>
    </row>
    <row r="839" spans="9:35">
      <c r="I839" s="305"/>
      <c r="J839" s="305"/>
      <c r="K839" s="305"/>
      <c r="L839" s="305"/>
      <c r="M839" s="305"/>
      <c r="N839" s="305"/>
      <c r="O839" s="305"/>
      <c r="P839" s="305"/>
      <c r="Q839" s="305"/>
      <c r="R839" s="305"/>
      <c r="S839" s="305"/>
      <c r="T839" s="305"/>
      <c r="U839" s="305"/>
      <c r="V839" s="305"/>
      <c r="W839" s="305"/>
      <c r="X839" s="305"/>
      <c r="Y839" s="305"/>
      <c r="Z839" s="305"/>
      <c r="AA839" s="305"/>
      <c r="AB839" s="305"/>
      <c r="AC839" s="305"/>
      <c r="AD839" s="305"/>
      <c r="AE839" s="305"/>
      <c r="AF839" s="305"/>
      <c r="AG839" s="305"/>
      <c r="AH839" s="305"/>
      <c r="AI839" s="305"/>
    </row>
    <row r="840" spans="9:35">
      <c r="I840" s="305"/>
      <c r="J840" s="305"/>
      <c r="K840" s="305"/>
      <c r="L840" s="305"/>
      <c r="M840" s="305"/>
      <c r="N840" s="305"/>
      <c r="O840" s="305"/>
      <c r="P840" s="305"/>
      <c r="Q840" s="305"/>
      <c r="R840" s="305"/>
      <c r="S840" s="305"/>
      <c r="T840" s="305"/>
      <c r="U840" s="305"/>
      <c r="V840" s="305"/>
      <c r="W840" s="305"/>
      <c r="X840" s="305"/>
      <c r="Y840" s="305"/>
      <c r="Z840" s="305"/>
      <c r="AA840" s="305"/>
      <c r="AB840" s="305"/>
      <c r="AC840" s="305"/>
      <c r="AD840" s="305"/>
      <c r="AE840" s="305"/>
      <c r="AF840" s="305"/>
      <c r="AG840" s="305"/>
      <c r="AH840" s="305"/>
      <c r="AI840" s="305"/>
    </row>
    <row r="841" spans="9:35">
      <c r="I841" s="305"/>
      <c r="J841" s="305"/>
      <c r="K841" s="305"/>
      <c r="L841" s="305"/>
      <c r="M841" s="305"/>
      <c r="N841" s="305"/>
      <c r="O841" s="305"/>
      <c r="P841" s="305"/>
      <c r="Q841" s="305"/>
      <c r="R841" s="305"/>
      <c r="S841" s="305"/>
      <c r="T841" s="305"/>
      <c r="U841" s="305"/>
      <c r="V841" s="305"/>
      <c r="W841" s="305"/>
      <c r="X841" s="305"/>
      <c r="Y841" s="305"/>
      <c r="Z841" s="305"/>
      <c r="AA841" s="305"/>
      <c r="AB841" s="305"/>
      <c r="AC841" s="305"/>
      <c r="AD841" s="305"/>
      <c r="AE841" s="305"/>
      <c r="AF841" s="305"/>
      <c r="AG841" s="305"/>
      <c r="AH841" s="305"/>
      <c r="AI841" s="305"/>
    </row>
    <row r="842" spans="9:35">
      <c r="I842" s="305"/>
      <c r="J842" s="305"/>
      <c r="K842" s="305"/>
      <c r="L842" s="305"/>
      <c r="M842" s="305"/>
      <c r="N842" s="305"/>
      <c r="O842" s="305"/>
      <c r="P842" s="305"/>
      <c r="Q842" s="305"/>
      <c r="R842" s="305"/>
      <c r="S842" s="305"/>
      <c r="T842" s="305"/>
      <c r="U842" s="305"/>
      <c r="V842" s="305"/>
      <c r="W842" s="305"/>
      <c r="X842" s="305"/>
      <c r="Y842" s="305"/>
      <c r="Z842" s="305"/>
      <c r="AA842" s="305"/>
      <c r="AB842" s="305"/>
      <c r="AC842" s="305"/>
      <c r="AD842" s="305"/>
      <c r="AE842" s="305"/>
      <c r="AF842" s="305"/>
      <c r="AG842" s="305"/>
      <c r="AH842" s="305"/>
      <c r="AI842" s="305"/>
    </row>
    <row r="843" spans="9:35">
      <c r="I843" s="305"/>
      <c r="J843" s="305"/>
      <c r="K843" s="305"/>
      <c r="L843" s="305"/>
      <c r="M843" s="305"/>
      <c r="N843" s="305"/>
      <c r="O843" s="305"/>
      <c r="P843" s="305"/>
      <c r="Q843" s="305"/>
      <c r="R843" s="305"/>
      <c r="S843" s="305"/>
      <c r="T843" s="305"/>
      <c r="U843" s="305"/>
      <c r="V843" s="305"/>
      <c r="W843" s="305"/>
      <c r="X843" s="305"/>
      <c r="Y843" s="305"/>
      <c r="Z843" s="305"/>
      <c r="AA843" s="305"/>
      <c r="AB843" s="305"/>
      <c r="AC843" s="305"/>
      <c r="AD843" s="305"/>
      <c r="AE843" s="305"/>
      <c r="AF843" s="305"/>
      <c r="AG843" s="305"/>
      <c r="AH843" s="305"/>
      <c r="AI843" s="305"/>
    </row>
    <row r="844" spans="9:35">
      <c r="I844" s="305"/>
      <c r="J844" s="305"/>
      <c r="K844" s="305"/>
      <c r="L844" s="305"/>
      <c r="M844" s="305"/>
      <c r="N844" s="305"/>
      <c r="O844" s="305"/>
      <c r="P844" s="305"/>
      <c r="Q844" s="305"/>
      <c r="R844" s="305"/>
      <c r="S844" s="305"/>
      <c r="T844" s="305"/>
      <c r="U844" s="305"/>
      <c r="V844" s="305"/>
      <c r="W844" s="305"/>
      <c r="X844" s="305"/>
      <c r="Y844" s="305"/>
      <c r="Z844" s="305"/>
      <c r="AA844" s="305"/>
      <c r="AB844" s="305"/>
      <c r="AC844" s="305"/>
      <c r="AD844" s="305"/>
      <c r="AE844" s="305"/>
      <c r="AF844" s="305"/>
      <c r="AG844" s="305"/>
      <c r="AH844" s="305"/>
      <c r="AI844" s="305"/>
    </row>
    <row r="845" spans="9:35">
      <c r="I845" s="305"/>
      <c r="J845" s="305"/>
      <c r="K845" s="305"/>
      <c r="L845" s="305"/>
      <c r="M845" s="305"/>
      <c r="N845" s="305"/>
      <c r="O845" s="305"/>
      <c r="P845" s="305"/>
      <c r="Q845" s="305"/>
      <c r="R845" s="305"/>
      <c r="S845" s="305"/>
      <c r="T845" s="305"/>
      <c r="U845" s="305"/>
      <c r="V845" s="305"/>
      <c r="W845" s="305"/>
      <c r="X845" s="305"/>
      <c r="Y845" s="305"/>
      <c r="Z845" s="305"/>
      <c r="AA845" s="305"/>
      <c r="AB845" s="305"/>
      <c r="AC845" s="305"/>
      <c r="AD845" s="305"/>
      <c r="AE845" s="305"/>
      <c r="AF845" s="305"/>
      <c r="AG845" s="305"/>
      <c r="AH845" s="305"/>
      <c r="AI845" s="305"/>
    </row>
    <row r="846" spans="9:35">
      <c r="I846" s="305"/>
      <c r="J846" s="305"/>
      <c r="K846" s="305"/>
      <c r="L846" s="305"/>
      <c r="M846" s="305"/>
      <c r="N846" s="305"/>
      <c r="O846" s="305"/>
      <c r="P846" s="305"/>
      <c r="Q846" s="305"/>
      <c r="R846" s="305"/>
      <c r="S846" s="305"/>
      <c r="T846" s="305"/>
      <c r="U846" s="305"/>
      <c r="V846" s="305"/>
      <c r="W846" s="305"/>
      <c r="X846" s="305"/>
      <c r="Y846" s="305"/>
      <c r="Z846" s="305"/>
      <c r="AA846" s="305"/>
      <c r="AB846" s="305"/>
      <c r="AC846" s="305"/>
      <c r="AD846" s="305"/>
      <c r="AE846" s="305"/>
      <c r="AF846" s="305"/>
      <c r="AG846" s="305"/>
      <c r="AH846" s="305"/>
      <c r="AI846" s="305"/>
    </row>
    <row r="847" spans="9:35">
      <c r="I847" s="305"/>
      <c r="J847" s="305"/>
      <c r="K847" s="305"/>
      <c r="L847" s="305"/>
      <c r="M847" s="305"/>
      <c r="N847" s="305"/>
      <c r="O847" s="305"/>
      <c r="P847" s="305"/>
      <c r="Q847" s="305"/>
      <c r="R847" s="305"/>
      <c r="S847" s="305"/>
      <c r="T847" s="305"/>
      <c r="U847" s="305"/>
      <c r="V847" s="305"/>
      <c r="W847" s="305"/>
      <c r="X847" s="305"/>
      <c r="Y847" s="305"/>
      <c r="Z847" s="305"/>
      <c r="AA847" s="305"/>
      <c r="AB847" s="305"/>
      <c r="AC847" s="305"/>
      <c r="AD847" s="305"/>
      <c r="AE847" s="305"/>
      <c r="AF847" s="305"/>
      <c r="AG847" s="305"/>
      <c r="AH847" s="305"/>
      <c r="AI847" s="305"/>
    </row>
    <row r="848" spans="9:35">
      <c r="I848" s="305"/>
      <c r="J848" s="305"/>
      <c r="K848" s="305"/>
      <c r="L848" s="305"/>
      <c r="M848" s="305"/>
      <c r="N848" s="305"/>
      <c r="O848" s="305"/>
      <c r="P848" s="305"/>
      <c r="Q848" s="305"/>
      <c r="R848" s="305"/>
      <c r="S848" s="305"/>
      <c r="T848" s="305"/>
      <c r="U848" s="305"/>
      <c r="V848" s="305"/>
      <c r="W848" s="305"/>
      <c r="X848" s="305"/>
      <c r="Y848" s="305"/>
      <c r="Z848" s="305"/>
      <c r="AA848" s="305"/>
      <c r="AB848" s="305"/>
      <c r="AC848" s="305"/>
      <c r="AD848" s="305"/>
      <c r="AE848" s="305"/>
      <c r="AF848" s="305"/>
      <c r="AG848" s="305"/>
      <c r="AH848" s="305"/>
      <c r="AI848" s="305"/>
    </row>
    <row r="849" spans="9:35">
      <c r="I849" s="305"/>
      <c r="J849" s="305"/>
      <c r="K849" s="305"/>
      <c r="L849" s="305"/>
      <c r="M849" s="305"/>
      <c r="N849" s="305"/>
      <c r="O849" s="305"/>
      <c r="P849" s="305"/>
      <c r="Q849" s="305"/>
      <c r="R849" s="305"/>
      <c r="S849" s="305"/>
      <c r="T849" s="305"/>
      <c r="U849" s="305"/>
      <c r="V849" s="305"/>
      <c r="W849" s="305"/>
      <c r="X849" s="305"/>
      <c r="Y849" s="305"/>
      <c r="Z849" s="305"/>
      <c r="AA849" s="305"/>
      <c r="AB849" s="305"/>
      <c r="AC849" s="305"/>
      <c r="AD849" s="305"/>
      <c r="AE849" s="305"/>
      <c r="AF849" s="305"/>
      <c r="AG849" s="305"/>
      <c r="AH849" s="305"/>
      <c r="AI849" s="305"/>
    </row>
    <row r="850" spans="9:35">
      <c r="I850" s="305"/>
      <c r="J850" s="305"/>
      <c r="K850" s="305"/>
      <c r="L850" s="305"/>
      <c r="M850" s="305"/>
      <c r="N850" s="305"/>
      <c r="O850" s="305"/>
      <c r="P850" s="305"/>
      <c r="Q850" s="305"/>
      <c r="R850" s="305"/>
      <c r="S850" s="305"/>
      <c r="T850" s="305"/>
      <c r="U850" s="305"/>
      <c r="V850" s="305"/>
      <c r="W850" s="305"/>
      <c r="X850" s="305"/>
      <c r="Y850" s="305"/>
      <c r="Z850" s="305"/>
      <c r="AA850" s="305"/>
      <c r="AB850" s="305"/>
      <c r="AC850" s="305"/>
      <c r="AD850" s="305"/>
      <c r="AE850" s="305"/>
      <c r="AF850" s="305"/>
      <c r="AG850" s="305"/>
      <c r="AH850" s="305"/>
      <c r="AI850" s="305"/>
    </row>
    <row r="851" spans="9:35">
      <c r="I851" s="305"/>
      <c r="J851" s="305"/>
      <c r="K851" s="305"/>
      <c r="L851" s="305"/>
      <c r="M851" s="305"/>
      <c r="N851" s="305"/>
      <c r="O851" s="305"/>
      <c r="P851" s="305"/>
      <c r="Q851" s="305"/>
      <c r="R851" s="305"/>
      <c r="S851" s="305"/>
      <c r="T851" s="305"/>
      <c r="U851" s="305"/>
      <c r="V851" s="305"/>
      <c r="W851" s="305"/>
      <c r="X851" s="305"/>
      <c r="Y851" s="305"/>
      <c r="Z851" s="305"/>
      <c r="AA851" s="305"/>
      <c r="AB851" s="305"/>
      <c r="AC851" s="305"/>
      <c r="AD851" s="305"/>
      <c r="AE851" s="305"/>
      <c r="AF851" s="305"/>
      <c r="AG851" s="305"/>
      <c r="AH851" s="305"/>
      <c r="AI851" s="305"/>
    </row>
    <row r="852" spans="9:35">
      <c r="I852" s="305"/>
      <c r="J852" s="305"/>
      <c r="K852" s="305"/>
      <c r="L852" s="305"/>
      <c r="M852" s="305"/>
      <c r="N852" s="305"/>
      <c r="O852" s="305"/>
      <c r="P852" s="305"/>
      <c r="Q852" s="305"/>
      <c r="R852" s="305"/>
      <c r="S852" s="305"/>
      <c r="T852" s="305"/>
      <c r="U852" s="305"/>
      <c r="V852" s="305"/>
      <c r="W852" s="305"/>
      <c r="X852" s="305"/>
      <c r="Y852" s="305"/>
      <c r="Z852" s="305"/>
      <c r="AA852" s="305"/>
      <c r="AB852" s="305"/>
      <c r="AC852" s="305"/>
      <c r="AD852" s="305"/>
      <c r="AE852" s="305"/>
      <c r="AF852" s="305"/>
      <c r="AG852" s="305"/>
      <c r="AH852" s="305"/>
      <c r="AI852" s="305"/>
    </row>
    <row r="853" spans="9:35">
      <c r="I853" s="305"/>
      <c r="J853" s="305"/>
      <c r="K853" s="305"/>
      <c r="L853" s="305"/>
      <c r="M853" s="305"/>
      <c r="N853" s="305"/>
      <c r="O853" s="305"/>
      <c r="P853" s="305"/>
      <c r="Q853" s="305"/>
      <c r="R853" s="305"/>
      <c r="S853" s="305"/>
      <c r="T853" s="305"/>
      <c r="U853" s="305"/>
      <c r="V853" s="305"/>
      <c r="W853" s="305"/>
      <c r="X853" s="305"/>
      <c r="Y853" s="305"/>
      <c r="Z853" s="305"/>
      <c r="AA853" s="305"/>
      <c r="AB853" s="305"/>
      <c r="AC853" s="305"/>
      <c r="AD853" s="305"/>
      <c r="AE853" s="305"/>
      <c r="AF853" s="305"/>
      <c r="AG853" s="305"/>
      <c r="AH853" s="305"/>
      <c r="AI853" s="305"/>
    </row>
    <row r="854" spans="9:35">
      <c r="I854" s="305"/>
      <c r="J854" s="305"/>
      <c r="K854" s="305"/>
      <c r="L854" s="305"/>
      <c r="M854" s="305"/>
      <c r="N854" s="305"/>
      <c r="O854" s="305"/>
      <c r="P854" s="305"/>
      <c r="Q854" s="305"/>
      <c r="R854" s="305"/>
      <c r="S854" s="305"/>
      <c r="T854" s="305"/>
      <c r="U854" s="305"/>
      <c r="V854" s="305"/>
      <c r="W854" s="305"/>
      <c r="X854" s="305"/>
      <c r="Y854" s="305"/>
      <c r="Z854" s="305"/>
      <c r="AA854" s="305"/>
      <c r="AB854" s="305"/>
      <c r="AC854" s="305"/>
      <c r="AD854" s="305"/>
      <c r="AE854" s="305"/>
      <c r="AF854" s="305"/>
      <c r="AG854" s="305"/>
      <c r="AH854" s="305"/>
      <c r="AI854" s="305"/>
    </row>
    <row r="855" spans="9:35">
      <c r="I855" s="305"/>
      <c r="J855" s="305"/>
      <c r="K855" s="305"/>
      <c r="L855" s="305"/>
      <c r="M855" s="305"/>
      <c r="N855" s="305"/>
      <c r="O855" s="305"/>
      <c r="P855" s="305"/>
      <c r="Q855" s="305"/>
      <c r="R855" s="305"/>
      <c r="S855" s="305"/>
      <c r="T855" s="305"/>
      <c r="U855" s="305"/>
      <c r="V855" s="305"/>
      <c r="W855" s="305"/>
      <c r="X855" s="305"/>
      <c r="Y855" s="305"/>
      <c r="Z855" s="305"/>
      <c r="AA855" s="305"/>
      <c r="AB855" s="305"/>
      <c r="AC855" s="305"/>
      <c r="AD855" s="305"/>
      <c r="AE855" s="305"/>
      <c r="AF855" s="305"/>
      <c r="AG855" s="305"/>
      <c r="AH855" s="305"/>
      <c r="AI855" s="305"/>
    </row>
    <row r="856" spans="9:35">
      <c r="I856" s="305"/>
      <c r="J856" s="305"/>
      <c r="K856" s="305"/>
      <c r="L856" s="305"/>
      <c r="M856" s="305"/>
      <c r="N856" s="305"/>
      <c r="O856" s="305"/>
      <c r="P856" s="305"/>
      <c r="Q856" s="305"/>
      <c r="R856" s="305"/>
      <c r="S856" s="305"/>
      <c r="T856" s="305"/>
      <c r="U856" s="305"/>
      <c r="V856" s="305"/>
      <c r="W856" s="305"/>
      <c r="X856" s="305"/>
      <c r="Y856" s="305"/>
      <c r="Z856" s="305"/>
      <c r="AA856" s="305"/>
      <c r="AB856" s="305"/>
      <c r="AC856" s="305"/>
      <c r="AD856" s="305"/>
      <c r="AE856" s="305"/>
      <c r="AF856" s="305"/>
      <c r="AG856" s="305"/>
      <c r="AH856" s="305"/>
      <c r="AI856" s="305"/>
    </row>
    <row r="857" spans="9:35">
      <c r="I857" s="305"/>
      <c r="J857" s="305"/>
      <c r="K857" s="305"/>
      <c r="L857" s="305"/>
      <c r="M857" s="305"/>
      <c r="N857" s="305"/>
      <c r="O857" s="305"/>
      <c r="P857" s="305"/>
      <c r="Q857" s="305"/>
      <c r="R857" s="305"/>
      <c r="S857" s="305"/>
      <c r="T857" s="305"/>
      <c r="U857" s="305"/>
      <c r="V857" s="305"/>
      <c r="W857" s="305"/>
      <c r="X857" s="305"/>
      <c r="Y857" s="305"/>
      <c r="Z857" s="305"/>
      <c r="AA857" s="305"/>
      <c r="AB857" s="305"/>
      <c r="AC857" s="305"/>
      <c r="AD857" s="305"/>
      <c r="AE857" s="305"/>
      <c r="AF857" s="305"/>
      <c r="AG857" s="305"/>
      <c r="AH857" s="305"/>
      <c r="AI857" s="305"/>
    </row>
    <row r="858" spans="9:35">
      <c r="I858" s="305"/>
      <c r="J858" s="305"/>
      <c r="K858" s="305"/>
      <c r="L858" s="305"/>
      <c r="M858" s="305"/>
      <c r="N858" s="305"/>
      <c r="O858" s="305"/>
      <c r="P858" s="305"/>
      <c r="Q858" s="305"/>
      <c r="R858" s="305"/>
      <c r="S858" s="305"/>
      <c r="T858" s="305"/>
      <c r="U858" s="305"/>
      <c r="V858" s="305"/>
      <c r="W858" s="305"/>
      <c r="X858" s="305"/>
      <c r="Y858" s="305"/>
      <c r="Z858" s="305"/>
      <c r="AA858" s="305"/>
      <c r="AB858" s="305"/>
      <c r="AC858" s="305"/>
      <c r="AD858" s="305"/>
      <c r="AE858" s="305"/>
      <c r="AF858" s="305"/>
      <c r="AG858" s="305"/>
      <c r="AH858" s="305"/>
      <c r="AI858" s="305"/>
    </row>
    <row r="859" spans="9:35">
      <c r="I859" s="305"/>
      <c r="J859" s="305"/>
      <c r="K859" s="305"/>
      <c r="L859" s="305"/>
      <c r="M859" s="305"/>
      <c r="N859" s="305"/>
      <c r="O859" s="305"/>
      <c r="P859" s="305"/>
      <c r="Q859" s="305"/>
      <c r="R859" s="305"/>
      <c r="S859" s="305"/>
      <c r="T859" s="305"/>
      <c r="U859" s="305"/>
      <c r="V859" s="305"/>
      <c r="W859" s="305"/>
      <c r="X859" s="305"/>
      <c r="Y859" s="305"/>
      <c r="Z859" s="305"/>
      <c r="AA859" s="305"/>
      <c r="AB859" s="305"/>
      <c r="AC859" s="305"/>
      <c r="AD859" s="305"/>
      <c r="AE859" s="305"/>
      <c r="AF859" s="305"/>
      <c r="AG859" s="305"/>
      <c r="AH859" s="305"/>
      <c r="AI859" s="305"/>
    </row>
    <row r="860" spans="9:35">
      <c r="I860" s="305"/>
      <c r="J860" s="305"/>
      <c r="K860" s="305"/>
      <c r="L860" s="305"/>
      <c r="M860" s="305"/>
      <c r="N860" s="305"/>
      <c r="O860" s="305"/>
      <c r="P860" s="305"/>
      <c r="Q860" s="305"/>
      <c r="R860" s="305"/>
      <c r="S860" s="305"/>
      <c r="T860" s="305"/>
      <c r="U860" s="305"/>
      <c r="V860" s="305"/>
      <c r="W860" s="305"/>
      <c r="X860" s="305"/>
      <c r="Y860" s="305"/>
      <c r="Z860" s="305"/>
      <c r="AA860" s="305"/>
      <c r="AB860" s="305"/>
      <c r="AC860" s="305"/>
      <c r="AD860" s="305"/>
      <c r="AE860" s="305"/>
      <c r="AF860" s="305"/>
      <c r="AG860" s="305"/>
      <c r="AH860" s="305"/>
      <c r="AI860" s="305"/>
    </row>
    <row r="861" spans="9:35">
      <c r="I861" s="305"/>
      <c r="J861" s="305"/>
      <c r="K861" s="305"/>
      <c r="L861" s="305"/>
      <c r="M861" s="305"/>
      <c r="N861" s="305"/>
      <c r="O861" s="305"/>
      <c r="P861" s="305"/>
      <c r="Q861" s="305"/>
      <c r="R861" s="305"/>
      <c r="S861" s="305"/>
      <c r="T861" s="305"/>
      <c r="U861" s="305"/>
      <c r="V861" s="305"/>
      <c r="W861" s="305"/>
      <c r="X861" s="305"/>
      <c r="Y861" s="305"/>
      <c r="Z861" s="305"/>
      <c r="AA861" s="305"/>
      <c r="AB861" s="305"/>
      <c r="AC861" s="305"/>
      <c r="AD861" s="305"/>
      <c r="AE861" s="305"/>
      <c r="AF861" s="305"/>
      <c r="AG861" s="305"/>
      <c r="AH861" s="305"/>
      <c r="AI861" s="305"/>
    </row>
    <row r="862" spans="9:35">
      <c r="I862" s="305"/>
      <c r="J862" s="305"/>
      <c r="K862" s="305"/>
      <c r="L862" s="305"/>
      <c r="M862" s="305"/>
      <c r="N862" s="305"/>
      <c r="O862" s="305"/>
      <c r="P862" s="305"/>
      <c r="Q862" s="305"/>
      <c r="R862" s="305"/>
      <c r="S862" s="305"/>
      <c r="T862" s="305"/>
      <c r="U862" s="305"/>
      <c r="V862" s="305"/>
      <c r="W862" s="305"/>
      <c r="X862" s="305"/>
      <c r="Y862" s="305"/>
      <c r="Z862" s="305"/>
      <c r="AA862" s="305"/>
      <c r="AB862" s="305"/>
      <c r="AC862" s="305"/>
      <c r="AD862" s="305"/>
      <c r="AE862" s="305"/>
      <c r="AF862" s="305"/>
      <c r="AG862" s="305"/>
      <c r="AH862" s="305"/>
      <c r="AI862" s="305"/>
    </row>
    <row r="863" spans="9:35">
      <c r="I863" s="305"/>
      <c r="J863" s="305"/>
      <c r="K863" s="305"/>
      <c r="L863" s="305"/>
      <c r="M863" s="305"/>
      <c r="N863" s="305"/>
      <c r="O863" s="305"/>
      <c r="P863" s="305"/>
      <c r="Q863" s="305"/>
      <c r="R863" s="305"/>
      <c r="S863" s="305"/>
      <c r="T863" s="305"/>
      <c r="U863" s="305"/>
      <c r="V863" s="305"/>
      <c r="W863" s="305"/>
      <c r="X863" s="305"/>
      <c r="Y863" s="305"/>
      <c r="Z863" s="305"/>
      <c r="AA863" s="305"/>
      <c r="AB863" s="305"/>
      <c r="AC863" s="305"/>
      <c r="AD863" s="305"/>
      <c r="AE863" s="305"/>
      <c r="AF863" s="305"/>
      <c r="AG863" s="305"/>
      <c r="AH863" s="305"/>
      <c r="AI863" s="305"/>
    </row>
    <row r="864" spans="9:35">
      <c r="I864" s="305"/>
      <c r="J864" s="305"/>
      <c r="K864" s="305"/>
      <c r="L864" s="305"/>
      <c r="M864" s="305"/>
      <c r="N864" s="305"/>
      <c r="O864" s="305"/>
      <c r="P864" s="305"/>
      <c r="Q864" s="305"/>
      <c r="R864" s="305"/>
      <c r="S864" s="305"/>
      <c r="T864" s="305"/>
      <c r="U864" s="305"/>
      <c r="V864" s="305"/>
      <c r="W864" s="305"/>
      <c r="X864" s="305"/>
      <c r="Y864" s="305"/>
      <c r="Z864" s="305"/>
      <c r="AA864" s="305"/>
      <c r="AB864" s="305"/>
      <c r="AC864" s="305"/>
      <c r="AD864" s="305"/>
      <c r="AE864" s="305"/>
      <c r="AF864" s="305"/>
      <c r="AG864" s="305"/>
      <c r="AH864" s="305"/>
      <c r="AI864" s="305"/>
    </row>
    <row r="865" spans="9:35">
      <c r="I865" s="305"/>
      <c r="J865" s="305"/>
      <c r="K865" s="305"/>
      <c r="L865" s="305"/>
      <c r="M865" s="305"/>
      <c r="N865" s="305"/>
      <c r="O865" s="305"/>
      <c r="P865" s="305"/>
      <c r="Q865" s="305"/>
      <c r="R865" s="305"/>
      <c r="S865" s="305"/>
      <c r="T865" s="305"/>
      <c r="U865" s="305"/>
      <c r="V865" s="305"/>
      <c r="W865" s="305"/>
      <c r="X865" s="305"/>
      <c r="Y865" s="305"/>
      <c r="Z865" s="305"/>
      <c r="AA865" s="305"/>
      <c r="AB865" s="305"/>
      <c r="AC865" s="305"/>
      <c r="AD865" s="305"/>
      <c r="AE865" s="305"/>
      <c r="AF865" s="305"/>
      <c r="AG865" s="305"/>
      <c r="AH865" s="305"/>
      <c r="AI865" s="305"/>
    </row>
    <row r="866" spans="9:35">
      <c r="I866" s="305"/>
      <c r="J866" s="305"/>
      <c r="K866" s="305"/>
      <c r="L866" s="305"/>
      <c r="M866" s="305"/>
      <c r="N866" s="305"/>
      <c r="O866" s="305"/>
      <c r="P866" s="305"/>
      <c r="Q866" s="305"/>
      <c r="R866" s="305"/>
      <c r="S866" s="305"/>
      <c r="T866" s="305"/>
      <c r="U866" s="305"/>
      <c r="V866" s="305"/>
      <c r="W866" s="305"/>
      <c r="X866" s="305"/>
      <c r="Y866" s="305"/>
      <c r="Z866" s="305"/>
      <c r="AA866" s="305"/>
      <c r="AB866" s="305"/>
      <c r="AC866" s="305"/>
      <c r="AD866" s="305"/>
      <c r="AE866" s="305"/>
      <c r="AF866" s="305"/>
      <c r="AG866" s="305"/>
      <c r="AH866" s="305"/>
      <c r="AI866" s="305"/>
    </row>
    <row r="867" spans="9:35">
      <c r="I867" s="305"/>
      <c r="J867" s="305"/>
      <c r="K867" s="305"/>
      <c r="L867" s="305"/>
      <c r="M867" s="305"/>
      <c r="N867" s="305"/>
      <c r="O867" s="305"/>
      <c r="P867" s="305"/>
      <c r="Q867" s="305"/>
      <c r="R867" s="305"/>
      <c r="S867" s="305"/>
      <c r="T867" s="305"/>
      <c r="U867" s="305"/>
      <c r="V867" s="305"/>
      <c r="W867" s="305"/>
      <c r="X867" s="305"/>
      <c r="Y867" s="305"/>
      <c r="Z867" s="305"/>
      <c r="AA867" s="305"/>
      <c r="AB867" s="305"/>
      <c r="AC867" s="305"/>
      <c r="AD867" s="305"/>
      <c r="AE867" s="305"/>
      <c r="AF867" s="305"/>
      <c r="AG867" s="305"/>
      <c r="AH867" s="305"/>
      <c r="AI867" s="305"/>
    </row>
    <row r="868" spans="9:35">
      <c r="I868" s="305"/>
      <c r="J868" s="305"/>
      <c r="K868" s="305"/>
      <c r="L868" s="305"/>
      <c r="M868" s="305"/>
      <c r="N868" s="305"/>
      <c r="O868" s="305"/>
      <c r="P868" s="305"/>
      <c r="Q868" s="305"/>
      <c r="R868" s="305"/>
      <c r="S868" s="305"/>
      <c r="T868" s="305"/>
      <c r="U868" s="305"/>
      <c r="V868" s="305"/>
      <c r="W868" s="305"/>
      <c r="X868" s="305"/>
      <c r="Y868" s="305"/>
      <c r="Z868" s="305"/>
      <c r="AA868" s="305"/>
      <c r="AB868" s="305"/>
      <c r="AC868" s="305"/>
      <c r="AD868" s="305"/>
      <c r="AE868" s="305"/>
      <c r="AF868" s="305"/>
      <c r="AG868" s="305"/>
      <c r="AH868" s="305"/>
      <c r="AI868" s="305"/>
    </row>
    <row r="869" spans="9:35">
      <c r="I869" s="305"/>
      <c r="J869" s="305"/>
      <c r="K869" s="305"/>
      <c r="L869" s="305"/>
      <c r="M869" s="305"/>
      <c r="N869" s="305"/>
      <c r="O869" s="305"/>
      <c r="P869" s="305"/>
      <c r="Q869" s="305"/>
      <c r="R869" s="305"/>
      <c r="S869" s="305"/>
      <c r="T869" s="305"/>
      <c r="U869" s="305"/>
      <c r="V869" s="305"/>
      <c r="W869" s="305"/>
      <c r="X869" s="305"/>
      <c r="Y869" s="305"/>
      <c r="Z869" s="305"/>
      <c r="AA869" s="305"/>
      <c r="AB869" s="305"/>
      <c r="AC869" s="305"/>
      <c r="AD869" s="305"/>
      <c r="AE869" s="305"/>
      <c r="AF869" s="305"/>
      <c r="AG869" s="305"/>
      <c r="AH869" s="305"/>
      <c r="AI869" s="305"/>
    </row>
    <row r="870" spans="9:35">
      <c r="I870" s="305"/>
      <c r="J870" s="305"/>
      <c r="K870" s="305"/>
      <c r="L870" s="305"/>
      <c r="M870" s="305"/>
      <c r="N870" s="305"/>
      <c r="O870" s="305"/>
      <c r="P870" s="305"/>
      <c r="Q870" s="305"/>
      <c r="R870" s="305"/>
      <c r="S870" s="305"/>
      <c r="T870" s="305"/>
      <c r="U870" s="305"/>
      <c r="V870" s="305"/>
      <c r="W870" s="305"/>
      <c r="X870" s="305"/>
      <c r="Y870" s="305"/>
      <c r="Z870" s="305"/>
      <c r="AA870" s="305"/>
      <c r="AB870" s="305"/>
      <c r="AC870" s="305"/>
      <c r="AD870" s="305"/>
      <c r="AE870" s="305"/>
      <c r="AF870" s="305"/>
      <c r="AG870" s="305"/>
      <c r="AH870" s="305"/>
      <c r="AI870" s="305"/>
    </row>
    <row r="871" spans="9:35">
      <c r="I871" s="305"/>
      <c r="J871" s="305"/>
      <c r="K871" s="305"/>
      <c r="L871" s="305"/>
      <c r="M871" s="305"/>
      <c r="N871" s="305"/>
      <c r="O871" s="305"/>
      <c r="P871" s="305"/>
      <c r="Q871" s="305"/>
      <c r="R871" s="305"/>
      <c r="S871" s="305"/>
      <c r="T871" s="305"/>
      <c r="U871" s="305"/>
      <c r="V871" s="305"/>
      <c r="W871" s="305"/>
      <c r="X871" s="305"/>
      <c r="Y871" s="305"/>
      <c r="Z871" s="305"/>
      <c r="AA871" s="305"/>
      <c r="AB871" s="305"/>
      <c r="AC871" s="305"/>
      <c r="AD871" s="305"/>
      <c r="AE871" s="305"/>
      <c r="AF871" s="305"/>
      <c r="AG871" s="305"/>
      <c r="AH871" s="305"/>
      <c r="AI871" s="305"/>
    </row>
    <row r="872" spans="9:35">
      <c r="I872" s="305"/>
      <c r="J872" s="305"/>
      <c r="K872" s="305"/>
      <c r="L872" s="305"/>
      <c r="M872" s="305"/>
      <c r="N872" s="305"/>
      <c r="O872" s="305"/>
      <c r="P872" s="305"/>
      <c r="Q872" s="305"/>
      <c r="R872" s="305"/>
      <c r="S872" s="305"/>
      <c r="T872" s="305"/>
      <c r="U872" s="305"/>
      <c r="V872" s="305"/>
      <c r="W872" s="305"/>
      <c r="X872" s="305"/>
      <c r="Y872" s="305"/>
      <c r="Z872" s="305"/>
      <c r="AA872" s="305"/>
      <c r="AB872" s="305"/>
      <c r="AC872" s="305"/>
      <c r="AD872" s="305"/>
      <c r="AE872" s="305"/>
      <c r="AF872" s="305"/>
      <c r="AG872" s="305"/>
      <c r="AH872" s="305"/>
      <c r="AI872" s="305"/>
    </row>
    <row r="873" spans="9:35">
      <c r="I873" s="305"/>
      <c r="J873" s="305"/>
      <c r="K873" s="305"/>
      <c r="L873" s="305"/>
      <c r="M873" s="305"/>
      <c r="N873" s="305"/>
      <c r="O873" s="305"/>
      <c r="P873" s="305"/>
      <c r="Q873" s="305"/>
      <c r="R873" s="305"/>
      <c r="S873" s="305"/>
      <c r="T873" s="305"/>
      <c r="U873" s="305"/>
      <c r="V873" s="305"/>
      <c r="W873" s="305"/>
      <c r="X873" s="305"/>
      <c r="Y873" s="305"/>
      <c r="Z873" s="305"/>
      <c r="AA873" s="305"/>
      <c r="AB873" s="305"/>
      <c r="AC873" s="305"/>
      <c r="AD873" s="305"/>
      <c r="AE873" s="305"/>
      <c r="AF873" s="305"/>
      <c r="AG873" s="305"/>
      <c r="AH873" s="305"/>
      <c r="AI873" s="305"/>
    </row>
    <row r="874" spans="9:35">
      <c r="I874" s="305"/>
      <c r="J874" s="305"/>
      <c r="K874" s="305"/>
      <c r="L874" s="305"/>
      <c r="M874" s="305"/>
      <c r="N874" s="305"/>
      <c r="O874" s="305"/>
      <c r="P874" s="305"/>
      <c r="Q874" s="305"/>
      <c r="R874" s="305"/>
      <c r="S874" s="305"/>
      <c r="T874" s="305"/>
      <c r="U874" s="305"/>
      <c r="V874" s="305"/>
      <c r="W874" s="305"/>
      <c r="X874" s="305"/>
      <c r="Y874" s="305"/>
      <c r="Z874" s="305"/>
      <c r="AA874" s="305"/>
      <c r="AB874" s="305"/>
      <c r="AC874" s="305"/>
      <c r="AD874" s="305"/>
      <c r="AE874" s="305"/>
      <c r="AF874" s="305"/>
      <c r="AG874" s="305"/>
      <c r="AH874" s="305"/>
      <c r="AI874" s="305"/>
    </row>
    <row r="875" spans="9:35">
      <c r="I875" s="305"/>
      <c r="J875" s="305"/>
      <c r="K875" s="305"/>
      <c r="L875" s="305"/>
      <c r="M875" s="305"/>
      <c r="N875" s="305"/>
      <c r="O875" s="305"/>
      <c r="P875" s="305"/>
      <c r="Q875" s="305"/>
      <c r="R875" s="305"/>
      <c r="S875" s="305"/>
      <c r="T875" s="305"/>
      <c r="U875" s="305"/>
      <c r="V875" s="305"/>
      <c r="W875" s="305"/>
      <c r="X875" s="305"/>
      <c r="Y875" s="305"/>
      <c r="Z875" s="305"/>
      <c r="AA875" s="305"/>
      <c r="AB875" s="305"/>
      <c r="AC875" s="305"/>
      <c r="AD875" s="305"/>
      <c r="AE875" s="305"/>
      <c r="AF875" s="305"/>
      <c r="AG875" s="305"/>
      <c r="AH875" s="305"/>
      <c r="AI875" s="305"/>
    </row>
    <row r="876" spans="9:35">
      <c r="I876" s="305"/>
      <c r="J876" s="305"/>
      <c r="K876" s="305"/>
      <c r="L876" s="305"/>
      <c r="M876" s="305"/>
      <c r="N876" s="305"/>
      <c r="O876" s="305"/>
      <c r="P876" s="305"/>
      <c r="Q876" s="305"/>
      <c r="R876" s="305"/>
      <c r="S876" s="305"/>
      <c r="T876" s="305"/>
      <c r="U876" s="305"/>
      <c r="V876" s="305"/>
      <c r="W876" s="305"/>
      <c r="X876" s="305"/>
      <c r="Y876" s="305"/>
      <c r="Z876" s="305"/>
      <c r="AA876" s="305"/>
      <c r="AB876" s="305"/>
      <c r="AC876" s="305"/>
      <c r="AD876" s="305"/>
      <c r="AE876" s="305"/>
      <c r="AF876" s="305"/>
      <c r="AG876" s="305"/>
      <c r="AH876" s="305"/>
      <c r="AI876" s="305"/>
    </row>
    <row r="877" spans="9:35">
      <c r="I877" s="305"/>
      <c r="J877" s="305"/>
      <c r="K877" s="305"/>
      <c r="L877" s="305"/>
      <c r="M877" s="305"/>
      <c r="N877" s="305"/>
      <c r="O877" s="305"/>
      <c r="P877" s="305"/>
      <c r="Q877" s="305"/>
      <c r="R877" s="305"/>
      <c r="S877" s="305"/>
      <c r="T877" s="305"/>
      <c r="U877" s="305"/>
      <c r="V877" s="305"/>
      <c r="W877" s="305"/>
      <c r="X877" s="305"/>
      <c r="Y877" s="305"/>
      <c r="Z877" s="305"/>
      <c r="AA877" s="305"/>
      <c r="AB877" s="305"/>
      <c r="AC877" s="305"/>
      <c r="AD877" s="305"/>
      <c r="AE877" s="305"/>
      <c r="AF877" s="305"/>
      <c r="AG877" s="305"/>
      <c r="AH877" s="305"/>
      <c r="AI877" s="305"/>
    </row>
    <row r="878" spans="9:35">
      <c r="I878" s="305"/>
      <c r="J878" s="305"/>
      <c r="K878" s="305"/>
      <c r="L878" s="305"/>
      <c r="M878" s="305"/>
      <c r="N878" s="305"/>
      <c r="O878" s="305"/>
      <c r="P878" s="305"/>
      <c r="Q878" s="305"/>
      <c r="R878" s="305"/>
      <c r="S878" s="305"/>
      <c r="T878" s="305"/>
      <c r="U878" s="305"/>
      <c r="V878" s="305"/>
      <c r="W878" s="305"/>
      <c r="X878" s="305"/>
      <c r="Y878" s="305"/>
      <c r="Z878" s="305"/>
      <c r="AA878" s="305"/>
      <c r="AB878" s="305"/>
      <c r="AC878" s="305"/>
      <c r="AD878" s="305"/>
      <c r="AE878" s="305"/>
      <c r="AF878" s="305"/>
      <c r="AG878" s="305"/>
      <c r="AH878" s="305"/>
      <c r="AI878" s="305"/>
    </row>
    <row r="879" spans="9:35">
      <c r="I879" s="305"/>
      <c r="J879" s="305"/>
      <c r="K879" s="305"/>
      <c r="L879" s="305"/>
      <c r="M879" s="305"/>
      <c r="N879" s="305"/>
      <c r="O879" s="305"/>
      <c r="P879" s="305"/>
      <c r="Q879" s="305"/>
      <c r="R879" s="305"/>
      <c r="S879" s="305"/>
      <c r="T879" s="305"/>
      <c r="U879" s="305"/>
      <c r="V879" s="305"/>
      <c r="W879" s="305"/>
      <c r="X879" s="305"/>
      <c r="Y879" s="305"/>
      <c r="Z879" s="305"/>
      <c r="AA879" s="305"/>
      <c r="AB879" s="305"/>
      <c r="AC879" s="305"/>
      <c r="AD879" s="305"/>
      <c r="AE879" s="305"/>
      <c r="AF879" s="305"/>
      <c r="AG879" s="305"/>
      <c r="AH879" s="305"/>
      <c r="AI879" s="305"/>
    </row>
    <row r="880" spans="9:35">
      <c r="I880" s="305"/>
      <c r="J880" s="305"/>
      <c r="K880" s="305"/>
      <c r="L880" s="305"/>
      <c r="M880" s="305"/>
      <c r="N880" s="305"/>
      <c r="O880" s="305"/>
      <c r="P880" s="305"/>
      <c r="Q880" s="305"/>
      <c r="R880" s="305"/>
      <c r="S880" s="305"/>
      <c r="T880" s="305"/>
      <c r="U880" s="305"/>
      <c r="V880" s="305"/>
      <c r="W880" s="305"/>
      <c r="X880" s="305"/>
      <c r="Y880" s="305"/>
      <c r="Z880" s="305"/>
      <c r="AA880" s="305"/>
      <c r="AB880" s="305"/>
      <c r="AC880" s="305"/>
      <c r="AD880" s="305"/>
      <c r="AE880" s="305"/>
      <c r="AF880" s="305"/>
      <c r="AG880" s="305"/>
      <c r="AH880" s="305"/>
      <c r="AI880" s="305"/>
    </row>
    <row r="881" spans="9:35">
      <c r="I881" s="305"/>
      <c r="J881" s="305"/>
      <c r="K881" s="305"/>
      <c r="L881" s="305"/>
      <c r="M881" s="305"/>
      <c r="N881" s="305"/>
      <c r="O881" s="305"/>
      <c r="P881" s="305"/>
      <c r="Q881" s="305"/>
      <c r="R881" s="305"/>
      <c r="S881" s="305"/>
      <c r="T881" s="305"/>
      <c r="U881" s="305"/>
      <c r="V881" s="305"/>
      <c r="W881" s="305"/>
      <c r="X881" s="305"/>
      <c r="Y881" s="305"/>
      <c r="Z881" s="305"/>
      <c r="AA881" s="305"/>
      <c r="AB881" s="305"/>
      <c r="AC881" s="305"/>
      <c r="AD881" s="305"/>
      <c r="AE881" s="305"/>
      <c r="AF881" s="305"/>
      <c r="AG881" s="305"/>
      <c r="AH881" s="305"/>
      <c r="AI881" s="305"/>
    </row>
    <row r="882" spans="9:35">
      <c r="I882" s="305"/>
      <c r="J882" s="305"/>
      <c r="K882" s="305"/>
      <c r="L882" s="305"/>
      <c r="M882" s="305"/>
      <c r="N882" s="305"/>
      <c r="O882" s="305"/>
      <c r="P882" s="305"/>
      <c r="Q882" s="305"/>
      <c r="R882" s="305"/>
      <c r="S882" s="305"/>
      <c r="T882" s="305"/>
      <c r="U882" s="305"/>
      <c r="V882" s="305"/>
      <c r="W882" s="305"/>
      <c r="X882" s="305"/>
      <c r="Y882" s="305"/>
      <c r="Z882" s="305"/>
      <c r="AA882" s="305"/>
      <c r="AB882" s="305"/>
      <c r="AC882" s="305"/>
      <c r="AD882" s="305"/>
      <c r="AE882" s="305"/>
      <c r="AF882" s="305"/>
      <c r="AG882" s="305"/>
      <c r="AH882" s="305"/>
      <c r="AI882" s="305"/>
    </row>
    <row r="883" spans="9:35">
      <c r="I883" s="305"/>
      <c r="J883" s="305"/>
      <c r="K883" s="305"/>
      <c r="L883" s="305"/>
      <c r="M883" s="305"/>
      <c r="N883" s="305"/>
      <c r="O883" s="305"/>
      <c r="P883" s="305"/>
      <c r="Q883" s="305"/>
      <c r="R883" s="305"/>
      <c r="S883" s="305"/>
      <c r="T883" s="305"/>
      <c r="U883" s="305"/>
      <c r="V883" s="305"/>
      <c r="W883" s="305"/>
      <c r="X883" s="305"/>
      <c r="Y883" s="305"/>
      <c r="Z883" s="305"/>
      <c r="AA883" s="305"/>
      <c r="AB883" s="305"/>
      <c r="AC883" s="305"/>
      <c r="AD883" s="305"/>
      <c r="AE883" s="305"/>
      <c r="AF883" s="305"/>
      <c r="AG883" s="305"/>
      <c r="AH883" s="305"/>
      <c r="AI883" s="305"/>
    </row>
    <row r="884" spans="9:35">
      <c r="I884" s="305"/>
      <c r="J884" s="305"/>
      <c r="K884" s="305"/>
      <c r="L884" s="305"/>
      <c r="M884" s="305"/>
      <c r="N884" s="305"/>
      <c r="O884" s="305"/>
      <c r="P884" s="305"/>
      <c r="Q884" s="305"/>
      <c r="R884" s="305"/>
      <c r="S884" s="305"/>
      <c r="T884" s="305"/>
      <c r="U884" s="305"/>
      <c r="V884" s="305"/>
      <c r="W884" s="305"/>
      <c r="X884" s="305"/>
      <c r="Y884" s="305"/>
      <c r="Z884" s="305"/>
      <c r="AA884" s="305"/>
      <c r="AB884" s="305"/>
      <c r="AC884" s="305"/>
      <c r="AD884" s="305"/>
      <c r="AE884" s="305"/>
      <c r="AF884" s="305"/>
      <c r="AG884" s="305"/>
      <c r="AH884" s="305"/>
      <c r="AI884" s="305"/>
    </row>
    <row r="885" spans="9:35">
      <c r="I885" s="305"/>
      <c r="J885" s="305"/>
      <c r="K885" s="305"/>
      <c r="L885" s="305"/>
      <c r="M885" s="305"/>
      <c r="N885" s="305"/>
      <c r="O885" s="305"/>
      <c r="P885" s="305"/>
      <c r="Q885" s="305"/>
      <c r="R885" s="305"/>
      <c r="S885" s="305"/>
      <c r="T885" s="305"/>
      <c r="U885" s="305"/>
      <c r="V885" s="305"/>
      <c r="W885" s="305"/>
      <c r="X885" s="305"/>
      <c r="Y885" s="305"/>
      <c r="Z885" s="305"/>
      <c r="AA885" s="305"/>
      <c r="AB885" s="305"/>
      <c r="AC885" s="305"/>
      <c r="AD885" s="305"/>
      <c r="AE885" s="305"/>
      <c r="AF885" s="305"/>
      <c r="AG885" s="305"/>
      <c r="AH885" s="305"/>
      <c r="AI885" s="305"/>
    </row>
    <row r="886" spans="9:35">
      <c r="I886" s="305"/>
      <c r="J886" s="305"/>
      <c r="K886" s="305"/>
      <c r="L886" s="305"/>
      <c r="M886" s="305"/>
      <c r="N886" s="305"/>
      <c r="O886" s="305"/>
      <c r="P886" s="305"/>
      <c r="Q886" s="305"/>
      <c r="R886" s="305"/>
      <c r="S886" s="305"/>
      <c r="T886" s="305"/>
      <c r="U886" s="305"/>
      <c r="V886" s="305"/>
      <c r="W886" s="305"/>
      <c r="X886" s="305"/>
      <c r="Y886" s="305"/>
      <c r="Z886" s="305"/>
      <c r="AA886" s="305"/>
      <c r="AB886" s="305"/>
      <c r="AC886" s="305"/>
      <c r="AD886" s="305"/>
      <c r="AE886" s="305"/>
      <c r="AF886" s="305"/>
      <c r="AG886" s="305"/>
      <c r="AH886" s="305"/>
      <c r="AI886" s="305"/>
    </row>
    <row r="887" spans="9:35">
      <c r="I887" s="305"/>
      <c r="J887" s="305"/>
      <c r="K887" s="305"/>
      <c r="L887" s="305"/>
      <c r="M887" s="305"/>
      <c r="N887" s="305"/>
      <c r="O887" s="305"/>
      <c r="P887" s="305"/>
      <c r="Q887" s="305"/>
      <c r="R887" s="305"/>
      <c r="S887" s="305"/>
      <c r="T887" s="305"/>
      <c r="U887" s="305"/>
      <c r="V887" s="305"/>
      <c r="W887" s="305"/>
      <c r="X887" s="305"/>
      <c r="Y887" s="305"/>
      <c r="Z887" s="305"/>
      <c r="AA887" s="305"/>
      <c r="AB887" s="305"/>
      <c r="AC887" s="305"/>
      <c r="AD887" s="305"/>
      <c r="AE887" s="305"/>
      <c r="AF887" s="305"/>
      <c r="AG887" s="305"/>
      <c r="AH887" s="305"/>
      <c r="AI887" s="305"/>
    </row>
    <row r="888" spans="9:35">
      <c r="I888" s="305"/>
      <c r="J888" s="305"/>
      <c r="K888" s="305"/>
      <c r="L888" s="305"/>
      <c r="M888" s="305"/>
      <c r="N888" s="305"/>
      <c r="O888" s="305"/>
      <c r="P888" s="305"/>
      <c r="Q888" s="305"/>
      <c r="R888" s="305"/>
      <c r="S888" s="305"/>
      <c r="T888" s="305"/>
      <c r="U888" s="305"/>
      <c r="V888" s="305"/>
      <c r="W888" s="305"/>
      <c r="X888" s="305"/>
      <c r="Y888" s="305"/>
      <c r="Z888" s="305"/>
      <c r="AA888" s="305"/>
      <c r="AB888" s="305"/>
      <c r="AC888" s="305"/>
      <c r="AD888" s="305"/>
      <c r="AE888" s="305"/>
      <c r="AF888" s="305"/>
      <c r="AG888" s="305"/>
      <c r="AH888" s="305"/>
      <c r="AI888" s="305"/>
    </row>
    <row r="889" spans="9:35">
      <c r="I889" s="305"/>
      <c r="J889" s="305"/>
      <c r="K889" s="305"/>
      <c r="L889" s="305"/>
      <c r="M889" s="305"/>
      <c r="N889" s="305"/>
      <c r="O889" s="305"/>
      <c r="P889" s="305"/>
      <c r="Q889" s="305"/>
      <c r="R889" s="305"/>
      <c r="S889" s="305"/>
      <c r="T889" s="305"/>
      <c r="U889" s="305"/>
      <c r="V889" s="305"/>
      <c r="W889" s="305"/>
      <c r="X889" s="305"/>
      <c r="Y889" s="305"/>
      <c r="Z889" s="305"/>
      <c r="AA889" s="305"/>
      <c r="AB889" s="305"/>
      <c r="AC889" s="305"/>
      <c r="AD889" s="305"/>
      <c r="AE889" s="305"/>
      <c r="AF889" s="305"/>
      <c r="AG889" s="305"/>
      <c r="AH889" s="305"/>
      <c r="AI889" s="305"/>
    </row>
    <row r="890" spans="9:35">
      <c r="I890" s="305"/>
      <c r="J890" s="305"/>
      <c r="K890" s="305"/>
      <c r="L890" s="305"/>
      <c r="M890" s="305"/>
      <c r="N890" s="305"/>
      <c r="O890" s="305"/>
      <c r="P890" s="305"/>
      <c r="Q890" s="305"/>
      <c r="R890" s="305"/>
      <c r="S890" s="305"/>
      <c r="T890" s="305"/>
      <c r="U890" s="305"/>
      <c r="V890" s="305"/>
      <c r="W890" s="305"/>
      <c r="X890" s="305"/>
      <c r="Y890" s="305"/>
      <c r="Z890" s="305"/>
      <c r="AA890" s="305"/>
      <c r="AB890" s="305"/>
      <c r="AC890" s="305"/>
      <c r="AD890" s="305"/>
      <c r="AE890" s="305"/>
      <c r="AF890" s="305"/>
      <c r="AG890" s="305"/>
      <c r="AH890" s="305"/>
      <c r="AI890" s="305"/>
    </row>
    <row r="891" spans="9:35">
      <c r="I891" s="305"/>
      <c r="J891" s="305"/>
      <c r="K891" s="305"/>
      <c r="L891" s="305"/>
      <c r="M891" s="305"/>
      <c r="N891" s="305"/>
      <c r="O891" s="305"/>
      <c r="P891" s="305"/>
      <c r="Q891" s="305"/>
      <c r="R891" s="305"/>
      <c r="S891" s="305"/>
      <c r="T891" s="305"/>
      <c r="U891" s="305"/>
      <c r="V891" s="305"/>
      <c r="W891" s="305"/>
      <c r="X891" s="305"/>
      <c r="Y891" s="305"/>
      <c r="Z891" s="305"/>
      <c r="AA891" s="305"/>
      <c r="AB891" s="305"/>
      <c r="AC891" s="305"/>
      <c r="AD891" s="305"/>
      <c r="AE891" s="305"/>
      <c r="AF891" s="305"/>
      <c r="AG891" s="305"/>
      <c r="AH891" s="305"/>
      <c r="AI891" s="305"/>
    </row>
    <row r="892" spans="9:35">
      <c r="I892" s="305"/>
      <c r="J892" s="305"/>
      <c r="K892" s="305"/>
      <c r="L892" s="305"/>
      <c r="M892" s="305"/>
      <c r="N892" s="305"/>
      <c r="O892" s="305"/>
      <c r="P892" s="305"/>
      <c r="Q892" s="305"/>
      <c r="R892" s="305"/>
      <c r="S892" s="305"/>
      <c r="T892" s="305"/>
      <c r="U892" s="305"/>
      <c r="V892" s="305"/>
      <c r="W892" s="305"/>
      <c r="X892" s="305"/>
      <c r="Y892" s="305"/>
      <c r="Z892" s="305"/>
      <c r="AA892" s="305"/>
      <c r="AB892" s="305"/>
      <c r="AC892" s="305"/>
      <c r="AD892" s="305"/>
      <c r="AE892" s="305"/>
      <c r="AF892" s="305"/>
      <c r="AG892" s="305"/>
      <c r="AH892" s="305"/>
      <c r="AI892" s="305"/>
    </row>
    <row r="893" spans="9:35">
      <c r="I893" s="305"/>
      <c r="J893" s="305"/>
      <c r="K893" s="305"/>
      <c r="L893" s="305"/>
      <c r="M893" s="305"/>
      <c r="N893" s="305"/>
      <c r="O893" s="305"/>
      <c r="P893" s="305"/>
      <c r="Q893" s="305"/>
      <c r="R893" s="305"/>
      <c r="S893" s="305"/>
      <c r="T893" s="305"/>
      <c r="U893" s="305"/>
      <c r="V893" s="305"/>
      <c r="W893" s="305"/>
      <c r="X893" s="305"/>
      <c r="Y893" s="305"/>
      <c r="Z893" s="305"/>
      <c r="AA893" s="305"/>
      <c r="AB893" s="305"/>
      <c r="AC893" s="305"/>
      <c r="AD893" s="305"/>
      <c r="AE893" s="305"/>
      <c r="AF893" s="305"/>
      <c r="AG893" s="305"/>
      <c r="AH893" s="305"/>
      <c r="AI893" s="305"/>
    </row>
    <row r="894" spans="9:35">
      <c r="I894" s="305"/>
      <c r="J894" s="305"/>
      <c r="K894" s="305"/>
      <c r="L894" s="305"/>
      <c r="M894" s="305"/>
      <c r="N894" s="305"/>
      <c r="O894" s="305"/>
      <c r="P894" s="305"/>
      <c r="Q894" s="305"/>
      <c r="R894" s="305"/>
      <c r="S894" s="305"/>
      <c r="T894" s="305"/>
      <c r="U894" s="305"/>
      <c r="V894" s="305"/>
      <c r="W894" s="305"/>
      <c r="X894" s="305"/>
      <c r="Y894" s="305"/>
      <c r="Z894" s="305"/>
      <c r="AA894" s="305"/>
      <c r="AB894" s="305"/>
      <c r="AC894" s="305"/>
      <c r="AD894" s="305"/>
      <c r="AE894" s="305"/>
      <c r="AF894" s="305"/>
      <c r="AG894" s="305"/>
      <c r="AH894" s="305"/>
      <c r="AI894" s="305"/>
    </row>
    <row r="895" spans="9:35">
      <c r="I895" s="305"/>
      <c r="J895" s="305"/>
      <c r="K895" s="305"/>
      <c r="L895" s="305"/>
      <c r="M895" s="305"/>
      <c r="N895" s="305"/>
      <c r="O895" s="305"/>
      <c r="P895" s="305"/>
      <c r="Q895" s="305"/>
      <c r="R895" s="305"/>
      <c r="S895" s="305"/>
      <c r="T895" s="305"/>
      <c r="U895" s="305"/>
      <c r="V895" s="305"/>
      <c r="W895" s="305"/>
      <c r="X895" s="305"/>
      <c r="Y895" s="305"/>
      <c r="Z895" s="305"/>
      <c r="AA895" s="305"/>
      <c r="AB895" s="305"/>
      <c r="AC895" s="305"/>
      <c r="AD895" s="305"/>
      <c r="AE895" s="305"/>
      <c r="AF895" s="305"/>
      <c r="AG895" s="305"/>
      <c r="AH895" s="305"/>
      <c r="AI895" s="305"/>
    </row>
    <row r="896" spans="9:35">
      <c r="I896" s="305"/>
      <c r="J896" s="305"/>
      <c r="K896" s="305"/>
      <c r="L896" s="305"/>
      <c r="M896" s="305"/>
      <c r="N896" s="305"/>
      <c r="O896" s="305"/>
      <c r="P896" s="305"/>
      <c r="Q896" s="305"/>
      <c r="R896" s="305"/>
      <c r="S896" s="305"/>
      <c r="T896" s="305"/>
      <c r="U896" s="305"/>
      <c r="V896" s="305"/>
      <c r="W896" s="305"/>
      <c r="X896" s="305"/>
      <c r="Y896" s="305"/>
      <c r="Z896" s="305"/>
      <c r="AA896" s="305"/>
      <c r="AB896" s="305"/>
      <c r="AC896" s="305"/>
      <c r="AD896" s="305"/>
      <c r="AE896" s="305"/>
      <c r="AF896" s="305"/>
      <c r="AG896" s="305"/>
      <c r="AH896" s="305"/>
      <c r="AI896" s="305"/>
    </row>
    <row r="897" spans="9:35">
      <c r="I897" s="305"/>
      <c r="J897" s="305"/>
      <c r="K897" s="305"/>
      <c r="L897" s="305"/>
      <c r="M897" s="305"/>
      <c r="N897" s="305"/>
      <c r="O897" s="305"/>
      <c r="P897" s="305"/>
      <c r="Q897" s="305"/>
      <c r="R897" s="305"/>
      <c r="S897" s="305"/>
      <c r="T897" s="305"/>
      <c r="U897" s="305"/>
      <c r="V897" s="305"/>
      <c r="W897" s="305"/>
      <c r="X897" s="305"/>
      <c r="Y897" s="305"/>
      <c r="Z897" s="305"/>
      <c r="AA897" s="305"/>
      <c r="AB897" s="305"/>
      <c r="AC897" s="305"/>
      <c r="AD897" s="305"/>
      <c r="AE897" s="305"/>
      <c r="AF897" s="305"/>
      <c r="AG897" s="305"/>
      <c r="AH897" s="305"/>
      <c r="AI897" s="305"/>
    </row>
    <row r="898" spans="9:35">
      <c r="I898" s="305"/>
      <c r="J898" s="305"/>
      <c r="K898" s="305"/>
      <c r="L898" s="305"/>
      <c r="M898" s="305"/>
      <c r="N898" s="305"/>
      <c r="O898" s="305"/>
      <c r="P898" s="305"/>
      <c r="Q898" s="305"/>
      <c r="R898" s="305"/>
      <c r="S898" s="305"/>
      <c r="T898" s="305"/>
      <c r="U898" s="305"/>
      <c r="V898" s="305"/>
      <c r="W898" s="305"/>
      <c r="X898" s="305"/>
      <c r="Y898" s="305"/>
      <c r="Z898" s="305"/>
      <c r="AA898" s="305"/>
      <c r="AB898" s="305"/>
      <c r="AC898" s="305"/>
      <c r="AD898" s="305"/>
      <c r="AE898" s="305"/>
      <c r="AF898" s="305"/>
      <c r="AG898" s="305"/>
      <c r="AH898" s="305"/>
      <c r="AI898" s="305"/>
    </row>
    <row r="899" spans="9:35">
      <c r="I899" s="305"/>
      <c r="J899" s="305"/>
      <c r="K899" s="305"/>
      <c r="L899" s="305"/>
      <c r="M899" s="305"/>
      <c r="N899" s="305"/>
      <c r="O899" s="305"/>
      <c r="P899" s="305"/>
      <c r="Q899" s="305"/>
      <c r="R899" s="305"/>
      <c r="S899" s="305"/>
      <c r="T899" s="305"/>
      <c r="U899" s="305"/>
      <c r="V899" s="305"/>
      <c r="W899" s="305"/>
      <c r="X899" s="305"/>
      <c r="Y899" s="305"/>
      <c r="Z899" s="305"/>
      <c r="AA899" s="305"/>
      <c r="AB899" s="305"/>
      <c r="AC899" s="305"/>
      <c r="AD899" s="305"/>
      <c r="AE899" s="305"/>
      <c r="AF899" s="305"/>
      <c r="AG899" s="305"/>
      <c r="AH899" s="305"/>
      <c r="AI899" s="305"/>
    </row>
    <row r="900" spans="9:35">
      <c r="I900" s="305"/>
      <c r="J900" s="305"/>
      <c r="K900" s="305"/>
      <c r="L900" s="305"/>
      <c r="M900" s="305"/>
      <c r="N900" s="305"/>
      <c r="O900" s="305"/>
      <c r="P900" s="305"/>
      <c r="Q900" s="305"/>
      <c r="R900" s="305"/>
      <c r="S900" s="305"/>
      <c r="T900" s="305"/>
      <c r="U900" s="305"/>
      <c r="V900" s="305"/>
      <c r="W900" s="305"/>
      <c r="X900" s="305"/>
      <c r="Y900" s="305"/>
      <c r="Z900" s="305"/>
      <c r="AA900" s="305"/>
      <c r="AB900" s="305"/>
      <c r="AC900" s="305"/>
      <c r="AD900" s="305"/>
      <c r="AE900" s="305"/>
      <c r="AF900" s="305"/>
      <c r="AG900" s="305"/>
      <c r="AH900" s="305"/>
      <c r="AI900" s="305"/>
    </row>
    <row r="901" spans="9:35">
      <c r="I901" s="305"/>
      <c r="J901" s="305"/>
      <c r="K901" s="305"/>
      <c r="L901" s="305"/>
      <c r="M901" s="305"/>
      <c r="N901" s="305"/>
      <c r="O901" s="305"/>
      <c r="P901" s="305"/>
      <c r="Q901" s="305"/>
      <c r="R901" s="305"/>
      <c r="S901" s="305"/>
      <c r="T901" s="305"/>
      <c r="U901" s="305"/>
      <c r="V901" s="305"/>
      <c r="W901" s="305"/>
      <c r="X901" s="305"/>
      <c r="Y901" s="305"/>
      <c r="Z901" s="305"/>
      <c r="AA901" s="305"/>
      <c r="AB901" s="305"/>
      <c r="AC901" s="305"/>
      <c r="AD901" s="305"/>
      <c r="AE901" s="305"/>
      <c r="AF901" s="305"/>
      <c r="AG901" s="305"/>
      <c r="AH901" s="305"/>
      <c r="AI901" s="305"/>
    </row>
    <row r="902" spans="9:35">
      <c r="I902" s="305"/>
      <c r="J902" s="305"/>
      <c r="K902" s="305"/>
      <c r="L902" s="305"/>
      <c r="M902" s="305"/>
      <c r="N902" s="305"/>
      <c r="O902" s="305"/>
      <c r="P902" s="305"/>
      <c r="Q902" s="305"/>
      <c r="R902" s="305"/>
      <c r="S902" s="305"/>
      <c r="T902" s="305"/>
      <c r="U902" s="305"/>
      <c r="V902" s="305"/>
      <c r="W902" s="305"/>
      <c r="X902" s="305"/>
      <c r="Y902" s="305"/>
      <c r="Z902" s="305"/>
      <c r="AA902" s="305"/>
      <c r="AB902" s="305"/>
      <c r="AC902" s="305"/>
      <c r="AD902" s="305"/>
      <c r="AE902" s="305"/>
      <c r="AF902" s="305"/>
      <c r="AG902" s="305"/>
      <c r="AH902" s="305"/>
      <c r="AI902" s="305"/>
    </row>
    <row r="903" spans="9:35">
      <c r="I903" s="305"/>
      <c r="J903" s="305"/>
      <c r="K903" s="305"/>
      <c r="L903" s="305"/>
      <c r="M903" s="305"/>
      <c r="N903" s="305"/>
      <c r="O903" s="305"/>
      <c r="P903" s="305"/>
      <c r="Q903" s="305"/>
      <c r="R903" s="305"/>
      <c r="S903" s="305"/>
      <c r="T903" s="305"/>
      <c r="U903" s="305"/>
      <c r="V903" s="305"/>
      <c r="W903" s="305"/>
      <c r="X903" s="305"/>
      <c r="Y903" s="305"/>
      <c r="Z903" s="305"/>
      <c r="AA903" s="305"/>
      <c r="AB903" s="305"/>
      <c r="AC903" s="305"/>
      <c r="AD903" s="305"/>
      <c r="AE903" s="305"/>
      <c r="AF903" s="305"/>
      <c r="AG903" s="305"/>
      <c r="AH903" s="305"/>
      <c r="AI903" s="305"/>
    </row>
    <row r="904" spans="9:35">
      <c r="I904" s="305"/>
      <c r="J904" s="305"/>
      <c r="K904" s="305"/>
      <c r="L904" s="305"/>
      <c r="M904" s="305"/>
      <c r="N904" s="305"/>
      <c r="O904" s="305"/>
      <c r="P904" s="305"/>
      <c r="Q904" s="305"/>
      <c r="R904" s="305"/>
      <c r="S904" s="305"/>
      <c r="T904" s="305"/>
      <c r="U904" s="305"/>
      <c r="V904" s="305"/>
      <c r="W904" s="305"/>
      <c r="X904" s="305"/>
      <c r="Y904" s="305"/>
      <c r="Z904" s="305"/>
      <c r="AA904" s="305"/>
      <c r="AB904" s="305"/>
      <c r="AC904" s="305"/>
      <c r="AD904" s="305"/>
      <c r="AE904" s="305"/>
      <c r="AF904" s="305"/>
      <c r="AG904" s="305"/>
      <c r="AH904" s="305"/>
      <c r="AI904" s="305"/>
    </row>
    <row r="905" spans="9:35">
      <c r="I905" s="305"/>
      <c r="J905" s="305"/>
      <c r="K905" s="305"/>
      <c r="L905" s="305"/>
      <c r="M905" s="305"/>
      <c r="N905" s="305"/>
      <c r="O905" s="305"/>
      <c r="P905" s="305"/>
      <c r="Q905" s="305"/>
      <c r="R905" s="305"/>
      <c r="S905" s="305"/>
      <c r="T905" s="305"/>
      <c r="U905" s="305"/>
      <c r="V905" s="305"/>
      <c r="W905" s="305"/>
      <c r="X905" s="305"/>
      <c r="Y905" s="305"/>
      <c r="Z905" s="305"/>
      <c r="AA905" s="305"/>
      <c r="AB905" s="305"/>
      <c r="AC905" s="305"/>
      <c r="AD905" s="305"/>
      <c r="AE905" s="305"/>
      <c r="AF905" s="305"/>
      <c r="AG905" s="305"/>
      <c r="AH905" s="305"/>
      <c r="AI905" s="305"/>
    </row>
    <row r="906" spans="9:35">
      <c r="I906" s="305"/>
      <c r="J906" s="305"/>
      <c r="K906" s="305"/>
      <c r="L906" s="305"/>
      <c r="M906" s="305"/>
      <c r="N906" s="305"/>
      <c r="O906" s="305"/>
      <c r="P906" s="305"/>
      <c r="Q906" s="305"/>
      <c r="R906" s="305"/>
      <c r="S906" s="305"/>
      <c r="T906" s="305"/>
      <c r="U906" s="305"/>
      <c r="V906" s="305"/>
      <c r="W906" s="305"/>
      <c r="X906" s="305"/>
      <c r="Y906" s="305"/>
      <c r="Z906" s="305"/>
      <c r="AA906" s="305"/>
      <c r="AB906" s="305"/>
      <c r="AC906" s="305"/>
      <c r="AD906" s="305"/>
      <c r="AE906" s="305"/>
      <c r="AF906" s="305"/>
      <c r="AG906" s="305"/>
      <c r="AH906" s="305"/>
      <c r="AI906" s="305"/>
    </row>
    <row r="907" spans="9:35">
      <c r="I907" s="305"/>
      <c r="J907" s="305"/>
      <c r="K907" s="305"/>
      <c r="L907" s="305"/>
      <c r="M907" s="305"/>
      <c r="N907" s="305"/>
      <c r="O907" s="305"/>
      <c r="P907" s="305"/>
      <c r="Q907" s="305"/>
      <c r="R907" s="305"/>
      <c r="S907" s="305"/>
      <c r="T907" s="305"/>
      <c r="U907" s="305"/>
      <c r="V907" s="305"/>
      <c r="W907" s="305"/>
      <c r="X907" s="305"/>
      <c r="Y907" s="305"/>
      <c r="Z907" s="305"/>
      <c r="AA907" s="305"/>
      <c r="AB907" s="305"/>
      <c r="AC907" s="305"/>
      <c r="AD907" s="305"/>
      <c r="AE907" s="305"/>
      <c r="AF907" s="305"/>
      <c r="AG907" s="305"/>
      <c r="AH907" s="305"/>
      <c r="AI907" s="305"/>
    </row>
    <row r="908" spans="9:35">
      <c r="I908" s="305"/>
      <c r="J908" s="305"/>
      <c r="K908" s="305"/>
      <c r="L908" s="305"/>
      <c r="M908" s="305"/>
      <c r="N908" s="305"/>
      <c r="O908" s="305"/>
      <c r="P908" s="305"/>
      <c r="Q908" s="305"/>
      <c r="R908" s="305"/>
      <c r="S908" s="305"/>
      <c r="T908" s="305"/>
      <c r="U908" s="305"/>
      <c r="V908" s="305"/>
      <c r="W908" s="305"/>
      <c r="X908" s="305"/>
      <c r="Y908" s="305"/>
      <c r="Z908" s="305"/>
      <c r="AA908" s="305"/>
      <c r="AB908" s="305"/>
      <c r="AC908" s="305"/>
      <c r="AD908" s="305"/>
      <c r="AE908" s="305"/>
      <c r="AF908" s="305"/>
      <c r="AG908" s="305"/>
      <c r="AH908" s="305"/>
      <c r="AI908" s="305"/>
    </row>
    <row r="909" spans="9:35">
      <c r="I909" s="305"/>
      <c r="J909" s="305"/>
      <c r="K909" s="305"/>
      <c r="L909" s="305"/>
      <c r="M909" s="305"/>
      <c r="N909" s="305"/>
      <c r="O909" s="305"/>
      <c r="P909" s="305"/>
      <c r="Q909" s="305"/>
      <c r="R909" s="305"/>
      <c r="S909" s="305"/>
      <c r="T909" s="305"/>
      <c r="U909" s="305"/>
      <c r="V909" s="305"/>
      <c r="W909" s="305"/>
      <c r="X909" s="305"/>
      <c r="Y909" s="305"/>
      <c r="Z909" s="305"/>
      <c r="AA909" s="305"/>
      <c r="AB909" s="305"/>
      <c r="AC909" s="305"/>
      <c r="AD909" s="305"/>
      <c r="AE909" s="305"/>
      <c r="AF909" s="305"/>
      <c r="AG909" s="305"/>
      <c r="AH909" s="305"/>
      <c r="AI909" s="305"/>
    </row>
    <row r="910" spans="9:35">
      <c r="I910" s="305"/>
      <c r="J910" s="305"/>
      <c r="K910" s="305"/>
      <c r="L910" s="305"/>
      <c r="M910" s="305"/>
      <c r="N910" s="305"/>
      <c r="O910" s="305"/>
      <c r="P910" s="305"/>
      <c r="Q910" s="305"/>
      <c r="R910" s="305"/>
      <c r="S910" s="305"/>
      <c r="T910" s="305"/>
      <c r="U910" s="305"/>
      <c r="V910" s="305"/>
      <c r="W910" s="305"/>
      <c r="X910" s="305"/>
      <c r="Y910" s="305"/>
      <c r="Z910" s="305"/>
      <c r="AA910" s="305"/>
      <c r="AB910" s="305"/>
      <c r="AC910" s="305"/>
      <c r="AD910" s="305"/>
      <c r="AE910" s="305"/>
      <c r="AF910" s="305"/>
      <c r="AG910" s="305"/>
      <c r="AH910" s="305"/>
      <c r="AI910" s="305"/>
    </row>
    <row r="911" spans="9:35">
      <c r="I911" s="305"/>
      <c r="J911" s="305"/>
      <c r="K911" s="305"/>
      <c r="L911" s="305"/>
      <c r="M911" s="305"/>
      <c r="N911" s="305"/>
      <c r="O911" s="305"/>
      <c r="P911" s="305"/>
      <c r="Q911" s="305"/>
      <c r="R911" s="305"/>
      <c r="S911" s="305"/>
      <c r="T911" s="305"/>
      <c r="U911" s="305"/>
      <c r="V911" s="305"/>
      <c r="W911" s="305"/>
      <c r="X911" s="305"/>
      <c r="Y911" s="305"/>
      <c r="Z911" s="305"/>
      <c r="AA911" s="305"/>
      <c r="AB911" s="305"/>
      <c r="AC911" s="305"/>
      <c r="AD911" s="305"/>
      <c r="AE911" s="305"/>
      <c r="AF911" s="305"/>
      <c r="AG911" s="305"/>
      <c r="AH911" s="305"/>
      <c r="AI911" s="305"/>
    </row>
    <row r="912" spans="9:35">
      <c r="I912" s="305"/>
      <c r="J912" s="305"/>
      <c r="K912" s="305"/>
      <c r="L912" s="305"/>
      <c r="M912" s="305"/>
      <c r="N912" s="305"/>
      <c r="O912" s="305"/>
      <c r="P912" s="305"/>
      <c r="Q912" s="305"/>
      <c r="R912" s="305"/>
      <c r="S912" s="305"/>
      <c r="T912" s="305"/>
      <c r="U912" s="305"/>
      <c r="V912" s="305"/>
      <c r="W912" s="305"/>
      <c r="X912" s="305"/>
      <c r="Y912" s="305"/>
      <c r="Z912" s="305"/>
      <c r="AA912" s="305"/>
      <c r="AB912" s="305"/>
      <c r="AC912" s="305"/>
      <c r="AD912" s="305"/>
      <c r="AE912" s="305"/>
      <c r="AF912" s="305"/>
      <c r="AG912" s="305"/>
      <c r="AH912" s="305"/>
      <c r="AI912" s="305"/>
    </row>
    <row r="913" spans="9:35">
      <c r="I913" s="305"/>
      <c r="J913" s="305"/>
      <c r="K913" s="305"/>
      <c r="L913" s="305"/>
      <c r="M913" s="305"/>
      <c r="N913" s="305"/>
      <c r="O913" s="305"/>
      <c r="P913" s="305"/>
      <c r="Q913" s="305"/>
      <c r="R913" s="305"/>
      <c r="S913" s="305"/>
      <c r="T913" s="305"/>
      <c r="U913" s="305"/>
      <c r="V913" s="305"/>
      <c r="W913" s="305"/>
      <c r="X913" s="305"/>
      <c r="Y913" s="305"/>
      <c r="Z913" s="305"/>
      <c r="AA913" s="305"/>
      <c r="AB913" s="305"/>
      <c r="AC913" s="305"/>
      <c r="AD913" s="305"/>
      <c r="AE913" s="305"/>
      <c r="AF913" s="305"/>
      <c r="AG913" s="305"/>
      <c r="AH913" s="305"/>
      <c r="AI913" s="305"/>
    </row>
    <row r="914" spans="9:35">
      <c r="I914" s="305"/>
      <c r="J914" s="305"/>
      <c r="K914" s="305"/>
      <c r="L914" s="305"/>
      <c r="M914" s="305"/>
      <c r="N914" s="305"/>
      <c r="O914" s="305"/>
      <c r="P914" s="305"/>
      <c r="Q914" s="305"/>
      <c r="R914" s="305"/>
      <c r="S914" s="305"/>
      <c r="T914" s="305"/>
      <c r="U914" s="305"/>
      <c r="V914" s="305"/>
      <c r="W914" s="305"/>
      <c r="X914" s="305"/>
      <c r="Y914" s="305"/>
      <c r="Z914" s="305"/>
      <c r="AA914" s="305"/>
      <c r="AB914" s="305"/>
      <c r="AC914" s="305"/>
      <c r="AD914" s="305"/>
      <c r="AE914" s="305"/>
      <c r="AF914" s="305"/>
      <c r="AG914" s="305"/>
      <c r="AH914" s="305"/>
      <c r="AI914" s="305"/>
    </row>
    <row r="915" spans="9:35">
      <c r="I915" s="305"/>
      <c r="J915" s="305"/>
      <c r="K915" s="305"/>
      <c r="L915" s="305"/>
      <c r="M915" s="305"/>
      <c r="N915" s="305"/>
      <c r="O915" s="305"/>
      <c r="P915" s="305"/>
      <c r="Q915" s="305"/>
      <c r="R915" s="305"/>
      <c r="S915" s="305"/>
      <c r="T915" s="305"/>
      <c r="U915" s="305"/>
      <c r="V915" s="305"/>
      <c r="W915" s="305"/>
      <c r="X915" s="305"/>
      <c r="Y915" s="305"/>
      <c r="Z915" s="305"/>
      <c r="AA915" s="305"/>
      <c r="AB915" s="305"/>
      <c r="AC915" s="305"/>
      <c r="AD915" s="305"/>
      <c r="AE915" s="305"/>
      <c r="AF915" s="305"/>
      <c r="AG915" s="305"/>
      <c r="AH915" s="305"/>
      <c r="AI915" s="305"/>
    </row>
    <row r="916" spans="9:35">
      <c r="I916" s="305"/>
      <c r="J916" s="305"/>
      <c r="K916" s="305"/>
      <c r="L916" s="305"/>
      <c r="M916" s="305"/>
      <c r="N916" s="305"/>
      <c r="O916" s="305"/>
      <c r="P916" s="305"/>
      <c r="Q916" s="305"/>
      <c r="R916" s="305"/>
      <c r="S916" s="305"/>
      <c r="T916" s="305"/>
      <c r="U916" s="305"/>
      <c r="V916" s="305"/>
      <c r="W916" s="305"/>
      <c r="X916" s="305"/>
      <c r="Y916" s="305"/>
      <c r="Z916" s="305"/>
      <c r="AA916" s="305"/>
      <c r="AB916" s="305"/>
      <c r="AC916" s="305"/>
      <c r="AD916" s="305"/>
      <c r="AE916" s="305"/>
      <c r="AF916" s="305"/>
      <c r="AG916" s="305"/>
      <c r="AH916" s="305"/>
      <c r="AI916" s="305"/>
    </row>
    <row r="917" spans="9:35">
      <c r="I917" s="305"/>
      <c r="J917" s="305"/>
      <c r="K917" s="305"/>
      <c r="L917" s="305"/>
      <c r="M917" s="305"/>
      <c r="N917" s="305"/>
      <c r="O917" s="305"/>
      <c r="P917" s="305"/>
      <c r="Q917" s="305"/>
      <c r="R917" s="305"/>
      <c r="S917" s="305"/>
      <c r="T917" s="305"/>
      <c r="U917" s="305"/>
      <c r="V917" s="305"/>
      <c r="W917" s="305"/>
      <c r="X917" s="305"/>
      <c r="Y917" s="305"/>
      <c r="Z917" s="305"/>
      <c r="AA917" s="305"/>
      <c r="AB917" s="305"/>
      <c r="AC917" s="305"/>
      <c r="AD917" s="305"/>
      <c r="AE917" s="305"/>
      <c r="AF917" s="305"/>
      <c r="AG917" s="305"/>
      <c r="AH917" s="305"/>
      <c r="AI917" s="305"/>
    </row>
    <row r="918" spans="9:35">
      <c r="I918" s="305"/>
      <c r="J918" s="305"/>
      <c r="K918" s="305"/>
      <c r="L918" s="305"/>
      <c r="M918" s="305"/>
      <c r="N918" s="305"/>
      <c r="O918" s="305"/>
      <c r="P918" s="305"/>
      <c r="Q918" s="305"/>
      <c r="R918" s="305"/>
      <c r="S918" s="305"/>
      <c r="T918" s="305"/>
      <c r="U918" s="305"/>
      <c r="V918" s="305"/>
      <c r="W918" s="305"/>
      <c r="X918" s="305"/>
      <c r="Y918" s="305"/>
      <c r="Z918" s="305"/>
      <c r="AA918" s="305"/>
      <c r="AB918" s="305"/>
      <c r="AC918" s="305"/>
      <c r="AD918" s="305"/>
      <c r="AE918" s="305"/>
      <c r="AF918" s="305"/>
      <c r="AG918" s="305"/>
      <c r="AH918" s="305"/>
      <c r="AI918" s="305"/>
    </row>
    <row r="919" spans="9:35">
      <c r="I919" s="305"/>
      <c r="J919" s="305"/>
      <c r="K919" s="305"/>
      <c r="L919" s="305"/>
      <c r="M919" s="305"/>
      <c r="N919" s="305"/>
      <c r="O919" s="305"/>
      <c r="P919" s="305"/>
      <c r="Q919" s="305"/>
      <c r="R919" s="305"/>
      <c r="S919" s="305"/>
      <c r="T919" s="305"/>
      <c r="U919" s="305"/>
      <c r="V919" s="305"/>
      <c r="W919" s="305"/>
      <c r="X919" s="305"/>
      <c r="Y919" s="305"/>
      <c r="Z919" s="305"/>
      <c r="AA919" s="305"/>
      <c r="AB919" s="305"/>
      <c r="AC919" s="305"/>
      <c r="AD919" s="305"/>
      <c r="AE919" s="305"/>
      <c r="AF919" s="305"/>
      <c r="AG919" s="305"/>
      <c r="AH919" s="305"/>
      <c r="AI919" s="305"/>
    </row>
    <row r="920" spans="9:35">
      <c r="I920" s="305"/>
      <c r="J920" s="305"/>
      <c r="K920" s="305"/>
      <c r="L920" s="305"/>
      <c r="M920" s="305"/>
      <c r="N920" s="305"/>
      <c r="O920" s="305"/>
      <c r="P920" s="305"/>
      <c r="Q920" s="305"/>
      <c r="R920" s="305"/>
      <c r="S920" s="305"/>
      <c r="T920" s="305"/>
      <c r="U920" s="305"/>
      <c r="V920" s="305"/>
      <c r="W920" s="305"/>
      <c r="X920" s="305"/>
      <c r="Y920" s="305"/>
      <c r="Z920" s="305"/>
      <c r="AA920" s="305"/>
      <c r="AB920" s="305"/>
      <c r="AC920" s="305"/>
      <c r="AD920" s="305"/>
      <c r="AE920" s="305"/>
      <c r="AF920" s="305"/>
      <c r="AG920" s="305"/>
      <c r="AH920" s="305"/>
      <c r="AI920" s="305"/>
    </row>
    <row r="921" spans="9:35">
      <c r="I921" s="305"/>
      <c r="J921" s="305"/>
      <c r="K921" s="305"/>
      <c r="L921" s="305"/>
      <c r="M921" s="305"/>
      <c r="N921" s="305"/>
      <c r="O921" s="305"/>
      <c r="P921" s="305"/>
      <c r="Q921" s="305"/>
      <c r="R921" s="305"/>
      <c r="S921" s="305"/>
      <c r="T921" s="305"/>
      <c r="U921" s="305"/>
      <c r="V921" s="305"/>
      <c r="W921" s="305"/>
      <c r="X921" s="305"/>
      <c r="Y921" s="305"/>
      <c r="Z921" s="305"/>
      <c r="AA921" s="305"/>
      <c r="AB921" s="305"/>
      <c r="AC921" s="305"/>
      <c r="AD921" s="305"/>
      <c r="AE921" s="305"/>
      <c r="AF921" s="305"/>
      <c r="AG921" s="305"/>
      <c r="AH921" s="305"/>
      <c r="AI921" s="305"/>
    </row>
    <row r="922" spans="9:35">
      <c r="I922" s="305"/>
      <c r="J922" s="305"/>
      <c r="K922" s="305"/>
      <c r="L922" s="305"/>
      <c r="M922" s="305"/>
      <c r="N922" s="305"/>
      <c r="O922" s="305"/>
      <c r="P922" s="305"/>
      <c r="Q922" s="305"/>
      <c r="R922" s="305"/>
      <c r="S922" s="305"/>
      <c r="T922" s="305"/>
      <c r="U922" s="305"/>
      <c r="V922" s="305"/>
      <c r="W922" s="305"/>
      <c r="X922" s="305"/>
      <c r="Y922" s="305"/>
      <c r="Z922" s="305"/>
      <c r="AA922" s="305"/>
      <c r="AB922" s="305"/>
      <c r="AC922" s="305"/>
      <c r="AD922" s="305"/>
      <c r="AE922" s="305"/>
      <c r="AF922" s="305"/>
      <c r="AG922" s="305"/>
      <c r="AH922" s="305"/>
      <c r="AI922" s="305"/>
    </row>
    <row r="923" spans="9:35">
      <c r="I923" s="305"/>
      <c r="J923" s="305"/>
      <c r="K923" s="305"/>
      <c r="L923" s="305"/>
      <c r="M923" s="305"/>
      <c r="N923" s="305"/>
      <c r="O923" s="305"/>
      <c r="P923" s="305"/>
      <c r="Q923" s="305"/>
      <c r="R923" s="305"/>
      <c r="S923" s="305"/>
      <c r="T923" s="305"/>
      <c r="U923" s="305"/>
      <c r="V923" s="305"/>
      <c r="W923" s="305"/>
      <c r="X923" s="305"/>
      <c r="Y923" s="305"/>
      <c r="Z923" s="305"/>
      <c r="AA923" s="305"/>
      <c r="AB923" s="305"/>
      <c r="AC923" s="305"/>
      <c r="AD923" s="305"/>
      <c r="AE923" s="305"/>
      <c r="AF923" s="305"/>
      <c r="AG923" s="305"/>
      <c r="AH923" s="305"/>
      <c r="AI923" s="305"/>
    </row>
    <row r="924" spans="9:35">
      <c r="I924" s="305"/>
      <c r="J924" s="305"/>
      <c r="K924" s="305"/>
      <c r="L924" s="305"/>
      <c r="M924" s="305"/>
      <c r="N924" s="305"/>
      <c r="O924" s="305"/>
      <c r="P924" s="305"/>
      <c r="Q924" s="305"/>
      <c r="R924" s="305"/>
      <c r="S924" s="305"/>
      <c r="T924" s="305"/>
      <c r="U924" s="305"/>
      <c r="V924" s="305"/>
      <c r="W924" s="305"/>
      <c r="X924" s="305"/>
      <c r="Y924" s="305"/>
      <c r="Z924" s="305"/>
      <c r="AA924" s="305"/>
      <c r="AB924" s="305"/>
      <c r="AC924" s="305"/>
      <c r="AD924" s="305"/>
      <c r="AE924" s="305"/>
      <c r="AF924" s="305"/>
      <c r="AG924" s="305"/>
      <c r="AH924" s="305"/>
      <c r="AI924" s="305"/>
    </row>
    <row r="925" spans="9:35">
      <c r="I925" s="305"/>
      <c r="J925" s="305"/>
      <c r="K925" s="305"/>
      <c r="L925" s="305"/>
      <c r="M925" s="305"/>
      <c r="N925" s="305"/>
      <c r="O925" s="305"/>
      <c r="P925" s="305"/>
      <c r="Q925" s="305"/>
      <c r="R925" s="305"/>
      <c r="S925" s="305"/>
      <c r="T925" s="305"/>
      <c r="U925" s="305"/>
      <c r="V925" s="305"/>
      <c r="W925" s="305"/>
      <c r="X925" s="305"/>
      <c r="Y925" s="305"/>
      <c r="Z925" s="305"/>
      <c r="AA925" s="305"/>
      <c r="AB925" s="305"/>
      <c r="AC925" s="305"/>
      <c r="AD925" s="305"/>
      <c r="AE925" s="305"/>
      <c r="AF925" s="305"/>
      <c r="AG925" s="305"/>
      <c r="AH925" s="305"/>
      <c r="AI925" s="305"/>
    </row>
    <row r="926" spans="9:35">
      <c r="I926" s="305"/>
      <c r="J926" s="305"/>
      <c r="K926" s="305"/>
      <c r="L926" s="305"/>
      <c r="M926" s="305"/>
      <c r="N926" s="305"/>
      <c r="O926" s="305"/>
      <c r="P926" s="305"/>
      <c r="Q926" s="305"/>
      <c r="R926" s="305"/>
      <c r="S926" s="305"/>
      <c r="T926" s="305"/>
      <c r="U926" s="305"/>
      <c r="V926" s="305"/>
      <c r="W926" s="305"/>
      <c r="X926" s="305"/>
      <c r="Y926" s="305"/>
      <c r="Z926" s="305"/>
      <c r="AA926" s="305"/>
      <c r="AB926" s="305"/>
      <c r="AC926" s="305"/>
      <c r="AD926" s="305"/>
      <c r="AE926" s="305"/>
      <c r="AF926" s="305"/>
      <c r="AG926" s="305"/>
      <c r="AH926" s="305"/>
      <c r="AI926" s="305"/>
    </row>
    <row r="927" spans="9:35">
      <c r="I927" s="305"/>
      <c r="J927" s="305"/>
      <c r="K927" s="305"/>
      <c r="L927" s="305"/>
      <c r="M927" s="305"/>
      <c r="N927" s="305"/>
      <c r="O927" s="305"/>
      <c r="P927" s="305"/>
      <c r="Q927" s="305"/>
      <c r="R927" s="305"/>
      <c r="S927" s="305"/>
      <c r="T927" s="305"/>
      <c r="U927" s="305"/>
      <c r="V927" s="305"/>
      <c r="W927" s="305"/>
      <c r="X927" s="305"/>
      <c r="Y927" s="305"/>
      <c r="Z927" s="305"/>
      <c r="AA927" s="305"/>
      <c r="AB927" s="305"/>
      <c r="AC927" s="305"/>
      <c r="AD927" s="305"/>
      <c r="AE927" s="305"/>
      <c r="AF927" s="305"/>
      <c r="AG927" s="305"/>
      <c r="AH927" s="305"/>
      <c r="AI927" s="305"/>
    </row>
    <row r="928" spans="9:35">
      <c r="I928" s="305"/>
      <c r="J928" s="305"/>
      <c r="K928" s="305"/>
      <c r="L928" s="305"/>
      <c r="M928" s="305"/>
      <c r="N928" s="305"/>
      <c r="O928" s="305"/>
      <c r="P928" s="305"/>
      <c r="Q928" s="305"/>
      <c r="R928" s="305"/>
      <c r="S928" s="305"/>
      <c r="T928" s="305"/>
      <c r="U928" s="305"/>
      <c r="V928" s="305"/>
      <c r="W928" s="305"/>
      <c r="X928" s="305"/>
      <c r="Y928" s="305"/>
      <c r="Z928" s="305"/>
      <c r="AA928" s="305"/>
      <c r="AB928" s="305"/>
      <c r="AC928" s="305"/>
      <c r="AD928" s="305"/>
      <c r="AE928" s="305"/>
      <c r="AF928" s="305"/>
      <c r="AG928" s="305"/>
      <c r="AH928" s="305"/>
      <c r="AI928" s="305"/>
    </row>
    <row r="929" spans="9:35">
      <c r="I929" s="305"/>
      <c r="J929" s="305"/>
      <c r="K929" s="305"/>
      <c r="L929" s="305"/>
      <c r="M929" s="305"/>
      <c r="N929" s="305"/>
      <c r="O929" s="305"/>
      <c r="P929" s="305"/>
      <c r="Q929" s="305"/>
      <c r="R929" s="305"/>
      <c r="S929" s="305"/>
      <c r="T929" s="305"/>
      <c r="U929" s="305"/>
      <c r="V929" s="305"/>
      <c r="W929" s="305"/>
      <c r="X929" s="305"/>
      <c r="Y929" s="305"/>
      <c r="Z929" s="305"/>
      <c r="AA929" s="305"/>
      <c r="AB929" s="305"/>
      <c r="AC929" s="305"/>
      <c r="AD929" s="305"/>
      <c r="AE929" s="305"/>
      <c r="AF929" s="305"/>
      <c r="AG929" s="305"/>
      <c r="AH929" s="305"/>
      <c r="AI929" s="305"/>
    </row>
    <row r="930" spans="9:35">
      <c r="I930" s="305"/>
      <c r="J930" s="305"/>
      <c r="K930" s="305"/>
      <c r="L930" s="305"/>
      <c r="M930" s="305"/>
      <c r="N930" s="305"/>
      <c r="O930" s="305"/>
      <c r="P930" s="305"/>
      <c r="Q930" s="305"/>
      <c r="R930" s="305"/>
      <c r="S930" s="305"/>
      <c r="T930" s="305"/>
      <c r="U930" s="305"/>
      <c r="V930" s="305"/>
      <c r="W930" s="305"/>
      <c r="X930" s="305"/>
      <c r="Y930" s="305"/>
      <c r="Z930" s="305"/>
      <c r="AA930" s="305"/>
      <c r="AB930" s="305"/>
      <c r="AC930" s="305"/>
      <c r="AD930" s="305"/>
      <c r="AE930" s="305"/>
      <c r="AF930" s="305"/>
      <c r="AG930" s="305"/>
      <c r="AH930" s="305"/>
      <c r="AI930" s="305"/>
    </row>
    <row r="931" spans="9:35">
      <c r="I931" s="305"/>
      <c r="J931" s="305"/>
      <c r="K931" s="305"/>
      <c r="L931" s="305"/>
      <c r="M931" s="305"/>
      <c r="N931" s="305"/>
      <c r="O931" s="305"/>
      <c r="P931" s="305"/>
      <c r="Q931" s="305"/>
      <c r="R931" s="305"/>
      <c r="S931" s="305"/>
      <c r="T931" s="305"/>
      <c r="U931" s="305"/>
      <c r="V931" s="305"/>
      <c r="W931" s="305"/>
      <c r="X931" s="305"/>
      <c r="Y931" s="305"/>
      <c r="Z931" s="305"/>
      <c r="AA931" s="305"/>
      <c r="AB931" s="305"/>
      <c r="AC931" s="305"/>
      <c r="AD931" s="305"/>
      <c r="AE931" s="305"/>
      <c r="AF931" s="305"/>
      <c r="AG931" s="305"/>
      <c r="AH931" s="305"/>
      <c r="AI931" s="305"/>
    </row>
    <row r="932" spans="9:35">
      <c r="I932" s="305"/>
      <c r="J932" s="305"/>
      <c r="K932" s="305"/>
      <c r="L932" s="305"/>
      <c r="M932" s="305"/>
      <c r="N932" s="305"/>
      <c r="O932" s="305"/>
      <c r="P932" s="305"/>
      <c r="Q932" s="305"/>
      <c r="R932" s="305"/>
      <c r="S932" s="305"/>
      <c r="T932" s="305"/>
      <c r="U932" s="305"/>
      <c r="V932" s="305"/>
      <c r="W932" s="305"/>
      <c r="X932" s="305"/>
      <c r="Y932" s="305"/>
      <c r="Z932" s="305"/>
      <c r="AA932" s="305"/>
      <c r="AB932" s="305"/>
      <c r="AC932" s="305"/>
      <c r="AD932" s="305"/>
      <c r="AE932" s="305"/>
      <c r="AF932" s="305"/>
      <c r="AG932" s="305"/>
      <c r="AH932" s="305"/>
      <c r="AI932" s="305"/>
    </row>
    <row r="933" spans="9:35">
      <c r="I933" s="305"/>
      <c r="J933" s="305"/>
      <c r="K933" s="305"/>
      <c r="L933" s="305"/>
      <c r="M933" s="305"/>
      <c r="N933" s="305"/>
      <c r="O933" s="305"/>
      <c r="P933" s="305"/>
      <c r="Q933" s="305"/>
      <c r="R933" s="305"/>
      <c r="S933" s="305"/>
      <c r="T933" s="305"/>
      <c r="U933" s="305"/>
      <c r="V933" s="305"/>
      <c r="W933" s="305"/>
      <c r="X933" s="305"/>
      <c r="Y933" s="305"/>
      <c r="Z933" s="305"/>
      <c r="AA933" s="305"/>
      <c r="AB933" s="305"/>
      <c r="AC933" s="305"/>
      <c r="AD933" s="305"/>
      <c r="AE933" s="305"/>
      <c r="AF933" s="305"/>
      <c r="AG933" s="305"/>
      <c r="AH933" s="305"/>
      <c r="AI933" s="305"/>
    </row>
    <row r="934" spans="9:35">
      <c r="I934" s="305"/>
      <c r="J934" s="305"/>
      <c r="K934" s="305"/>
      <c r="L934" s="305"/>
      <c r="M934" s="305"/>
      <c r="N934" s="305"/>
      <c r="O934" s="305"/>
      <c r="P934" s="305"/>
      <c r="Q934" s="305"/>
      <c r="R934" s="305"/>
      <c r="S934" s="305"/>
      <c r="T934" s="305"/>
      <c r="U934" s="305"/>
      <c r="V934" s="305"/>
      <c r="W934" s="305"/>
      <c r="X934" s="305"/>
      <c r="Y934" s="305"/>
      <c r="Z934" s="305"/>
      <c r="AA934" s="305"/>
      <c r="AB934" s="305"/>
      <c r="AC934" s="305"/>
      <c r="AD934" s="305"/>
      <c r="AE934" s="305"/>
      <c r="AF934" s="305"/>
      <c r="AG934" s="305"/>
      <c r="AH934" s="305"/>
      <c r="AI934" s="305"/>
    </row>
    <row r="935" spans="9:35">
      <c r="I935" s="305"/>
      <c r="J935" s="305"/>
      <c r="K935" s="305"/>
      <c r="L935" s="305"/>
      <c r="M935" s="305"/>
      <c r="N935" s="305"/>
      <c r="O935" s="305"/>
      <c r="P935" s="305"/>
      <c r="Q935" s="305"/>
      <c r="R935" s="305"/>
      <c r="S935" s="305"/>
      <c r="T935" s="305"/>
      <c r="U935" s="305"/>
      <c r="V935" s="305"/>
      <c r="W935" s="305"/>
      <c r="X935" s="305"/>
      <c r="Y935" s="305"/>
      <c r="Z935" s="305"/>
      <c r="AA935" s="305"/>
      <c r="AB935" s="305"/>
      <c r="AC935" s="305"/>
      <c r="AD935" s="305"/>
      <c r="AE935" s="305"/>
      <c r="AF935" s="305"/>
      <c r="AG935" s="305"/>
      <c r="AH935" s="305"/>
      <c r="AI935" s="305"/>
    </row>
    <row r="936" spans="9:35">
      <c r="I936" s="305"/>
      <c r="J936" s="305"/>
      <c r="K936" s="305"/>
      <c r="L936" s="305"/>
      <c r="M936" s="305"/>
      <c r="N936" s="305"/>
      <c r="O936" s="305"/>
      <c r="P936" s="305"/>
      <c r="Q936" s="305"/>
      <c r="R936" s="305"/>
      <c r="S936" s="305"/>
      <c r="T936" s="305"/>
      <c r="U936" s="305"/>
      <c r="V936" s="305"/>
      <c r="W936" s="305"/>
      <c r="X936" s="305"/>
      <c r="Y936" s="305"/>
      <c r="Z936" s="305"/>
      <c r="AA936" s="305"/>
      <c r="AB936" s="305"/>
      <c r="AC936" s="305"/>
      <c r="AD936" s="305"/>
      <c r="AE936" s="305"/>
      <c r="AF936" s="305"/>
      <c r="AG936" s="305"/>
      <c r="AH936" s="305"/>
      <c r="AI936" s="305"/>
    </row>
    <row r="937" spans="9:35">
      <c r="I937" s="305"/>
      <c r="J937" s="305"/>
      <c r="K937" s="305"/>
      <c r="L937" s="305"/>
      <c r="M937" s="305"/>
      <c r="N937" s="305"/>
      <c r="O937" s="305"/>
      <c r="P937" s="305"/>
      <c r="Q937" s="305"/>
      <c r="R937" s="305"/>
      <c r="S937" s="305"/>
      <c r="T937" s="305"/>
      <c r="U937" s="305"/>
      <c r="V937" s="305"/>
      <c r="W937" s="305"/>
      <c r="X937" s="305"/>
      <c r="Y937" s="305"/>
      <c r="Z937" s="305"/>
      <c r="AA937" s="305"/>
      <c r="AB937" s="305"/>
      <c r="AC937" s="305"/>
      <c r="AD937" s="305"/>
      <c r="AE937" s="305"/>
      <c r="AF937" s="305"/>
      <c r="AG937" s="305"/>
      <c r="AH937" s="305"/>
      <c r="AI937" s="305"/>
    </row>
    <row r="938" spans="9:35">
      <c r="I938" s="305"/>
      <c r="J938" s="305"/>
      <c r="K938" s="305"/>
      <c r="L938" s="305"/>
      <c r="M938" s="305"/>
      <c r="N938" s="305"/>
      <c r="O938" s="305"/>
      <c r="P938" s="305"/>
      <c r="Q938" s="305"/>
      <c r="R938" s="305"/>
      <c r="S938" s="305"/>
      <c r="T938" s="305"/>
      <c r="U938" s="305"/>
      <c r="V938" s="305"/>
      <c r="W938" s="305"/>
      <c r="X938" s="305"/>
      <c r="Y938" s="305"/>
      <c r="Z938" s="305"/>
      <c r="AA938" s="305"/>
      <c r="AB938" s="305"/>
      <c r="AC938" s="305"/>
      <c r="AD938" s="305"/>
      <c r="AE938" s="305"/>
      <c r="AF938" s="305"/>
      <c r="AG938" s="305"/>
      <c r="AH938" s="305"/>
      <c r="AI938" s="305"/>
    </row>
    <row r="939" spans="9:35">
      <c r="I939" s="305"/>
      <c r="J939" s="305"/>
      <c r="K939" s="305"/>
      <c r="L939" s="305"/>
      <c r="M939" s="305"/>
      <c r="N939" s="305"/>
      <c r="O939" s="305"/>
      <c r="P939" s="305"/>
      <c r="Q939" s="305"/>
      <c r="R939" s="305"/>
      <c r="S939" s="305"/>
      <c r="T939" s="305"/>
      <c r="U939" s="305"/>
      <c r="V939" s="305"/>
      <c r="W939" s="305"/>
      <c r="X939" s="305"/>
      <c r="Y939" s="305"/>
      <c r="Z939" s="305"/>
      <c r="AA939" s="305"/>
      <c r="AB939" s="305"/>
      <c r="AC939" s="305"/>
      <c r="AD939" s="305"/>
      <c r="AE939" s="305"/>
      <c r="AF939" s="305"/>
      <c r="AG939" s="305"/>
      <c r="AH939" s="305"/>
      <c r="AI939" s="305"/>
    </row>
    <row r="940" spans="9:35">
      <c r="I940" s="305"/>
      <c r="J940" s="305"/>
      <c r="K940" s="305"/>
      <c r="L940" s="305"/>
      <c r="M940" s="305"/>
      <c r="N940" s="305"/>
      <c r="O940" s="305"/>
      <c r="P940" s="305"/>
      <c r="Q940" s="305"/>
      <c r="R940" s="305"/>
      <c r="S940" s="305"/>
      <c r="T940" s="305"/>
      <c r="U940" s="305"/>
      <c r="V940" s="305"/>
      <c r="W940" s="305"/>
      <c r="X940" s="305"/>
      <c r="Y940" s="305"/>
      <c r="Z940" s="305"/>
      <c r="AA940" s="305"/>
      <c r="AB940" s="305"/>
      <c r="AC940" s="305"/>
      <c r="AD940" s="305"/>
      <c r="AE940" s="305"/>
      <c r="AF940" s="305"/>
      <c r="AG940" s="305"/>
      <c r="AH940" s="305"/>
      <c r="AI940" s="305"/>
    </row>
    <row r="941" spans="9:35">
      <c r="I941" s="305"/>
      <c r="J941" s="305"/>
      <c r="K941" s="305"/>
      <c r="L941" s="305"/>
      <c r="M941" s="305"/>
      <c r="N941" s="305"/>
      <c r="O941" s="305"/>
      <c r="P941" s="305"/>
      <c r="Q941" s="305"/>
      <c r="R941" s="305"/>
      <c r="S941" s="305"/>
      <c r="T941" s="305"/>
      <c r="U941" s="305"/>
      <c r="V941" s="305"/>
      <c r="W941" s="305"/>
      <c r="X941" s="305"/>
      <c r="Y941" s="305"/>
      <c r="Z941" s="305"/>
      <c r="AA941" s="305"/>
      <c r="AB941" s="305"/>
      <c r="AC941" s="305"/>
      <c r="AD941" s="305"/>
      <c r="AE941" s="305"/>
      <c r="AF941" s="305"/>
      <c r="AG941" s="305"/>
      <c r="AH941" s="305"/>
      <c r="AI941" s="305"/>
    </row>
    <row r="942" spans="9:35">
      <c r="I942" s="305"/>
      <c r="J942" s="305"/>
      <c r="K942" s="305"/>
      <c r="L942" s="305"/>
      <c r="M942" s="305"/>
      <c r="N942" s="305"/>
      <c r="O942" s="305"/>
      <c r="P942" s="305"/>
      <c r="Q942" s="305"/>
      <c r="R942" s="305"/>
      <c r="S942" s="305"/>
      <c r="T942" s="305"/>
      <c r="U942" s="305"/>
      <c r="V942" s="305"/>
      <c r="W942" s="305"/>
      <c r="X942" s="305"/>
      <c r="Y942" s="305"/>
      <c r="Z942" s="305"/>
      <c r="AA942" s="305"/>
      <c r="AB942" s="305"/>
      <c r="AC942" s="305"/>
      <c r="AD942" s="305"/>
      <c r="AE942" s="305"/>
      <c r="AF942" s="305"/>
      <c r="AG942" s="305"/>
      <c r="AH942" s="305"/>
      <c r="AI942" s="305"/>
    </row>
    <row r="943" spans="9:35">
      <c r="I943" s="305"/>
      <c r="J943" s="305"/>
      <c r="K943" s="305"/>
      <c r="L943" s="305"/>
      <c r="M943" s="305"/>
      <c r="N943" s="305"/>
      <c r="O943" s="305"/>
      <c r="P943" s="305"/>
      <c r="Q943" s="305"/>
      <c r="R943" s="305"/>
      <c r="S943" s="305"/>
      <c r="T943" s="305"/>
      <c r="U943" s="305"/>
      <c r="V943" s="305"/>
      <c r="W943" s="305"/>
      <c r="X943" s="305"/>
      <c r="Y943" s="305"/>
      <c r="Z943" s="305"/>
      <c r="AA943" s="305"/>
      <c r="AB943" s="305"/>
      <c r="AC943" s="305"/>
      <c r="AD943" s="305"/>
      <c r="AE943" s="305"/>
      <c r="AF943" s="305"/>
      <c r="AG943" s="305"/>
      <c r="AH943" s="305"/>
      <c r="AI943" s="305"/>
    </row>
    <row r="944" spans="9:35">
      <c r="I944" s="305"/>
      <c r="J944" s="305"/>
      <c r="K944" s="305"/>
      <c r="L944" s="305"/>
      <c r="M944" s="305"/>
      <c r="N944" s="305"/>
      <c r="O944" s="305"/>
      <c r="P944" s="305"/>
      <c r="Q944" s="305"/>
      <c r="R944" s="305"/>
      <c r="S944" s="305"/>
      <c r="T944" s="305"/>
      <c r="U944" s="305"/>
      <c r="V944" s="305"/>
      <c r="W944" s="305"/>
      <c r="X944" s="305"/>
      <c r="Y944" s="305"/>
      <c r="Z944" s="305"/>
      <c r="AA944" s="305"/>
      <c r="AB944" s="305"/>
      <c r="AC944" s="305"/>
      <c r="AD944" s="305"/>
      <c r="AE944" s="305"/>
      <c r="AF944" s="305"/>
      <c r="AG944" s="305"/>
      <c r="AH944" s="305"/>
      <c r="AI944" s="305"/>
    </row>
    <row r="945" spans="9:35">
      <c r="I945" s="305"/>
      <c r="J945" s="305"/>
      <c r="K945" s="305"/>
      <c r="L945" s="305"/>
      <c r="M945" s="305"/>
      <c r="N945" s="305"/>
      <c r="O945" s="305"/>
      <c r="P945" s="305"/>
      <c r="Q945" s="305"/>
      <c r="R945" s="305"/>
      <c r="S945" s="305"/>
      <c r="T945" s="305"/>
      <c r="U945" s="305"/>
      <c r="V945" s="305"/>
      <c r="W945" s="305"/>
      <c r="X945" s="305"/>
      <c r="Y945" s="305"/>
      <c r="Z945" s="305"/>
      <c r="AA945" s="305"/>
      <c r="AB945" s="305"/>
      <c r="AC945" s="305"/>
      <c r="AD945" s="305"/>
      <c r="AE945" s="305"/>
      <c r="AF945" s="305"/>
      <c r="AG945" s="305"/>
      <c r="AH945" s="305"/>
      <c r="AI945" s="305"/>
    </row>
    <row r="946" spans="9:35">
      <c r="I946" s="305"/>
      <c r="J946" s="305"/>
      <c r="K946" s="305"/>
      <c r="L946" s="305"/>
      <c r="M946" s="305"/>
      <c r="N946" s="305"/>
      <c r="O946" s="305"/>
      <c r="P946" s="305"/>
      <c r="Q946" s="305"/>
      <c r="R946" s="305"/>
      <c r="S946" s="305"/>
      <c r="T946" s="305"/>
      <c r="U946" s="305"/>
      <c r="V946" s="305"/>
      <c r="W946" s="305"/>
      <c r="X946" s="305"/>
      <c r="Y946" s="305"/>
      <c r="Z946" s="305"/>
      <c r="AA946" s="305"/>
      <c r="AB946" s="305"/>
      <c r="AC946" s="305"/>
      <c r="AD946" s="305"/>
      <c r="AE946" s="305"/>
      <c r="AF946" s="305"/>
      <c r="AG946" s="305"/>
      <c r="AH946" s="305"/>
      <c r="AI946" s="305"/>
    </row>
    <row r="947" spans="9:35">
      <c r="I947" s="305"/>
      <c r="J947" s="305"/>
      <c r="K947" s="305"/>
      <c r="L947" s="305"/>
      <c r="M947" s="305"/>
      <c r="N947" s="305"/>
      <c r="O947" s="305"/>
      <c r="P947" s="305"/>
      <c r="Q947" s="305"/>
      <c r="R947" s="305"/>
      <c r="S947" s="305"/>
      <c r="T947" s="305"/>
      <c r="U947" s="305"/>
      <c r="V947" s="305"/>
      <c r="W947" s="305"/>
      <c r="X947" s="305"/>
      <c r="Y947" s="305"/>
      <c r="Z947" s="305"/>
      <c r="AA947" s="305"/>
      <c r="AB947" s="305"/>
      <c r="AC947" s="305"/>
      <c r="AD947" s="305"/>
      <c r="AE947" s="305"/>
      <c r="AF947" s="305"/>
      <c r="AG947" s="305"/>
      <c r="AH947" s="305"/>
      <c r="AI947" s="305"/>
    </row>
    <row r="948" spans="9:35">
      <c r="I948" s="305"/>
      <c r="J948" s="305"/>
      <c r="K948" s="305"/>
      <c r="L948" s="305"/>
      <c r="M948" s="305"/>
      <c r="N948" s="305"/>
      <c r="O948" s="305"/>
      <c r="P948" s="305"/>
      <c r="Q948" s="305"/>
      <c r="R948" s="305"/>
      <c r="S948" s="305"/>
      <c r="T948" s="305"/>
      <c r="U948" s="305"/>
      <c r="V948" s="305"/>
      <c r="W948" s="305"/>
      <c r="X948" s="305"/>
      <c r="Y948" s="305"/>
      <c r="Z948" s="305"/>
      <c r="AA948" s="305"/>
      <c r="AB948" s="305"/>
      <c r="AC948" s="305"/>
      <c r="AD948" s="305"/>
      <c r="AE948" s="305"/>
      <c r="AF948" s="305"/>
      <c r="AG948" s="305"/>
      <c r="AH948" s="305"/>
      <c r="AI948" s="305"/>
    </row>
    <row r="949" spans="9:35">
      <c r="I949" s="305"/>
      <c r="J949" s="305"/>
      <c r="K949" s="305"/>
      <c r="L949" s="305"/>
      <c r="M949" s="305"/>
      <c r="N949" s="305"/>
      <c r="O949" s="305"/>
      <c r="P949" s="305"/>
      <c r="Q949" s="305"/>
      <c r="R949" s="305"/>
      <c r="S949" s="305"/>
      <c r="T949" s="305"/>
      <c r="U949" s="305"/>
      <c r="V949" s="305"/>
      <c r="W949" s="305"/>
      <c r="X949" s="305"/>
      <c r="Y949" s="305"/>
      <c r="Z949" s="305"/>
      <c r="AA949" s="305"/>
      <c r="AB949" s="305"/>
      <c r="AC949" s="305"/>
      <c r="AD949" s="305"/>
      <c r="AE949" s="305"/>
      <c r="AF949" s="305"/>
      <c r="AG949" s="305"/>
      <c r="AH949" s="305"/>
      <c r="AI949" s="305"/>
    </row>
    <row r="950" spans="9:35">
      <c r="I950" s="305"/>
      <c r="J950" s="305"/>
      <c r="K950" s="305"/>
      <c r="L950" s="305"/>
      <c r="M950" s="305"/>
      <c r="N950" s="305"/>
      <c r="O950" s="305"/>
      <c r="P950" s="305"/>
      <c r="Q950" s="305"/>
      <c r="R950" s="305"/>
      <c r="S950" s="305"/>
      <c r="T950" s="305"/>
      <c r="U950" s="305"/>
      <c r="V950" s="305"/>
      <c r="W950" s="305"/>
      <c r="X950" s="305"/>
      <c r="Y950" s="305"/>
      <c r="Z950" s="305"/>
      <c r="AA950" s="305"/>
      <c r="AB950" s="305"/>
      <c r="AC950" s="305"/>
      <c r="AD950" s="305"/>
      <c r="AE950" s="305"/>
      <c r="AF950" s="305"/>
      <c r="AG950" s="305"/>
      <c r="AH950" s="305"/>
      <c r="AI950" s="305"/>
    </row>
    <row r="951" spans="9:35">
      <c r="I951" s="305"/>
      <c r="J951" s="305"/>
      <c r="K951" s="305"/>
      <c r="L951" s="305"/>
      <c r="M951" s="305"/>
      <c r="N951" s="305"/>
      <c r="O951" s="305"/>
      <c r="P951" s="305"/>
      <c r="Q951" s="305"/>
      <c r="R951" s="305"/>
      <c r="S951" s="305"/>
      <c r="T951" s="305"/>
      <c r="U951" s="305"/>
      <c r="V951" s="305"/>
      <c r="W951" s="305"/>
      <c r="X951" s="305"/>
      <c r="Y951" s="305"/>
      <c r="Z951" s="305"/>
      <c r="AA951" s="305"/>
      <c r="AB951" s="305"/>
      <c r="AC951" s="305"/>
      <c r="AD951" s="305"/>
      <c r="AE951" s="305"/>
      <c r="AF951" s="305"/>
      <c r="AG951" s="305"/>
      <c r="AH951" s="305"/>
      <c r="AI951" s="305"/>
    </row>
    <row r="952" spans="9:35">
      <c r="I952" s="305"/>
      <c r="J952" s="305"/>
      <c r="K952" s="305"/>
      <c r="L952" s="305"/>
      <c r="M952" s="305"/>
      <c r="N952" s="305"/>
      <c r="O952" s="305"/>
      <c r="P952" s="305"/>
      <c r="Q952" s="305"/>
      <c r="R952" s="305"/>
      <c r="S952" s="305"/>
      <c r="T952" s="305"/>
      <c r="U952" s="305"/>
      <c r="V952" s="305"/>
      <c r="W952" s="305"/>
      <c r="X952" s="305"/>
      <c r="Y952" s="305"/>
      <c r="Z952" s="305"/>
      <c r="AA952" s="305"/>
      <c r="AB952" s="305"/>
      <c r="AC952" s="305"/>
      <c r="AD952" s="305"/>
      <c r="AE952" s="305"/>
      <c r="AF952" s="305"/>
      <c r="AG952" s="305"/>
      <c r="AH952" s="305"/>
      <c r="AI952" s="305"/>
    </row>
    <row r="953" spans="9:35">
      <c r="I953" s="305"/>
      <c r="J953" s="305"/>
      <c r="K953" s="305"/>
      <c r="L953" s="305"/>
      <c r="M953" s="305"/>
      <c r="N953" s="305"/>
      <c r="O953" s="305"/>
      <c r="P953" s="305"/>
      <c r="Q953" s="305"/>
      <c r="R953" s="305"/>
      <c r="S953" s="305"/>
      <c r="T953" s="305"/>
      <c r="U953" s="305"/>
      <c r="V953" s="305"/>
      <c r="W953" s="305"/>
      <c r="X953" s="305"/>
      <c r="Y953" s="305"/>
      <c r="Z953" s="305"/>
      <c r="AA953" s="305"/>
      <c r="AB953" s="305"/>
      <c r="AC953" s="305"/>
      <c r="AD953" s="305"/>
      <c r="AE953" s="305"/>
      <c r="AF953" s="305"/>
      <c r="AG953" s="305"/>
      <c r="AH953" s="305"/>
      <c r="AI953" s="305"/>
    </row>
    <row r="954" spans="9:35">
      <c r="I954" s="305"/>
      <c r="J954" s="305"/>
      <c r="K954" s="305"/>
      <c r="L954" s="305"/>
      <c r="M954" s="305"/>
      <c r="N954" s="305"/>
      <c r="O954" s="305"/>
      <c r="P954" s="305"/>
      <c r="Q954" s="305"/>
      <c r="R954" s="305"/>
      <c r="S954" s="305"/>
      <c r="T954" s="305"/>
      <c r="U954" s="305"/>
      <c r="V954" s="305"/>
      <c r="W954" s="305"/>
      <c r="X954" s="305"/>
      <c r="Y954" s="305"/>
      <c r="Z954" s="305"/>
      <c r="AA954" s="305"/>
      <c r="AB954" s="305"/>
      <c r="AC954" s="305"/>
      <c r="AD954" s="305"/>
      <c r="AE954" s="305"/>
      <c r="AF954" s="305"/>
      <c r="AG954" s="305"/>
      <c r="AH954" s="305"/>
      <c r="AI954" s="305"/>
    </row>
    <row r="955" spans="9:35">
      <c r="I955" s="305"/>
      <c r="J955" s="305"/>
      <c r="K955" s="305"/>
      <c r="L955" s="305"/>
      <c r="M955" s="305"/>
      <c r="N955" s="305"/>
      <c r="O955" s="305"/>
      <c r="P955" s="305"/>
      <c r="Q955" s="305"/>
      <c r="R955" s="305"/>
      <c r="S955" s="305"/>
      <c r="T955" s="305"/>
      <c r="U955" s="305"/>
      <c r="V955" s="305"/>
      <c r="W955" s="305"/>
      <c r="X955" s="305"/>
      <c r="Y955" s="305"/>
      <c r="Z955" s="305"/>
      <c r="AA955" s="305"/>
      <c r="AB955" s="305"/>
      <c r="AC955" s="305"/>
      <c r="AD955" s="305"/>
      <c r="AE955" s="305"/>
      <c r="AF955" s="305"/>
      <c r="AG955" s="305"/>
      <c r="AH955" s="305"/>
      <c r="AI955" s="305"/>
    </row>
    <row r="956" spans="9:35">
      <c r="I956" s="305"/>
      <c r="J956" s="305"/>
      <c r="K956" s="305"/>
      <c r="L956" s="305"/>
      <c r="M956" s="305"/>
      <c r="N956" s="305"/>
      <c r="O956" s="305"/>
      <c r="P956" s="305"/>
      <c r="Q956" s="305"/>
      <c r="R956" s="305"/>
      <c r="S956" s="305"/>
      <c r="T956" s="305"/>
      <c r="U956" s="305"/>
      <c r="V956" s="305"/>
      <c r="W956" s="305"/>
      <c r="X956" s="305"/>
      <c r="Y956" s="305"/>
      <c r="Z956" s="305"/>
      <c r="AA956" s="305"/>
      <c r="AB956" s="305"/>
      <c r="AC956" s="305"/>
      <c r="AD956" s="305"/>
      <c r="AE956" s="305"/>
      <c r="AF956" s="305"/>
      <c r="AG956" s="305"/>
      <c r="AH956" s="305"/>
      <c r="AI956" s="305"/>
    </row>
    <row r="957" spans="9:35">
      <c r="I957" s="305"/>
      <c r="J957" s="305"/>
      <c r="K957" s="305"/>
      <c r="L957" s="305"/>
      <c r="M957" s="305"/>
      <c r="N957" s="305"/>
      <c r="O957" s="305"/>
      <c r="P957" s="305"/>
      <c r="Q957" s="305"/>
      <c r="R957" s="305"/>
      <c r="S957" s="305"/>
      <c r="T957" s="305"/>
      <c r="U957" s="305"/>
      <c r="V957" s="305"/>
      <c r="W957" s="305"/>
      <c r="X957" s="305"/>
      <c r="Y957" s="305"/>
      <c r="Z957" s="305"/>
      <c r="AA957" s="305"/>
      <c r="AB957" s="305"/>
      <c r="AC957" s="305"/>
      <c r="AD957" s="305"/>
      <c r="AE957" s="305"/>
      <c r="AF957" s="305"/>
      <c r="AG957" s="305"/>
      <c r="AH957" s="305"/>
      <c r="AI957" s="305"/>
    </row>
    <row r="958" spans="9:35">
      <c r="I958" s="305"/>
      <c r="J958" s="305"/>
      <c r="K958" s="305"/>
      <c r="L958" s="305"/>
      <c r="M958" s="305"/>
      <c r="N958" s="305"/>
      <c r="O958" s="305"/>
      <c r="P958" s="305"/>
      <c r="Q958" s="305"/>
      <c r="R958" s="305"/>
      <c r="S958" s="305"/>
      <c r="T958" s="305"/>
      <c r="U958" s="305"/>
      <c r="V958" s="305"/>
      <c r="W958" s="305"/>
      <c r="X958" s="305"/>
      <c r="Y958" s="305"/>
      <c r="Z958" s="305"/>
      <c r="AA958" s="305"/>
      <c r="AB958" s="305"/>
      <c r="AC958" s="305"/>
      <c r="AD958" s="305"/>
      <c r="AE958" s="305"/>
      <c r="AF958" s="305"/>
      <c r="AG958" s="305"/>
      <c r="AH958" s="305"/>
      <c r="AI958" s="305"/>
    </row>
    <row r="959" spans="9:35">
      <c r="I959" s="305"/>
      <c r="J959" s="305"/>
      <c r="K959" s="305"/>
      <c r="L959" s="305"/>
      <c r="M959" s="305"/>
      <c r="N959" s="305"/>
      <c r="O959" s="305"/>
      <c r="P959" s="305"/>
      <c r="Q959" s="305"/>
      <c r="R959" s="305"/>
      <c r="S959" s="305"/>
      <c r="T959" s="305"/>
      <c r="U959" s="305"/>
      <c r="V959" s="305"/>
      <c r="W959" s="305"/>
      <c r="X959" s="305"/>
      <c r="Y959" s="305"/>
      <c r="Z959" s="305"/>
      <c r="AA959" s="305"/>
      <c r="AB959" s="305"/>
      <c r="AC959" s="305"/>
      <c r="AD959" s="305"/>
      <c r="AE959" s="305"/>
      <c r="AF959" s="305"/>
      <c r="AG959" s="305"/>
      <c r="AH959" s="305"/>
      <c r="AI959" s="305"/>
    </row>
    <row r="960" spans="9:35">
      <c r="I960" s="305"/>
      <c r="J960" s="305"/>
      <c r="K960" s="305"/>
      <c r="L960" s="305"/>
      <c r="M960" s="305"/>
      <c r="N960" s="305"/>
      <c r="O960" s="305"/>
      <c r="P960" s="305"/>
      <c r="Q960" s="305"/>
      <c r="R960" s="305"/>
      <c r="S960" s="305"/>
      <c r="T960" s="305"/>
      <c r="U960" s="305"/>
      <c r="V960" s="305"/>
      <c r="W960" s="305"/>
      <c r="X960" s="305"/>
      <c r="Y960" s="305"/>
      <c r="Z960" s="305"/>
      <c r="AA960" s="305"/>
      <c r="AB960" s="305"/>
      <c r="AC960" s="305"/>
      <c r="AD960" s="305"/>
      <c r="AE960" s="305"/>
      <c r="AF960" s="305"/>
      <c r="AG960" s="305"/>
      <c r="AH960" s="305"/>
      <c r="AI960" s="305"/>
    </row>
    <row r="961" spans="9:35">
      <c r="I961" s="305"/>
      <c r="J961" s="305"/>
      <c r="K961" s="305"/>
      <c r="L961" s="305"/>
      <c r="M961" s="305"/>
      <c r="N961" s="305"/>
      <c r="O961" s="305"/>
      <c r="P961" s="305"/>
      <c r="Q961" s="305"/>
      <c r="R961" s="305"/>
      <c r="S961" s="305"/>
      <c r="T961" s="305"/>
      <c r="U961" s="305"/>
      <c r="V961" s="305"/>
      <c r="W961" s="305"/>
      <c r="X961" s="305"/>
      <c r="Y961" s="305"/>
      <c r="Z961" s="305"/>
      <c r="AA961" s="305"/>
      <c r="AB961" s="305"/>
      <c r="AC961" s="305"/>
      <c r="AD961" s="305"/>
      <c r="AE961" s="305"/>
      <c r="AF961" s="305"/>
      <c r="AG961" s="305"/>
      <c r="AH961" s="305"/>
      <c r="AI961" s="305"/>
    </row>
    <row r="962" spans="9:35">
      <c r="I962" s="305"/>
      <c r="J962" s="305"/>
      <c r="K962" s="305"/>
      <c r="L962" s="305"/>
      <c r="M962" s="305"/>
      <c r="N962" s="305"/>
      <c r="O962" s="305"/>
      <c r="P962" s="305"/>
      <c r="Q962" s="305"/>
      <c r="R962" s="305"/>
      <c r="S962" s="305"/>
      <c r="T962" s="305"/>
      <c r="U962" s="305"/>
      <c r="V962" s="305"/>
      <c r="W962" s="305"/>
      <c r="X962" s="305"/>
      <c r="Y962" s="305"/>
      <c r="Z962" s="305"/>
      <c r="AA962" s="305"/>
      <c r="AB962" s="305"/>
      <c r="AC962" s="305"/>
      <c r="AD962" s="305"/>
      <c r="AE962" s="305"/>
      <c r="AF962" s="305"/>
      <c r="AG962" s="305"/>
      <c r="AH962" s="305"/>
      <c r="AI962" s="305"/>
    </row>
    <row r="963" spans="9:35">
      <c r="I963" s="305"/>
      <c r="J963" s="305"/>
      <c r="K963" s="305"/>
      <c r="L963" s="305"/>
      <c r="M963" s="305"/>
      <c r="N963" s="305"/>
      <c r="O963" s="305"/>
      <c r="P963" s="305"/>
      <c r="Q963" s="305"/>
      <c r="R963" s="305"/>
      <c r="S963" s="305"/>
      <c r="T963" s="305"/>
      <c r="U963" s="305"/>
      <c r="V963" s="305"/>
      <c r="W963" s="305"/>
      <c r="X963" s="305"/>
      <c r="Y963" s="305"/>
      <c r="Z963" s="305"/>
      <c r="AA963" s="305"/>
      <c r="AB963" s="305"/>
      <c r="AC963" s="305"/>
      <c r="AD963" s="305"/>
      <c r="AE963" s="305"/>
      <c r="AF963" s="305"/>
      <c r="AG963" s="305"/>
      <c r="AH963" s="305"/>
      <c r="AI963" s="305"/>
    </row>
    <row r="964" spans="9:35">
      <c r="I964" s="305"/>
      <c r="J964" s="305"/>
      <c r="K964" s="305"/>
      <c r="L964" s="305"/>
      <c r="M964" s="305"/>
      <c r="N964" s="305"/>
      <c r="O964" s="305"/>
      <c r="P964" s="305"/>
      <c r="Q964" s="305"/>
      <c r="R964" s="305"/>
      <c r="S964" s="305"/>
      <c r="T964" s="305"/>
      <c r="U964" s="305"/>
      <c r="V964" s="305"/>
      <c r="W964" s="305"/>
      <c r="X964" s="305"/>
      <c r="Y964" s="305"/>
      <c r="Z964" s="305"/>
      <c r="AA964" s="305"/>
      <c r="AB964" s="305"/>
      <c r="AC964" s="305"/>
      <c r="AD964" s="305"/>
      <c r="AE964" s="305"/>
      <c r="AF964" s="305"/>
      <c r="AG964" s="305"/>
      <c r="AH964" s="305"/>
      <c r="AI964" s="305"/>
    </row>
    <row r="965" spans="9:35">
      <c r="I965" s="305"/>
      <c r="J965" s="305"/>
      <c r="K965" s="305"/>
      <c r="L965" s="305"/>
      <c r="M965" s="305"/>
      <c r="N965" s="305"/>
      <c r="O965" s="305"/>
      <c r="P965" s="305"/>
      <c r="Q965" s="305"/>
      <c r="R965" s="305"/>
      <c r="S965" s="305"/>
      <c r="T965" s="305"/>
      <c r="U965" s="305"/>
      <c r="V965" s="305"/>
      <c r="W965" s="305"/>
      <c r="X965" s="305"/>
      <c r="Y965" s="305"/>
      <c r="Z965" s="305"/>
      <c r="AA965" s="305"/>
      <c r="AB965" s="305"/>
      <c r="AC965" s="305"/>
      <c r="AD965" s="305"/>
      <c r="AE965" s="305"/>
      <c r="AF965" s="305"/>
      <c r="AG965" s="305"/>
      <c r="AH965" s="305"/>
      <c r="AI965" s="305"/>
    </row>
    <row r="966" spans="9:35">
      <c r="I966" s="305"/>
      <c r="J966" s="305"/>
      <c r="K966" s="305"/>
      <c r="L966" s="305"/>
      <c r="M966" s="305"/>
      <c r="N966" s="305"/>
      <c r="O966" s="305"/>
      <c r="P966" s="305"/>
      <c r="Q966" s="305"/>
      <c r="R966" s="305"/>
      <c r="S966" s="305"/>
      <c r="T966" s="305"/>
      <c r="U966" s="305"/>
      <c r="V966" s="305"/>
      <c r="W966" s="305"/>
      <c r="X966" s="305"/>
      <c r="Y966" s="305"/>
      <c r="Z966" s="305"/>
      <c r="AA966" s="305"/>
      <c r="AB966" s="305"/>
      <c r="AC966" s="305"/>
      <c r="AD966" s="305"/>
      <c r="AE966" s="305"/>
      <c r="AF966" s="305"/>
      <c r="AG966" s="305"/>
      <c r="AH966" s="305"/>
      <c r="AI966" s="305"/>
    </row>
    <row r="967" spans="9:35">
      <c r="I967" s="305"/>
      <c r="J967" s="305"/>
      <c r="K967" s="305"/>
      <c r="L967" s="305"/>
      <c r="M967" s="305"/>
      <c r="N967" s="305"/>
      <c r="O967" s="305"/>
      <c r="P967" s="305"/>
      <c r="Q967" s="305"/>
      <c r="R967" s="305"/>
      <c r="S967" s="305"/>
      <c r="T967" s="305"/>
      <c r="U967" s="305"/>
      <c r="V967" s="305"/>
      <c r="W967" s="305"/>
      <c r="X967" s="305"/>
      <c r="Y967" s="305"/>
      <c r="Z967" s="305"/>
      <c r="AA967" s="305"/>
      <c r="AB967" s="305"/>
      <c r="AC967" s="305"/>
      <c r="AD967" s="305"/>
      <c r="AE967" s="305"/>
      <c r="AF967" s="305"/>
      <c r="AG967" s="305"/>
      <c r="AH967" s="305"/>
      <c r="AI967" s="305"/>
    </row>
    <row r="968" spans="9:35">
      <c r="I968" s="305"/>
      <c r="J968" s="305"/>
      <c r="K968" s="305"/>
      <c r="L968" s="305"/>
      <c r="M968" s="305"/>
      <c r="N968" s="305"/>
      <c r="O968" s="305"/>
      <c r="P968" s="305"/>
      <c r="Q968" s="305"/>
      <c r="R968" s="305"/>
      <c r="S968" s="305"/>
      <c r="T968" s="305"/>
      <c r="U968" s="305"/>
      <c r="V968" s="305"/>
      <c r="W968" s="305"/>
      <c r="X968" s="305"/>
      <c r="Y968" s="305"/>
      <c r="Z968" s="305"/>
      <c r="AA968" s="305"/>
      <c r="AB968" s="305"/>
      <c r="AC968" s="305"/>
      <c r="AD968" s="305"/>
      <c r="AE968" s="305"/>
      <c r="AF968" s="305"/>
      <c r="AG968" s="305"/>
      <c r="AH968" s="305"/>
      <c r="AI968" s="305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49"/>
  <sheetViews>
    <sheetView zoomScale="85" zoomScaleNormal="85" workbookViewId="0">
      <selection activeCell="K30" sqref="K30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67"/>
      <c r="K1" s="12"/>
      <c r="L1" s="12"/>
      <c r="M1" s="12"/>
      <c r="N1" s="11"/>
      <c r="O1" s="67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67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68"/>
      <c r="K3" s="69"/>
      <c r="L3" s="14"/>
      <c r="M3" s="14"/>
      <c r="N3" s="13"/>
      <c r="O3" s="67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70"/>
      <c r="J4" s="68"/>
      <c r="K4" s="69"/>
      <c r="L4" s="14"/>
      <c r="M4" s="14"/>
      <c r="N4" s="13"/>
      <c r="O4" s="67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71"/>
      <c r="K5" s="17"/>
      <c r="M5" s="72" t="s">
        <v>294</v>
      </c>
      <c r="N5" s="16"/>
      <c r="O5" s="67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3647</v>
      </c>
      <c r="D6" s="16"/>
      <c r="E6" s="16"/>
      <c r="F6" s="17"/>
      <c r="G6" s="17"/>
      <c r="H6" s="17"/>
      <c r="I6" s="17"/>
      <c r="J6" s="71"/>
      <c r="K6" s="17"/>
      <c r="L6" s="17"/>
      <c r="M6" s="73"/>
      <c r="N6" s="16"/>
      <c r="O6" s="67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71"/>
      <c r="K7" s="17"/>
      <c r="L7" s="17"/>
      <c r="M7" s="74">
        <f>Main!B10</f>
        <v>43805</v>
      </c>
      <c r="N7" s="16"/>
      <c r="O7" s="67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600</v>
      </c>
      <c r="C8" s="19"/>
      <c r="D8" s="19"/>
      <c r="E8" s="19"/>
      <c r="F8" s="17"/>
      <c r="G8" s="17"/>
      <c r="H8" s="17"/>
      <c r="I8" s="17"/>
      <c r="J8" s="71"/>
      <c r="K8" s="17"/>
      <c r="L8" s="17"/>
      <c r="M8" s="17"/>
      <c r="N8" s="16"/>
      <c r="O8" s="67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601</v>
      </c>
      <c r="E9" s="21" t="s">
        <v>602</v>
      </c>
      <c r="F9" s="21" t="s">
        <v>603</v>
      </c>
      <c r="G9" s="21" t="s">
        <v>604</v>
      </c>
      <c r="H9" s="21" t="s">
        <v>605</v>
      </c>
      <c r="I9" s="21" t="s">
        <v>606</v>
      </c>
      <c r="J9" s="75" t="s">
        <v>607</v>
      </c>
      <c r="K9" s="76" t="s">
        <v>608</v>
      </c>
      <c r="L9" s="77" t="s">
        <v>609</v>
      </c>
      <c r="M9" s="21" t="s">
        <v>610</v>
      </c>
      <c r="N9" s="22" t="s">
        <v>611</v>
      </c>
      <c r="O9" s="21" t="s">
        <v>612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438">
        <v>1</v>
      </c>
      <c r="B10" s="439">
        <v>43745</v>
      </c>
      <c r="C10" s="440"/>
      <c r="D10" s="441" t="s">
        <v>164</v>
      </c>
      <c r="E10" s="442" t="s">
        <v>3518</v>
      </c>
      <c r="F10" s="443">
        <v>1367.5</v>
      </c>
      <c r="G10" s="443">
        <v>1297</v>
      </c>
      <c r="H10" s="443">
        <v>1413.5</v>
      </c>
      <c r="I10" s="443" t="s">
        <v>631</v>
      </c>
      <c r="J10" s="444" t="s">
        <v>3496</v>
      </c>
      <c r="K10" s="445">
        <f t="shared" ref="K10" si="0">H10-F10</f>
        <v>46</v>
      </c>
      <c r="L10" s="446">
        <f t="shared" ref="L10" si="1">K10/F10</f>
        <v>3.3638025594149912E-2</v>
      </c>
      <c r="M10" s="447" t="s">
        <v>613</v>
      </c>
      <c r="N10" s="448">
        <v>43769</v>
      </c>
      <c r="O10" s="449">
        <f>VLOOKUP(D10,Sheet2!A51:M1690,6,0)</f>
        <v>1310.95</v>
      </c>
      <c r="P10" s="78"/>
      <c r="Q10" s="78"/>
      <c r="R10" s="118" t="s">
        <v>614</v>
      </c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</row>
    <row r="11" spans="1:38" s="4" customFormat="1" ht="15" customHeight="1">
      <c r="A11" s="438">
        <v>2</v>
      </c>
      <c r="B11" s="439">
        <v>43780</v>
      </c>
      <c r="C11" s="440"/>
      <c r="D11" s="441" t="s">
        <v>166</v>
      </c>
      <c r="E11" s="442" t="s">
        <v>3518</v>
      </c>
      <c r="F11" s="443">
        <v>192</v>
      </c>
      <c r="G11" s="443">
        <v>183</v>
      </c>
      <c r="H11" s="443">
        <v>200</v>
      </c>
      <c r="I11" s="443" t="s">
        <v>3520</v>
      </c>
      <c r="J11" s="444" t="s">
        <v>3562</v>
      </c>
      <c r="K11" s="445">
        <f t="shared" ref="K11" si="2">H11-F11</f>
        <v>8</v>
      </c>
      <c r="L11" s="446">
        <f t="shared" ref="L11" si="3">K11/F11</f>
        <v>4.1666666666666664E-2</v>
      </c>
      <c r="M11" s="447" t="s">
        <v>613</v>
      </c>
      <c r="N11" s="448">
        <v>43791</v>
      </c>
      <c r="O11" s="449">
        <f>VLOOKUP(D11,Sheet2!A68:M1707,6,0)</f>
        <v>187.3</v>
      </c>
      <c r="P11" s="78"/>
      <c r="Q11" s="78"/>
      <c r="R11" s="421" t="s">
        <v>614</v>
      </c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</row>
    <row r="12" spans="1:38" s="4" customFormat="1" ht="15" customHeight="1">
      <c r="A12" s="438">
        <v>3</v>
      </c>
      <c r="B12" s="439">
        <v>43783</v>
      </c>
      <c r="C12" s="440"/>
      <c r="D12" s="441" t="s">
        <v>404</v>
      </c>
      <c r="E12" s="442" t="s">
        <v>3518</v>
      </c>
      <c r="F12" s="443">
        <v>186.5</v>
      </c>
      <c r="G12" s="443">
        <v>174</v>
      </c>
      <c r="H12" s="443">
        <v>194.5</v>
      </c>
      <c r="I12" s="443" t="s">
        <v>619</v>
      </c>
      <c r="J12" s="444" t="s">
        <v>3562</v>
      </c>
      <c r="K12" s="445">
        <f t="shared" ref="K12" si="4">H12-F12</f>
        <v>8</v>
      </c>
      <c r="L12" s="446">
        <f t="shared" ref="L12" si="5">K12/F12</f>
        <v>4.2895442359249331E-2</v>
      </c>
      <c r="M12" s="447" t="s">
        <v>613</v>
      </c>
      <c r="N12" s="448">
        <v>43789</v>
      </c>
      <c r="O12" s="449">
        <f>VLOOKUP(D12,Sheet2!A71:M1710,6,0)</f>
        <v>182.25</v>
      </c>
      <c r="P12" s="78"/>
      <c r="Q12" s="78"/>
      <c r="R12" s="421" t="s">
        <v>618</v>
      </c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</row>
    <row r="13" spans="1:38" s="5" customFormat="1" ht="14.25">
      <c r="A13" s="25">
        <v>4</v>
      </c>
      <c r="B13" s="26">
        <v>43787</v>
      </c>
      <c r="C13" s="27"/>
      <c r="D13" s="28" t="s">
        <v>57</v>
      </c>
      <c r="E13" s="29" t="s">
        <v>615</v>
      </c>
      <c r="F13" s="521" t="s">
        <v>3543</v>
      </c>
      <c r="G13" s="30">
        <v>3356.7</v>
      </c>
      <c r="H13" s="30"/>
      <c r="I13" s="521" t="s">
        <v>3544</v>
      </c>
      <c r="J13" s="82" t="s">
        <v>617</v>
      </c>
      <c r="K13" s="82"/>
      <c r="L13" s="83"/>
      <c r="M13" s="82"/>
      <c r="N13" s="84"/>
      <c r="O13" s="450">
        <f>VLOOKUP(D13,Sheet2!A74:M1713,6,0)</f>
        <v>3243.1</v>
      </c>
      <c r="Q13" s="78"/>
      <c r="R13" s="78" t="s">
        <v>614</v>
      </c>
      <c r="S13" s="78"/>
      <c r="T13" s="78"/>
      <c r="U13" s="78"/>
      <c r="V13" s="78"/>
      <c r="W13" s="78"/>
      <c r="X13" s="78"/>
      <c r="Y13" s="78"/>
      <c r="Z13" s="78"/>
      <c r="AA13" s="78"/>
      <c r="AB13" s="78"/>
    </row>
    <row r="14" spans="1:38" s="5" customFormat="1" ht="14.25">
      <c r="A14" s="25">
        <v>5</v>
      </c>
      <c r="B14" s="26">
        <v>43787</v>
      </c>
      <c r="C14" s="27"/>
      <c r="D14" s="28" t="s">
        <v>559</v>
      </c>
      <c r="E14" s="29" t="s">
        <v>616</v>
      </c>
      <c r="F14" s="521" t="s">
        <v>3546</v>
      </c>
      <c r="G14" s="30">
        <v>977</v>
      </c>
      <c r="H14" s="30"/>
      <c r="I14" s="521" t="s">
        <v>3547</v>
      </c>
      <c r="J14" s="82" t="s">
        <v>617</v>
      </c>
      <c r="K14" s="82"/>
      <c r="L14" s="83"/>
      <c r="M14" s="82"/>
      <c r="N14" s="84"/>
      <c r="O14" s="450">
        <f>VLOOKUP(D14,Sheet2!A75:M1714,6,0)</f>
        <v>991.15</v>
      </c>
      <c r="Q14" s="78"/>
      <c r="R14" s="78" t="s">
        <v>618</v>
      </c>
      <c r="S14" s="78"/>
      <c r="T14" s="78"/>
      <c r="U14" s="78"/>
      <c r="V14" s="78"/>
      <c r="W14" s="78"/>
      <c r="X14" s="78"/>
      <c r="Y14" s="78"/>
      <c r="Z14" s="78"/>
      <c r="AA14" s="78"/>
      <c r="AB14" s="78"/>
    </row>
    <row r="15" spans="1:38" s="5" customFormat="1" ht="14.25">
      <c r="A15" s="25">
        <v>6</v>
      </c>
      <c r="B15" s="26">
        <v>43789</v>
      </c>
      <c r="C15" s="27"/>
      <c r="D15" s="28" t="s">
        <v>76</v>
      </c>
      <c r="E15" s="29" t="s">
        <v>616</v>
      </c>
      <c r="F15" s="521" t="s">
        <v>3563</v>
      </c>
      <c r="G15" s="30">
        <v>2930</v>
      </c>
      <c r="H15" s="30"/>
      <c r="I15" s="521" t="s">
        <v>3564</v>
      </c>
      <c r="J15" s="82" t="s">
        <v>617</v>
      </c>
      <c r="K15" s="82"/>
      <c r="L15" s="83"/>
      <c r="M15" s="82"/>
      <c r="N15" s="84"/>
      <c r="O15" s="450">
        <f>VLOOKUP(D15,Sheet2!A76:M1715,6,0)</f>
        <v>3082.9</v>
      </c>
      <c r="Q15" s="78"/>
      <c r="R15" s="78" t="s">
        <v>618</v>
      </c>
      <c r="S15" s="78"/>
      <c r="T15" s="78"/>
      <c r="U15" s="78"/>
      <c r="V15" s="78"/>
      <c r="W15" s="78"/>
      <c r="X15" s="78"/>
      <c r="Y15" s="78"/>
      <c r="Z15" s="78"/>
      <c r="AA15" s="78"/>
      <c r="AB15" s="78"/>
    </row>
    <row r="16" spans="1:38" s="5" customFormat="1" ht="14.25">
      <c r="A16" s="438">
        <v>7</v>
      </c>
      <c r="B16" s="439">
        <v>43790</v>
      </c>
      <c r="C16" s="440"/>
      <c r="D16" s="441" t="s">
        <v>117</v>
      </c>
      <c r="E16" s="442" t="s">
        <v>616</v>
      </c>
      <c r="F16" s="443">
        <v>2020</v>
      </c>
      <c r="G16" s="443">
        <v>1917</v>
      </c>
      <c r="H16" s="443">
        <v>2082</v>
      </c>
      <c r="I16" s="443" t="s">
        <v>3569</v>
      </c>
      <c r="J16" s="444" t="s">
        <v>3593</v>
      </c>
      <c r="K16" s="445">
        <f t="shared" ref="K16" si="6">H16-F16</f>
        <v>62</v>
      </c>
      <c r="L16" s="446">
        <f t="shared" ref="L16" si="7">K16/F16</f>
        <v>3.0693069306930693E-2</v>
      </c>
      <c r="M16" s="447" t="s">
        <v>613</v>
      </c>
      <c r="N16" s="448">
        <v>43796</v>
      </c>
      <c r="O16" s="449">
        <f>VLOOKUP(D16,Sheet2!A77:M1716,6,0)</f>
        <v>2037.45</v>
      </c>
      <c r="Q16" s="78"/>
      <c r="R16" s="78" t="s">
        <v>618</v>
      </c>
      <c r="S16" s="78"/>
      <c r="T16" s="78"/>
      <c r="U16" s="78"/>
      <c r="V16" s="78"/>
      <c r="W16" s="78"/>
      <c r="X16" s="78"/>
      <c r="Y16" s="78"/>
      <c r="Z16" s="78"/>
      <c r="AA16" s="78"/>
      <c r="AB16" s="78"/>
    </row>
    <row r="17" spans="1:28" s="5" customFormat="1" ht="14.25">
      <c r="A17" s="438">
        <v>8</v>
      </c>
      <c r="B17" s="439">
        <v>43791</v>
      </c>
      <c r="C17" s="440"/>
      <c r="D17" s="441" t="s">
        <v>251</v>
      </c>
      <c r="E17" s="442" t="s">
        <v>616</v>
      </c>
      <c r="F17" s="443">
        <v>885</v>
      </c>
      <c r="G17" s="443">
        <v>837.7</v>
      </c>
      <c r="H17" s="443">
        <v>915</v>
      </c>
      <c r="I17" s="443" t="s">
        <v>3577</v>
      </c>
      <c r="J17" s="444" t="s">
        <v>3606</v>
      </c>
      <c r="K17" s="445">
        <f t="shared" ref="K17" si="8">H17-F17</f>
        <v>30</v>
      </c>
      <c r="L17" s="446">
        <f t="shared" ref="L17" si="9">K17/F17</f>
        <v>3.3898305084745763E-2</v>
      </c>
      <c r="M17" s="447" t="s">
        <v>613</v>
      </c>
      <c r="N17" s="448">
        <v>43797</v>
      </c>
      <c r="O17" s="449">
        <f>VLOOKUP(D17,Sheet2!A79:M1718,6,0)</f>
        <v>896.8</v>
      </c>
      <c r="Q17" s="78"/>
      <c r="R17" s="78" t="s">
        <v>614</v>
      </c>
      <c r="S17" s="78"/>
      <c r="T17" s="78"/>
      <c r="U17" s="78"/>
      <c r="V17" s="78"/>
      <c r="W17" s="78"/>
      <c r="X17" s="78"/>
      <c r="Y17" s="78"/>
      <c r="Z17" s="78"/>
      <c r="AA17" s="78"/>
      <c r="AB17" s="78"/>
    </row>
    <row r="18" spans="1:28" s="5" customFormat="1" ht="14.25">
      <c r="A18" s="25">
        <v>9</v>
      </c>
      <c r="B18" s="26">
        <v>43796</v>
      </c>
      <c r="C18" s="27"/>
      <c r="D18" s="28" t="s">
        <v>137</v>
      </c>
      <c r="E18" s="29" t="s">
        <v>616</v>
      </c>
      <c r="F18" s="521" t="s">
        <v>3594</v>
      </c>
      <c r="G18" s="30">
        <v>1270</v>
      </c>
      <c r="H18" s="30"/>
      <c r="I18" s="521" t="s">
        <v>3595</v>
      </c>
      <c r="J18" s="82" t="s">
        <v>617</v>
      </c>
      <c r="K18" s="82"/>
      <c r="L18" s="83"/>
      <c r="M18" s="82"/>
      <c r="N18" s="84"/>
      <c r="O18" s="450">
        <f>VLOOKUP(D18,Sheet2!A80:M1719,6,0)</f>
        <v>1302.2</v>
      </c>
      <c r="Q18" s="78"/>
      <c r="R18" s="432" t="s">
        <v>618</v>
      </c>
      <c r="S18" s="78"/>
      <c r="T18" s="78"/>
      <c r="U18" s="78"/>
      <c r="V18" s="78"/>
      <c r="W18" s="78"/>
      <c r="X18" s="78"/>
      <c r="Y18" s="78"/>
      <c r="Z18" s="78"/>
      <c r="AA18" s="78"/>
      <c r="AB18" s="78"/>
    </row>
    <row r="19" spans="1:28" s="5" customFormat="1" ht="14.25">
      <c r="A19" s="438">
        <v>10</v>
      </c>
      <c r="B19" s="439">
        <v>43801</v>
      </c>
      <c r="C19" s="440"/>
      <c r="D19" s="441" t="s">
        <v>189</v>
      </c>
      <c r="E19" s="442" t="s">
        <v>616</v>
      </c>
      <c r="F19" s="443">
        <v>2030</v>
      </c>
      <c r="G19" s="443">
        <v>1895</v>
      </c>
      <c r="H19" s="443">
        <v>2092</v>
      </c>
      <c r="I19" s="443" t="s">
        <v>3569</v>
      </c>
      <c r="J19" s="444" t="s">
        <v>3593</v>
      </c>
      <c r="K19" s="445">
        <f t="shared" ref="K19" si="10">H19-F19</f>
        <v>62</v>
      </c>
      <c r="L19" s="446">
        <f t="shared" ref="L19" si="11">K19/F19</f>
        <v>3.0541871921182268E-2</v>
      </c>
      <c r="M19" s="447" t="s">
        <v>613</v>
      </c>
      <c r="N19" s="448">
        <v>43804</v>
      </c>
      <c r="O19" s="449">
        <f>VLOOKUP(D19,Sheet2!A81:M1720,6,0)</f>
        <v>2121.3000000000002</v>
      </c>
      <c r="Q19" s="78"/>
      <c r="R19" s="78" t="s">
        <v>618</v>
      </c>
      <c r="S19" s="78"/>
      <c r="T19" s="78"/>
      <c r="U19" s="78"/>
      <c r="V19" s="78"/>
      <c r="W19" s="78"/>
      <c r="X19" s="78"/>
      <c r="Y19" s="78"/>
      <c r="Z19" s="78"/>
      <c r="AA19" s="78"/>
      <c r="AB19" s="78"/>
    </row>
    <row r="20" spans="1:28" s="5" customFormat="1" ht="14.25">
      <c r="A20" s="25">
        <v>11</v>
      </c>
      <c r="B20" s="26">
        <v>43801</v>
      </c>
      <c r="C20" s="27"/>
      <c r="D20" s="28" t="s">
        <v>107</v>
      </c>
      <c r="E20" s="29" t="s">
        <v>616</v>
      </c>
      <c r="F20" s="521" t="s">
        <v>3642</v>
      </c>
      <c r="G20" s="30">
        <v>632.70000000000005</v>
      </c>
      <c r="H20" s="30"/>
      <c r="I20" s="521" t="s">
        <v>3519</v>
      </c>
      <c r="J20" s="82" t="s">
        <v>617</v>
      </c>
      <c r="K20" s="82"/>
      <c r="L20" s="83"/>
      <c r="M20" s="82"/>
      <c r="N20" s="84"/>
      <c r="O20" s="450">
        <f>VLOOKUP(D20,Sheet2!A82:M1721,6,0)</f>
        <v>670.4</v>
      </c>
      <c r="Q20" s="78"/>
      <c r="R20" s="432" t="s">
        <v>614</v>
      </c>
      <c r="S20" s="78"/>
      <c r="T20" s="78"/>
      <c r="U20" s="78"/>
      <c r="V20" s="78"/>
      <c r="W20" s="78"/>
      <c r="X20" s="78"/>
      <c r="Y20" s="78"/>
      <c r="Z20" s="78"/>
      <c r="AA20" s="78"/>
      <c r="AB20" s="78"/>
    </row>
    <row r="21" spans="1:28" s="5" customFormat="1" ht="14.25">
      <c r="A21" s="25">
        <v>12</v>
      </c>
      <c r="B21" s="26"/>
      <c r="C21" s="27"/>
      <c r="D21" s="28"/>
      <c r="E21" s="29"/>
      <c r="F21" s="521"/>
      <c r="G21" s="30"/>
      <c r="H21" s="30"/>
      <c r="I21" s="521"/>
      <c r="J21" s="82"/>
      <c r="K21" s="82"/>
      <c r="L21" s="83"/>
      <c r="M21" s="82"/>
      <c r="N21" s="84"/>
      <c r="O21" s="450"/>
      <c r="Q21" s="78"/>
      <c r="R21" s="432"/>
      <c r="S21" s="78"/>
      <c r="T21" s="78"/>
      <c r="U21" s="78"/>
      <c r="V21" s="78"/>
      <c r="W21" s="78"/>
      <c r="X21" s="78"/>
      <c r="Y21" s="78"/>
      <c r="Z21" s="78"/>
      <c r="AA21" s="78"/>
      <c r="AB21" s="78"/>
    </row>
    <row r="22" spans="1:28" s="5" customFormat="1" ht="14.25">
      <c r="A22" s="25"/>
      <c r="B22" s="26"/>
      <c r="C22" s="27"/>
      <c r="D22" s="28"/>
      <c r="E22" s="29"/>
      <c r="F22" s="521"/>
      <c r="G22" s="30"/>
      <c r="H22" s="30"/>
      <c r="I22" s="521"/>
      <c r="J22" s="82"/>
      <c r="K22" s="82"/>
      <c r="L22" s="83"/>
      <c r="M22" s="82"/>
      <c r="N22" s="84"/>
      <c r="O22" s="450"/>
      <c r="Q22" s="78"/>
      <c r="R22" s="432"/>
      <c r="S22" s="78"/>
      <c r="T22" s="78"/>
      <c r="U22" s="78"/>
      <c r="V22" s="78"/>
      <c r="W22" s="78"/>
      <c r="X22" s="78"/>
      <c r="Y22" s="78"/>
      <c r="Z22" s="78"/>
      <c r="AA22" s="78"/>
      <c r="AB22" s="78"/>
    </row>
    <row r="23" spans="1:28" s="5" customFormat="1" ht="14.25">
      <c r="A23" s="25"/>
      <c r="B23" s="26"/>
      <c r="C23" s="27"/>
      <c r="D23" s="28"/>
      <c r="E23" s="29"/>
      <c r="F23" s="521"/>
      <c r="G23" s="30"/>
      <c r="H23" s="30"/>
      <c r="I23" s="521"/>
      <c r="J23" s="82"/>
      <c r="K23" s="82"/>
      <c r="L23" s="83"/>
      <c r="M23" s="82"/>
      <c r="N23" s="84"/>
      <c r="O23" s="450"/>
      <c r="Q23" s="78"/>
      <c r="R23" s="432"/>
      <c r="S23" s="78"/>
      <c r="T23" s="78"/>
      <c r="U23" s="78"/>
      <c r="V23" s="78"/>
      <c r="W23" s="78"/>
      <c r="X23" s="78"/>
      <c r="Y23" s="78"/>
      <c r="Z23" s="78"/>
      <c r="AA23" s="78"/>
      <c r="AB23" s="78"/>
    </row>
    <row r="24" spans="1:28" s="5" customFormat="1" ht="14.25">
      <c r="A24" s="25"/>
      <c r="B24" s="26"/>
      <c r="C24" s="27"/>
      <c r="D24" s="28"/>
      <c r="E24" s="29"/>
      <c r="F24" s="521"/>
      <c r="G24" s="30"/>
      <c r="H24" s="30"/>
      <c r="I24" s="521"/>
      <c r="J24" s="82"/>
      <c r="K24" s="82"/>
      <c r="L24" s="83"/>
      <c r="M24" s="82"/>
      <c r="N24" s="84"/>
      <c r="O24" s="450"/>
      <c r="Q24" s="78"/>
      <c r="R24" s="432"/>
      <c r="S24" s="78"/>
      <c r="T24" s="78"/>
      <c r="U24" s="78"/>
      <c r="V24" s="78"/>
      <c r="W24" s="78"/>
      <c r="X24" s="78"/>
      <c r="Y24" s="78"/>
      <c r="Z24" s="78"/>
      <c r="AA24" s="78"/>
      <c r="AB24" s="78"/>
    </row>
    <row r="25" spans="1:28" s="5" customFormat="1" ht="14.25">
      <c r="A25" s="25"/>
      <c r="B25" s="26"/>
      <c r="C25" s="27"/>
      <c r="D25" s="28"/>
      <c r="E25" s="29"/>
      <c r="F25" s="521"/>
      <c r="G25" s="30"/>
      <c r="H25" s="30"/>
      <c r="I25" s="521"/>
      <c r="J25" s="82"/>
      <c r="K25" s="82"/>
      <c r="L25" s="83"/>
      <c r="M25" s="82"/>
      <c r="N25" s="84"/>
      <c r="O25" s="450"/>
      <c r="Q25" s="78"/>
      <c r="R25" s="432"/>
      <c r="S25" s="78"/>
      <c r="T25" s="78"/>
      <c r="U25" s="78"/>
      <c r="V25" s="78"/>
      <c r="W25" s="78"/>
      <c r="X25" s="78"/>
      <c r="Y25" s="78"/>
      <c r="Z25" s="78"/>
      <c r="AA25" s="78"/>
      <c r="AB25" s="78"/>
    </row>
    <row r="26" spans="1:28" s="5" customFormat="1" ht="14.25">
      <c r="A26" s="25"/>
      <c r="B26" s="26"/>
      <c r="C26" s="27"/>
      <c r="D26" s="28"/>
      <c r="E26" s="29"/>
      <c r="F26" s="521"/>
      <c r="G26" s="30"/>
      <c r="H26" s="30"/>
      <c r="I26" s="521"/>
      <c r="J26" s="82"/>
      <c r="K26" s="82"/>
      <c r="L26" s="83"/>
      <c r="M26" s="82"/>
      <c r="N26" s="84"/>
      <c r="O26" s="450"/>
      <c r="Q26" s="78"/>
      <c r="R26" s="432"/>
      <c r="S26" s="78"/>
      <c r="T26" s="78"/>
      <c r="U26" s="78"/>
      <c r="V26" s="78"/>
      <c r="W26" s="78"/>
      <c r="X26" s="78"/>
      <c r="Y26" s="78"/>
      <c r="Z26" s="78"/>
      <c r="AA26" s="78"/>
      <c r="AB26" s="78"/>
    </row>
    <row r="27" spans="1:28" s="5" customFormat="1" ht="14.25">
      <c r="A27" s="25"/>
      <c r="B27" s="26"/>
      <c r="C27" s="27"/>
      <c r="D27" s="28"/>
      <c r="E27" s="29"/>
      <c r="F27" s="521"/>
      <c r="G27" s="30"/>
      <c r="H27" s="30"/>
      <c r="I27" s="521"/>
      <c r="J27" s="82"/>
      <c r="K27" s="82"/>
      <c r="L27" s="83"/>
      <c r="M27" s="82"/>
      <c r="N27" s="84"/>
      <c r="O27" s="450"/>
      <c r="Q27" s="78"/>
      <c r="R27" s="432"/>
      <c r="S27" s="78"/>
      <c r="T27" s="78"/>
      <c r="U27" s="78"/>
      <c r="V27" s="78"/>
      <c r="W27" s="78"/>
      <c r="X27" s="78"/>
      <c r="Y27" s="78"/>
      <c r="Z27" s="78"/>
      <c r="AA27" s="78"/>
      <c r="AB27" s="78"/>
    </row>
    <row r="28" spans="1:28" s="5" customFormat="1" ht="14.25">
      <c r="A28" s="25"/>
      <c r="B28" s="26"/>
      <c r="C28" s="27"/>
      <c r="D28" s="28"/>
      <c r="E28" s="29"/>
      <c r="F28" s="521"/>
      <c r="G28" s="30"/>
      <c r="H28" s="30"/>
      <c r="I28" s="521"/>
      <c r="J28" s="82"/>
      <c r="K28" s="82"/>
      <c r="L28" s="83"/>
      <c r="M28" s="82"/>
      <c r="N28" s="84"/>
      <c r="O28" s="450"/>
      <c r="Q28" s="78"/>
      <c r="R28" s="432"/>
      <c r="S28" s="78"/>
      <c r="T28" s="78"/>
      <c r="U28" s="78"/>
      <c r="V28" s="78"/>
      <c r="W28" s="78"/>
      <c r="X28" s="78"/>
      <c r="Y28" s="78"/>
      <c r="Z28" s="78"/>
      <c r="AA28" s="78"/>
      <c r="AB28" s="78"/>
    </row>
    <row r="29" spans="1:28" s="5" customFormat="1" ht="14.25">
      <c r="A29" s="25"/>
      <c r="B29" s="26"/>
      <c r="C29" s="27"/>
      <c r="D29" s="28"/>
      <c r="E29" s="29"/>
      <c r="F29" s="521"/>
      <c r="G29" s="30"/>
      <c r="H29" s="30"/>
      <c r="I29" s="521"/>
      <c r="J29" s="82"/>
      <c r="K29" s="82"/>
      <c r="L29" s="83"/>
      <c r="M29" s="82"/>
      <c r="N29" s="84"/>
      <c r="O29" s="450"/>
      <c r="Q29" s="78"/>
      <c r="R29" s="432"/>
      <c r="S29" s="78"/>
      <c r="T29" s="78"/>
      <c r="U29" s="78"/>
      <c r="V29" s="78"/>
      <c r="W29" s="78"/>
      <c r="X29" s="78"/>
      <c r="Y29" s="78"/>
      <c r="Z29" s="78"/>
      <c r="AA29" s="78"/>
      <c r="AB29" s="78"/>
    </row>
    <row r="30" spans="1:28" s="5" customFormat="1" ht="14.25">
      <c r="A30" s="25"/>
      <c r="B30" s="26"/>
      <c r="C30" s="27"/>
      <c r="D30" s="28"/>
      <c r="E30" s="29"/>
      <c r="F30" s="521"/>
      <c r="G30" s="30"/>
      <c r="H30" s="30"/>
      <c r="I30" s="521"/>
      <c r="J30" s="82"/>
      <c r="K30" s="82"/>
      <c r="L30" s="83"/>
      <c r="M30" s="82"/>
      <c r="N30" s="84"/>
      <c r="O30" s="450"/>
      <c r="Q30" s="78"/>
      <c r="R30" s="432"/>
      <c r="S30" s="78"/>
      <c r="T30" s="78"/>
      <c r="U30" s="78"/>
      <c r="V30" s="78"/>
      <c r="W30" s="78"/>
      <c r="X30" s="78"/>
      <c r="Y30" s="78"/>
      <c r="Z30" s="78"/>
      <c r="AA30" s="78"/>
      <c r="AB30" s="78"/>
    </row>
    <row r="31" spans="1:28" s="5" customFormat="1" ht="14.25">
      <c r="A31" s="25"/>
      <c r="B31" s="26"/>
      <c r="C31" s="27"/>
      <c r="D31" s="28"/>
      <c r="E31" s="29"/>
      <c r="F31" s="521"/>
      <c r="G31" s="30"/>
      <c r="H31" s="30"/>
      <c r="I31" s="521"/>
      <c r="J31" s="82"/>
      <c r="K31" s="82"/>
      <c r="L31" s="83"/>
      <c r="M31" s="82"/>
      <c r="N31" s="84"/>
      <c r="O31" s="450"/>
      <c r="Q31" s="78"/>
      <c r="R31" s="432"/>
      <c r="S31" s="78"/>
      <c r="T31" s="78"/>
      <c r="U31" s="78"/>
      <c r="V31" s="78"/>
      <c r="W31" s="78"/>
      <c r="X31" s="78"/>
      <c r="Y31" s="78"/>
      <c r="Z31" s="78"/>
      <c r="AA31" s="78"/>
      <c r="AB31" s="78"/>
    </row>
    <row r="32" spans="1:28" s="5" customFormat="1" ht="14.25">
      <c r="A32" s="25"/>
      <c r="B32" s="26"/>
      <c r="C32" s="27"/>
      <c r="D32" s="28"/>
      <c r="E32" s="29"/>
      <c r="F32" s="521"/>
      <c r="G32" s="30"/>
      <c r="H32" s="30"/>
      <c r="I32" s="521"/>
      <c r="J32" s="82"/>
      <c r="K32" s="82"/>
      <c r="L32" s="83"/>
      <c r="M32" s="82"/>
      <c r="N32" s="84"/>
      <c r="O32" s="450"/>
      <c r="Q32" s="78"/>
      <c r="R32" s="432"/>
      <c r="S32" s="78"/>
      <c r="T32" s="78"/>
      <c r="U32" s="78"/>
      <c r="V32" s="78"/>
      <c r="W32" s="78"/>
      <c r="X32" s="78"/>
      <c r="Y32" s="78"/>
      <c r="Z32" s="78"/>
      <c r="AA32" s="78"/>
      <c r="AB32" s="78"/>
    </row>
    <row r="33" spans="1:38" s="5" customFormat="1" ht="14.25">
      <c r="A33" s="25"/>
      <c r="B33" s="26"/>
      <c r="C33" s="27"/>
      <c r="D33" s="28"/>
      <c r="E33" s="29"/>
      <c r="F33" s="521"/>
      <c r="G33" s="30"/>
      <c r="H33" s="30"/>
      <c r="I33" s="521"/>
      <c r="J33" s="82"/>
      <c r="K33" s="82"/>
      <c r="L33" s="83"/>
      <c r="M33" s="82"/>
      <c r="N33" s="84"/>
      <c r="O33" s="450"/>
      <c r="Q33" s="78"/>
      <c r="R33" s="432"/>
      <c r="S33" s="78"/>
      <c r="T33" s="78"/>
      <c r="U33" s="78"/>
      <c r="V33" s="78"/>
      <c r="W33" s="78"/>
      <c r="X33" s="78"/>
      <c r="Y33" s="78"/>
      <c r="Z33" s="78"/>
      <c r="AA33" s="78"/>
      <c r="AB33" s="78"/>
    </row>
    <row r="34" spans="1:38" s="5" customFormat="1" ht="14.25">
      <c r="A34" s="25"/>
      <c r="B34" s="26"/>
      <c r="C34" s="27"/>
      <c r="D34" s="28"/>
      <c r="E34" s="29"/>
      <c r="F34" s="521"/>
      <c r="G34" s="30"/>
      <c r="H34" s="30"/>
      <c r="I34" s="521"/>
      <c r="J34" s="82"/>
      <c r="K34" s="82"/>
      <c r="L34" s="83"/>
      <c r="M34" s="82"/>
      <c r="N34" s="84"/>
      <c r="O34" s="450"/>
      <c r="Q34" s="78"/>
      <c r="R34" s="432"/>
      <c r="S34" s="78"/>
      <c r="T34" s="78"/>
      <c r="U34" s="78"/>
      <c r="V34" s="78"/>
      <c r="W34" s="78"/>
      <c r="X34" s="78"/>
      <c r="Y34" s="78"/>
      <c r="Z34" s="78"/>
      <c r="AA34" s="78"/>
      <c r="AB34" s="78"/>
    </row>
    <row r="35" spans="1:38" s="5" customFormat="1" ht="14.25">
      <c r="A35" s="415"/>
      <c r="B35" s="416"/>
      <c r="C35" s="33"/>
      <c r="D35" s="414"/>
      <c r="E35" s="35"/>
      <c r="F35" s="36"/>
      <c r="G35" s="36"/>
      <c r="H35" s="36"/>
      <c r="I35" s="36"/>
      <c r="J35" s="85"/>
      <c r="K35" s="85"/>
      <c r="L35" s="417"/>
      <c r="M35" s="85"/>
      <c r="N35" s="418"/>
      <c r="O35" s="419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</row>
    <row r="36" spans="1:38" s="5" customFormat="1" ht="12" customHeight="1">
      <c r="A36" s="31" t="s">
        <v>620</v>
      </c>
      <c r="B36" s="32"/>
      <c r="C36" s="33"/>
      <c r="D36" s="34"/>
      <c r="E36" s="35"/>
      <c r="F36" s="36"/>
      <c r="G36" s="36"/>
      <c r="H36" s="36"/>
      <c r="I36" s="36"/>
      <c r="J36" s="85"/>
      <c r="K36" s="36"/>
      <c r="L36" s="36"/>
      <c r="M36" s="52"/>
      <c r="N36" s="85"/>
      <c r="O36" s="86"/>
      <c r="P36" s="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37" t="s">
        <v>621</v>
      </c>
      <c r="B37" s="31"/>
      <c r="C37" s="31"/>
      <c r="D37" s="31"/>
      <c r="F37" s="38" t="s">
        <v>622</v>
      </c>
      <c r="G37" s="17"/>
      <c r="H37" s="39"/>
      <c r="I37" s="48"/>
      <c r="J37" s="87"/>
      <c r="K37" s="88"/>
      <c r="L37" s="89"/>
      <c r="M37" s="89"/>
      <c r="N37" s="16"/>
      <c r="O37" s="90"/>
      <c r="P37" s="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31" t="s">
        <v>623</v>
      </c>
      <c r="B38" s="31"/>
      <c r="C38" s="31"/>
      <c r="D38" s="31"/>
      <c r="E38" s="40"/>
      <c r="F38" s="38" t="s">
        <v>624</v>
      </c>
      <c r="G38" s="17"/>
      <c r="H38" s="39"/>
      <c r="I38" s="48"/>
      <c r="J38" s="87"/>
      <c r="K38" s="88"/>
      <c r="L38" s="89"/>
      <c r="M38" s="89"/>
      <c r="N38" s="16"/>
      <c r="O38" s="90"/>
      <c r="P38" s="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31"/>
      <c r="B39" s="31"/>
      <c r="C39" s="31"/>
      <c r="D39" s="31"/>
      <c r="E39" s="40"/>
      <c r="F39" s="17"/>
      <c r="G39" s="17"/>
      <c r="H39" s="39"/>
      <c r="I39" s="48"/>
      <c r="J39" s="91"/>
      <c r="K39" s="88"/>
      <c r="L39" s="89"/>
      <c r="M39" s="17"/>
      <c r="N39" s="92"/>
      <c r="O39" s="71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ht="15">
      <c r="A40" s="11"/>
      <c r="B40" s="41" t="s">
        <v>625</v>
      </c>
      <c r="C40" s="41"/>
      <c r="D40" s="41"/>
      <c r="E40" s="41"/>
      <c r="F40" s="42"/>
      <c r="G40" s="40"/>
      <c r="H40" s="40"/>
      <c r="I40" s="93"/>
      <c r="J40" s="94"/>
      <c r="K40" s="95"/>
      <c r="L40" s="12"/>
      <c r="M40" s="12"/>
      <c r="N40" s="11"/>
      <c r="O40" s="67"/>
      <c r="R40" s="106"/>
      <c r="S40" s="16"/>
      <c r="T40" s="16"/>
      <c r="U40" s="16"/>
      <c r="V40" s="16"/>
      <c r="W40" s="16"/>
      <c r="X40" s="16"/>
      <c r="Y40" s="16"/>
      <c r="Z40" s="16"/>
    </row>
    <row r="41" spans="1:38" s="6" customFormat="1" ht="38.25">
      <c r="A41" s="20" t="s">
        <v>16</v>
      </c>
      <c r="B41" s="21" t="s">
        <v>588</v>
      </c>
      <c r="C41" s="21"/>
      <c r="D41" s="22" t="s">
        <v>601</v>
      </c>
      <c r="E41" s="21" t="s">
        <v>602</v>
      </c>
      <c r="F41" s="21" t="s">
        <v>603</v>
      </c>
      <c r="G41" s="21" t="s">
        <v>626</v>
      </c>
      <c r="H41" s="21" t="s">
        <v>605</v>
      </c>
      <c r="I41" s="21" t="s">
        <v>606</v>
      </c>
      <c r="J41" s="96" t="s">
        <v>607</v>
      </c>
      <c r="K41" s="76" t="s">
        <v>627</v>
      </c>
      <c r="L41" s="77" t="s">
        <v>609</v>
      </c>
      <c r="M41" s="97" t="s">
        <v>628</v>
      </c>
      <c r="N41" s="21" t="s">
        <v>629</v>
      </c>
      <c r="O41" s="21" t="s">
        <v>610</v>
      </c>
      <c r="P41" s="98" t="s">
        <v>611</v>
      </c>
      <c r="Q41" s="54"/>
      <c r="R41" s="52"/>
      <c r="S41" s="52"/>
      <c r="T41" s="52"/>
    </row>
    <row r="42" spans="1:38" s="7" customFormat="1" ht="14.25">
      <c r="A42" s="45">
        <v>1</v>
      </c>
      <c r="B42" s="511">
        <v>43788</v>
      </c>
      <c r="C42" s="511"/>
      <c r="D42" s="512" t="s">
        <v>3555</v>
      </c>
      <c r="E42" s="513" t="s">
        <v>616</v>
      </c>
      <c r="F42" s="513" t="s">
        <v>3556</v>
      </c>
      <c r="G42" s="514">
        <v>344.4</v>
      </c>
      <c r="H42" s="514"/>
      <c r="I42" s="510" t="s">
        <v>3557</v>
      </c>
      <c r="J42" s="508" t="s">
        <v>617</v>
      </c>
      <c r="K42" s="508"/>
      <c r="L42" s="515"/>
      <c r="M42" s="514"/>
      <c r="N42" s="516"/>
      <c r="O42" s="516"/>
      <c r="P42" s="517"/>
      <c r="Q42" s="119"/>
      <c r="R42" s="437" t="s">
        <v>614</v>
      </c>
      <c r="T42" s="121"/>
      <c r="U42" s="121"/>
      <c r="V42" s="121"/>
      <c r="W42" s="121"/>
      <c r="X42" s="121"/>
      <c r="Y42" s="121"/>
      <c r="Z42" s="121"/>
    </row>
    <row r="43" spans="1:38" s="7" customFormat="1" ht="14.25">
      <c r="A43" s="45">
        <v>2</v>
      </c>
      <c r="B43" s="511">
        <v>43789</v>
      </c>
      <c r="C43" s="511"/>
      <c r="D43" s="512" t="s">
        <v>109</v>
      </c>
      <c r="E43" s="513" t="s">
        <v>616</v>
      </c>
      <c r="F43" s="513">
        <v>564.5</v>
      </c>
      <c r="G43" s="514">
        <v>547.5</v>
      </c>
      <c r="H43" s="514"/>
      <c r="I43" s="510">
        <v>595</v>
      </c>
      <c r="J43" s="508" t="s">
        <v>617</v>
      </c>
      <c r="K43" s="508"/>
      <c r="L43" s="515"/>
      <c r="M43" s="514"/>
      <c r="N43" s="516"/>
      <c r="O43" s="516"/>
      <c r="P43" s="517"/>
      <c r="Q43" s="119"/>
      <c r="R43" s="437" t="s">
        <v>618</v>
      </c>
      <c r="T43" s="121"/>
      <c r="U43" s="121"/>
      <c r="V43" s="121"/>
      <c r="W43" s="121"/>
      <c r="X43" s="121"/>
      <c r="Y43" s="121"/>
      <c r="Z43" s="121"/>
    </row>
    <row r="44" spans="1:38" s="7" customFormat="1" ht="14.25">
      <c r="A44" s="495">
        <v>3</v>
      </c>
      <c r="B44" s="496">
        <v>43794</v>
      </c>
      <c r="C44" s="496"/>
      <c r="D44" s="497" t="s">
        <v>3582</v>
      </c>
      <c r="E44" s="498" t="s">
        <v>616</v>
      </c>
      <c r="F44" s="498">
        <v>131.5</v>
      </c>
      <c r="G44" s="499">
        <v>127.3</v>
      </c>
      <c r="H44" s="499">
        <v>127.3</v>
      </c>
      <c r="I44" s="498">
        <v>140</v>
      </c>
      <c r="J44" s="500" t="s">
        <v>3680</v>
      </c>
      <c r="K44" s="500">
        <f>H44-F44</f>
        <v>-4.2000000000000028</v>
      </c>
      <c r="L44" s="501">
        <f t="shared" ref="L44" si="12">K44/F44</f>
        <v>-3.1939163498098881E-2</v>
      </c>
      <c r="M44" s="502"/>
      <c r="N44" s="500"/>
      <c r="O44" s="500" t="s">
        <v>684</v>
      </c>
      <c r="P44" s="503">
        <v>43802</v>
      </c>
      <c r="Q44" s="119"/>
      <c r="R44" s="437" t="s">
        <v>614</v>
      </c>
      <c r="T44" s="121"/>
      <c r="U44" s="121"/>
      <c r="V44" s="121"/>
      <c r="W44" s="121"/>
      <c r="X44" s="121"/>
      <c r="Y44" s="121"/>
      <c r="Z44" s="121"/>
    </row>
    <row r="45" spans="1:38" s="7" customFormat="1" ht="14.25">
      <c r="A45" s="495">
        <v>4</v>
      </c>
      <c r="B45" s="496">
        <v>43795</v>
      </c>
      <c r="C45" s="496"/>
      <c r="D45" s="497" t="s">
        <v>3586</v>
      </c>
      <c r="E45" s="498" t="s">
        <v>616</v>
      </c>
      <c r="F45" s="498">
        <v>489</v>
      </c>
      <c r="G45" s="499">
        <v>472.7</v>
      </c>
      <c r="H45" s="499">
        <v>469.5</v>
      </c>
      <c r="I45" s="498" t="s">
        <v>3587</v>
      </c>
      <c r="J45" s="500" t="s">
        <v>3646</v>
      </c>
      <c r="K45" s="500">
        <f>H45-F45</f>
        <v>-19.5</v>
      </c>
      <c r="L45" s="501">
        <f t="shared" ref="L45" si="13">K45/F45</f>
        <v>-3.9877300613496931E-2</v>
      </c>
      <c r="M45" s="502"/>
      <c r="N45" s="500"/>
      <c r="O45" s="500" t="s">
        <v>684</v>
      </c>
      <c r="P45" s="503">
        <v>43800</v>
      </c>
      <c r="Q45" s="119"/>
      <c r="R45" s="437" t="s">
        <v>614</v>
      </c>
      <c r="T45" s="121"/>
      <c r="U45" s="121"/>
      <c r="V45" s="121"/>
      <c r="W45" s="121"/>
      <c r="X45" s="121"/>
      <c r="Y45" s="121"/>
      <c r="Z45" s="121"/>
    </row>
    <row r="46" spans="1:38" s="7" customFormat="1" ht="14.25">
      <c r="A46" s="495">
        <v>5</v>
      </c>
      <c r="B46" s="496">
        <v>43795</v>
      </c>
      <c r="C46" s="496"/>
      <c r="D46" s="497" t="s">
        <v>86</v>
      </c>
      <c r="E46" s="498" t="s">
        <v>616</v>
      </c>
      <c r="F46" s="498">
        <v>1500</v>
      </c>
      <c r="G46" s="499">
        <v>1465</v>
      </c>
      <c r="H46" s="499">
        <v>1450</v>
      </c>
      <c r="I46" s="498" t="s">
        <v>3588</v>
      </c>
      <c r="J46" s="500" t="s">
        <v>3536</v>
      </c>
      <c r="K46" s="500">
        <f>H46-F46</f>
        <v>-50</v>
      </c>
      <c r="L46" s="501">
        <f t="shared" ref="L46:L47" si="14">K46/F46</f>
        <v>-3.3333333333333333E-2</v>
      </c>
      <c r="M46" s="502"/>
      <c r="N46" s="500"/>
      <c r="O46" s="500" t="s">
        <v>684</v>
      </c>
      <c r="P46" s="503">
        <v>43800</v>
      </c>
      <c r="Q46" s="119"/>
      <c r="R46" s="437" t="s">
        <v>618</v>
      </c>
      <c r="T46" s="121"/>
      <c r="U46" s="121"/>
      <c r="V46" s="121"/>
      <c r="W46" s="121"/>
      <c r="X46" s="121"/>
      <c r="Y46" s="121"/>
      <c r="Z46" s="121"/>
    </row>
    <row r="47" spans="1:38" s="7" customFormat="1" ht="14.25">
      <c r="A47" s="495">
        <v>6</v>
      </c>
      <c r="B47" s="496">
        <v>43797</v>
      </c>
      <c r="C47" s="496"/>
      <c r="D47" s="497" t="s">
        <v>155</v>
      </c>
      <c r="E47" s="498" t="s">
        <v>616</v>
      </c>
      <c r="F47" s="498">
        <v>1494</v>
      </c>
      <c r="G47" s="499">
        <v>1448.7</v>
      </c>
      <c r="H47" s="499">
        <v>1445</v>
      </c>
      <c r="I47" s="498" t="s">
        <v>3603</v>
      </c>
      <c r="J47" s="500" t="s">
        <v>3681</v>
      </c>
      <c r="K47" s="500">
        <f>H47-F47</f>
        <v>-49</v>
      </c>
      <c r="L47" s="501">
        <f t="shared" si="14"/>
        <v>-3.2797858099062917E-2</v>
      </c>
      <c r="M47" s="502"/>
      <c r="N47" s="500"/>
      <c r="O47" s="500" t="s">
        <v>684</v>
      </c>
      <c r="P47" s="503">
        <v>43802</v>
      </c>
      <c r="Q47" s="119"/>
      <c r="R47" s="437" t="s">
        <v>614</v>
      </c>
      <c r="T47" s="121"/>
      <c r="U47" s="121"/>
      <c r="V47" s="121"/>
      <c r="W47" s="121"/>
      <c r="X47" s="121"/>
      <c r="Y47" s="121"/>
      <c r="Z47" s="121"/>
    </row>
    <row r="48" spans="1:38" s="7" customFormat="1" ht="14.25">
      <c r="A48" s="546">
        <v>7</v>
      </c>
      <c r="B48" s="547">
        <v>43797</v>
      </c>
      <c r="C48" s="547"/>
      <c r="D48" s="548" t="s">
        <v>100</v>
      </c>
      <c r="E48" s="549" t="s">
        <v>615</v>
      </c>
      <c r="F48" s="549">
        <v>90.25</v>
      </c>
      <c r="G48" s="550">
        <v>92.5</v>
      </c>
      <c r="H48" s="550">
        <v>88.1</v>
      </c>
      <c r="I48" s="549">
        <v>85</v>
      </c>
      <c r="J48" s="80" t="s">
        <v>3626</v>
      </c>
      <c r="K48" s="80">
        <f>F48-H48</f>
        <v>2.1500000000000057</v>
      </c>
      <c r="L48" s="79">
        <f t="shared" ref="L48" si="15">K48/F48</f>
        <v>2.3822714681440506E-2</v>
      </c>
      <c r="M48" s="413"/>
      <c r="N48" s="80"/>
      <c r="O48" s="80" t="s">
        <v>613</v>
      </c>
      <c r="P48" s="81">
        <v>43800</v>
      </c>
      <c r="Q48" s="119"/>
      <c r="R48" s="437" t="s">
        <v>618</v>
      </c>
      <c r="T48" s="121"/>
      <c r="U48" s="121"/>
      <c r="V48" s="121"/>
      <c r="W48" s="121"/>
      <c r="X48" s="121"/>
      <c r="Y48" s="121"/>
      <c r="Z48" s="121"/>
    </row>
    <row r="49" spans="1:26" s="7" customFormat="1" ht="14.25">
      <c r="A49" s="495">
        <v>8</v>
      </c>
      <c r="B49" s="496">
        <v>43797</v>
      </c>
      <c r="C49" s="496"/>
      <c r="D49" s="497" t="s">
        <v>3604</v>
      </c>
      <c r="E49" s="498" t="s">
        <v>616</v>
      </c>
      <c r="F49" s="498">
        <v>1271</v>
      </c>
      <c r="G49" s="499">
        <v>1249</v>
      </c>
      <c r="H49" s="499">
        <v>1247</v>
      </c>
      <c r="I49" s="498" t="s">
        <v>3605</v>
      </c>
      <c r="J49" s="500" t="s">
        <v>3706</v>
      </c>
      <c r="K49" s="500">
        <f>H49-F49</f>
        <v>-24</v>
      </c>
      <c r="L49" s="501"/>
      <c r="M49" s="502">
        <f>N49*K49</f>
        <v>-12000</v>
      </c>
      <c r="N49" s="500">
        <v>500</v>
      </c>
      <c r="O49" s="500" t="s">
        <v>684</v>
      </c>
      <c r="P49" s="503">
        <v>43803</v>
      </c>
      <c r="Q49" s="119"/>
      <c r="R49" s="437" t="s">
        <v>630</v>
      </c>
      <c r="T49" s="121"/>
      <c r="U49" s="121"/>
      <c r="V49" s="121"/>
      <c r="W49" s="121"/>
      <c r="X49" s="121"/>
      <c r="Y49" s="121"/>
      <c r="Z49" s="121"/>
    </row>
    <row r="50" spans="1:26" s="7" customFormat="1" ht="14.25">
      <c r="A50" s="495">
        <v>9</v>
      </c>
      <c r="B50" s="496">
        <v>43798</v>
      </c>
      <c r="C50" s="496"/>
      <c r="D50" s="497" t="s">
        <v>3501</v>
      </c>
      <c r="E50" s="498" t="s">
        <v>616</v>
      </c>
      <c r="F50" s="498">
        <v>106.5</v>
      </c>
      <c r="G50" s="499">
        <v>103</v>
      </c>
      <c r="H50" s="499">
        <v>103</v>
      </c>
      <c r="I50" s="498" t="s">
        <v>3612</v>
      </c>
      <c r="J50" s="500" t="s">
        <v>3682</v>
      </c>
      <c r="K50" s="500">
        <f>H50-F50</f>
        <v>-3.5</v>
      </c>
      <c r="L50" s="501">
        <f t="shared" ref="L50" si="16">K50/F50</f>
        <v>-3.2863849765258218E-2</v>
      </c>
      <c r="M50" s="502"/>
      <c r="N50" s="500"/>
      <c r="O50" s="500" t="s">
        <v>684</v>
      </c>
      <c r="P50" s="503">
        <v>43802</v>
      </c>
      <c r="Q50" s="119"/>
      <c r="R50" s="437" t="s">
        <v>618</v>
      </c>
      <c r="T50" s="121"/>
      <c r="U50" s="121"/>
      <c r="V50" s="121"/>
      <c r="W50" s="121"/>
      <c r="X50" s="121"/>
      <c r="Y50" s="121"/>
      <c r="Z50" s="121"/>
    </row>
    <row r="51" spans="1:26" s="7" customFormat="1" ht="14.25">
      <c r="A51" s="546">
        <v>10</v>
      </c>
      <c r="B51" s="547">
        <v>43798</v>
      </c>
      <c r="C51" s="547"/>
      <c r="D51" s="548" t="s">
        <v>3613</v>
      </c>
      <c r="E51" s="549" t="s">
        <v>616</v>
      </c>
      <c r="F51" s="549">
        <v>796</v>
      </c>
      <c r="G51" s="550">
        <v>779</v>
      </c>
      <c r="H51" s="550">
        <v>817</v>
      </c>
      <c r="I51" s="549">
        <v>830</v>
      </c>
      <c r="J51" s="80" t="s">
        <v>670</v>
      </c>
      <c r="K51" s="80">
        <f>H51-F51</f>
        <v>21</v>
      </c>
      <c r="L51" s="79"/>
      <c r="M51" s="413">
        <f>N51*K51</f>
        <v>15750</v>
      </c>
      <c r="N51" s="80">
        <v>750</v>
      </c>
      <c r="O51" s="80" t="s">
        <v>613</v>
      </c>
      <c r="P51" s="81">
        <v>43800</v>
      </c>
      <c r="Q51" s="119"/>
      <c r="R51" s="437" t="s">
        <v>630</v>
      </c>
      <c r="T51" s="121"/>
      <c r="U51" s="121"/>
      <c r="V51" s="121"/>
      <c r="W51" s="121"/>
      <c r="X51" s="121"/>
      <c r="Y51" s="121"/>
      <c r="Z51" s="121"/>
    </row>
    <row r="52" spans="1:26" s="7" customFormat="1" ht="14.25">
      <c r="A52" s="45">
        <v>11</v>
      </c>
      <c r="B52" s="511">
        <v>43798</v>
      </c>
      <c r="C52" s="511"/>
      <c r="D52" s="512" t="s">
        <v>3614</v>
      </c>
      <c r="E52" s="513" t="s">
        <v>616</v>
      </c>
      <c r="F52" s="513" t="s">
        <v>3615</v>
      </c>
      <c r="G52" s="514">
        <v>144</v>
      </c>
      <c r="H52" s="514"/>
      <c r="I52" s="513" t="s">
        <v>3616</v>
      </c>
      <c r="J52" s="508" t="s">
        <v>617</v>
      </c>
      <c r="K52" s="508"/>
      <c r="L52" s="515"/>
      <c r="M52" s="514"/>
      <c r="N52" s="516"/>
      <c r="O52" s="516"/>
      <c r="P52" s="517"/>
      <c r="Q52" s="119"/>
      <c r="R52" s="437" t="s">
        <v>618</v>
      </c>
      <c r="T52" s="121"/>
      <c r="U52" s="121"/>
      <c r="V52" s="121"/>
      <c r="W52" s="121"/>
      <c r="X52" s="121"/>
      <c r="Y52" s="121"/>
      <c r="Z52" s="121"/>
    </row>
    <row r="53" spans="1:26" s="7" customFormat="1" ht="14.25">
      <c r="A53" s="495">
        <v>12</v>
      </c>
      <c r="B53" s="496">
        <v>43798</v>
      </c>
      <c r="C53" s="496"/>
      <c r="D53" s="497" t="s">
        <v>3425</v>
      </c>
      <c r="E53" s="498" t="s">
        <v>615</v>
      </c>
      <c r="F53" s="498">
        <v>1557.5</v>
      </c>
      <c r="G53" s="499">
        <v>1603</v>
      </c>
      <c r="H53" s="499">
        <v>1603</v>
      </c>
      <c r="I53" s="498" t="s">
        <v>3617</v>
      </c>
      <c r="J53" s="500" t="s">
        <v>3627</v>
      </c>
      <c r="K53" s="500">
        <f>F53-H53</f>
        <v>-45.5</v>
      </c>
      <c r="L53" s="501">
        <f t="shared" ref="L53" si="17">K53/F53</f>
        <v>-2.9213483146067417E-2</v>
      </c>
      <c r="M53" s="502"/>
      <c r="N53" s="500"/>
      <c r="O53" s="500" t="s">
        <v>684</v>
      </c>
      <c r="P53" s="503">
        <v>43800</v>
      </c>
      <c r="Q53" s="119"/>
      <c r="R53" s="437" t="s">
        <v>614</v>
      </c>
      <c r="T53" s="121"/>
      <c r="U53" s="121"/>
      <c r="V53" s="121"/>
      <c r="W53" s="121"/>
      <c r="X53" s="121"/>
      <c r="Y53" s="121"/>
      <c r="Z53" s="121"/>
    </row>
    <row r="54" spans="1:26" s="7" customFormat="1" ht="14.25">
      <c r="A54" s="495">
        <v>13</v>
      </c>
      <c r="B54" s="496">
        <v>43801</v>
      </c>
      <c r="C54" s="496"/>
      <c r="D54" s="497" t="s">
        <v>3620</v>
      </c>
      <c r="E54" s="498" t="s">
        <v>616</v>
      </c>
      <c r="F54" s="498">
        <v>7290</v>
      </c>
      <c r="G54" s="499">
        <v>7140</v>
      </c>
      <c r="H54" s="499">
        <v>7130</v>
      </c>
      <c r="I54" s="498">
        <v>7600</v>
      </c>
      <c r="J54" s="500" t="s">
        <v>3684</v>
      </c>
      <c r="K54" s="500">
        <f>H54-F54</f>
        <v>-160</v>
      </c>
      <c r="L54" s="501"/>
      <c r="M54" s="502">
        <f>N54*K54</f>
        <v>-12000</v>
      </c>
      <c r="N54" s="500">
        <v>75</v>
      </c>
      <c r="O54" s="500" t="s">
        <v>684</v>
      </c>
      <c r="P54" s="503">
        <v>43802</v>
      </c>
      <c r="Q54" s="119"/>
      <c r="R54" s="437" t="s">
        <v>630</v>
      </c>
      <c r="T54" s="121"/>
      <c r="U54" s="121"/>
      <c r="V54" s="121"/>
      <c r="W54" s="121"/>
      <c r="X54" s="121"/>
      <c r="Y54" s="121"/>
      <c r="Z54" s="121"/>
    </row>
    <row r="55" spans="1:26" s="7" customFormat="1" ht="14.25">
      <c r="A55" s="495">
        <v>14</v>
      </c>
      <c r="B55" s="496">
        <v>43801</v>
      </c>
      <c r="C55" s="496"/>
      <c r="D55" s="497" t="s">
        <v>3628</v>
      </c>
      <c r="E55" s="498" t="s">
        <v>615</v>
      </c>
      <c r="F55" s="498">
        <v>286</v>
      </c>
      <c r="G55" s="499">
        <v>294.7</v>
      </c>
      <c r="H55" s="499">
        <v>292</v>
      </c>
      <c r="I55" s="498" t="s">
        <v>3629</v>
      </c>
      <c r="J55" s="500" t="s">
        <v>3683</v>
      </c>
      <c r="K55" s="500">
        <f>F55-H55</f>
        <v>-6</v>
      </c>
      <c r="L55" s="501">
        <f t="shared" ref="L55" si="18">K55/F55</f>
        <v>-2.097902097902098E-2</v>
      </c>
      <c r="M55" s="502"/>
      <c r="N55" s="500"/>
      <c r="O55" s="500" t="s">
        <v>684</v>
      </c>
      <c r="P55" s="503">
        <v>43802</v>
      </c>
      <c r="Q55" s="119"/>
      <c r="R55" s="437" t="s">
        <v>614</v>
      </c>
      <c r="T55" s="121"/>
      <c r="U55" s="121"/>
      <c r="V55" s="121"/>
      <c r="W55" s="121"/>
      <c r="X55" s="121"/>
      <c r="Y55" s="121"/>
      <c r="Z55" s="121"/>
    </row>
    <row r="56" spans="1:26" s="7" customFormat="1" ht="14.25">
      <c r="A56" s="546">
        <v>15</v>
      </c>
      <c r="B56" s="547">
        <v>43801</v>
      </c>
      <c r="C56" s="547"/>
      <c r="D56" s="548" t="s">
        <v>3630</v>
      </c>
      <c r="E56" s="549" t="s">
        <v>616</v>
      </c>
      <c r="F56" s="549">
        <v>326</v>
      </c>
      <c r="G56" s="550">
        <v>318</v>
      </c>
      <c r="H56" s="550">
        <v>335.5</v>
      </c>
      <c r="I56" s="549" t="s">
        <v>784</v>
      </c>
      <c r="J56" s="80" t="s">
        <v>3548</v>
      </c>
      <c r="K56" s="80">
        <f>H56-F56</f>
        <v>9.5</v>
      </c>
      <c r="L56" s="79">
        <f t="shared" ref="L56" si="19">K56/F56</f>
        <v>2.9141104294478526E-2</v>
      </c>
      <c r="M56" s="413"/>
      <c r="N56" s="80"/>
      <c r="O56" s="80" t="s">
        <v>613</v>
      </c>
      <c r="P56" s="81">
        <v>43800</v>
      </c>
      <c r="Q56" s="119"/>
      <c r="R56" s="437" t="s">
        <v>618</v>
      </c>
      <c r="T56" s="121"/>
      <c r="U56" s="121"/>
      <c r="V56" s="121"/>
      <c r="W56" s="121"/>
      <c r="X56" s="121"/>
      <c r="Y56" s="121"/>
      <c r="Z56" s="121"/>
    </row>
    <row r="57" spans="1:26" s="7" customFormat="1" ht="14.25">
      <c r="A57" s="45">
        <v>16</v>
      </c>
      <c r="B57" s="26">
        <v>43801</v>
      </c>
      <c r="C57" s="511"/>
      <c r="D57" s="512" t="s">
        <v>3631</v>
      </c>
      <c r="E57" s="513" t="s">
        <v>616</v>
      </c>
      <c r="F57" s="513" t="s">
        <v>3632</v>
      </c>
      <c r="G57" s="514">
        <v>269</v>
      </c>
      <c r="H57" s="514"/>
      <c r="I57" s="513" t="s">
        <v>3633</v>
      </c>
      <c r="J57" s="508" t="s">
        <v>617</v>
      </c>
      <c r="K57" s="508"/>
      <c r="L57" s="515"/>
      <c r="M57" s="514"/>
      <c r="N57" s="516"/>
      <c r="O57" s="516"/>
      <c r="P57" s="517"/>
      <c r="Q57" s="119"/>
      <c r="R57" s="437" t="s">
        <v>618</v>
      </c>
      <c r="T57" s="121"/>
      <c r="U57" s="121"/>
      <c r="V57" s="121"/>
      <c r="W57" s="121"/>
      <c r="X57" s="121"/>
      <c r="Y57" s="121"/>
      <c r="Z57" s="121"/>
    </row>
    <row r="58" spans="1:26" s="7" customFormat="1" ht="14.25">
      <c r="A58" s="45">
        <v>17</v>
      </c>
      <c r="B58" s="26">
        <v>43801</v>
      </c>
      <c r="C58" s="511"/>
      <c r="D58" s="512" t="s">
        <v>3598</v>
      </c>
      <c r="E58" s="513" t="s">
        <v>616</v>
      </c>
      <c r="F58" s="513" t="s">
        <v>3634</v>
      </c>
      <c r="G58" s="514">
        <v>656</v>
      </c>
      <c r="H58" s="514"/>
      <c r="I58" s="513">
        <v>700</v>
      </c>
      <c r="J58" s="508" t="s">
        <v>617</v>
      </c>
      <c r="K58" s="508"/>
      <c r="L58" s="515"/>
      <c r="M58" s="514"/>
      <c r="N58" s="516"/>
      <c r="O58" s="516"/>
      <c r="P58" s="517"/>
      <c r="Q58" s="119"/>
      <c r="R58" s="437" t="s">
        <v>630</v>
      </c>
      <c r="T58" s="121"/>
      <c r="U58" s="121"/>
      <c r="V58" s="121"/>
      <c r="W58" s="121"/>
      <c r="X58" s="121"/>
      <c r="Y58" s="121"/>
      <c r="Z58" s="121"/>
    </row>
    <row r="59" spans="1:26" s="7" customFormat="1" ht="14.25">
      <c r="A59" s="546">
        <v>18</v>
      </c>
      <c r="B59" s="547">
        <v>43801</v>
      </c>
      <c r="C59" s="547"/>
      <c r="D59" s="548" t="s">
        <v>3645</v>
      </c>
      <c r="E59" s="549" t="s">
        <v>616</v>
      </c>
      <c r="F59" s="549">
        <v>787.5</v>
      </c>
      <c r="G59" s="550">
        <v>764.6</v>
      </c>
      <c r="H59" s="550">
        <v>798</v>
      </c>
      <c r="I59" s="549" t="s">
        <v>3576</v>
      </c>
      <c r="J59" s="80" t="s">
        <v>3716</v>
      </c>
      <c r="K59" s="80">
        <f>H59-F59</f>
        <v>10.5</v>
      </c>
      <c r="L59" s="79"/>
      <c r="M59" s="413">
        <f>N59*K59</f>
        <v>6300</v>
      </c>
      <c r="N59" s="80">
        <v>600</v>
      </c>
      <c r="O59" s="80" t="s">
        <v>613</v>
      </c>
      <c r="P59" s="81">
        <v>43803</v>
      </c>
      <c r="Q59" s="119"/>
      <c r="R59" s="437" t="s">
        <v>614</v>
      </c>
      <c r="T59" s="121"/>
      <c r="U59" s="121"/>
      <c r="V59" s="121"/>
      <c r="W59" s="121"/>
      <c r="X59" s="121"/>
      <c r="Y59" s="121"/>
      <c r="Z59" s="121"/>
    </row>
    <row r="60" spans="1:26" s="7" customFormat="1" ht="14.25">
      <c r="A60" s="45">
        <v>19</v>
      </c>
      <c r="B60" s="511">
        <v>43802</v>
      </c>
      <c r="C60" s="511"/>
      <c r="D60" s="512" t="s">
        <v>3672</v>
      </c>
      <c r="E60" s="513" t="s">
        <v>616</v>
      </c>
      <c r="F60" s="513" t="s">
        <v>3673</v>
      </c>
      <c r="G60" s="514">
        <v>184</v>
      </c>
      <c r="H60" s="514"/>
      <c r="I60" s="513" t="s">
        <v>3674</v>
      </c>
      <c r="J60" s="508" t="s">
        <v>617</v>
      </c>
      <c r="K60" s="508"/>
      <c r="L60" s="515"/>
      <c r="M60" s="514"/>
      <c r="N60" s="516"/>
      <c r="O60" s="516"/>
      <c r="P60" s="517"/>
      <c r="Q60" s="119"/>
      <c r="R60" s="437" t="s">
        <v>618</v>
      </c>
      <c r="T60" s="121"/>
      <c r="U60" s="121"/>
      <c r="V60" s="121"/>
      <c r="W60" s="121"/>
      <c r="X60" s="121"/>
      <c r="Y60" s="121"/>
      <c r="Z60" s="121"/>
    </row>
    <row r="61" spans="1:26" s="7" customFormat="1" ht="14.25">
      <c r="A61" s="45">
        <v>20</v>
      </c>
      <c r="B61" s="511">
        <v>43802</v>
      </c>
      <c r="C61" s="511"/>
      <c r="D61" s="512" t="s">
        <v>3675</v>
      </c>
      <c r="E61" s="513" t="s">
        <v>616</v>
      </c>
      <c r="F61" s="513" t="s">
        <v>3676</v>
      </c>
      <c r="G61" s="514">
        <v>240</v>
      </c>
      <c r="H61" s="514"/>
      <c r="I61" s="513">
        <v>256</v>
      </c>
      <c r="J61" s="508" t="s">
        <v>617</v>
      </c>
      <c r="K61" s="508"/>
      <c r="L61" s="515"/>
      <c r="M61" s="514"/>
      <c r="N61" s="516"/>
      <c r="O61" s="516"/>
      <c r="P61" s="517"/>
      <c r="Q61" s="119"/>
      <c r="R61" s="437" t="s">
        <v>618</v>
      </c>
      <c r="T61" s="121"/>
      <c r="U61" s="121"/>
      <c r="V61" s="121"/>
      <c r="W61" s="121"/>
      <c r="X61" s="121"/>
      <c r="Y61" s="121"/>
      <c r="Z61" s="121"/>
    </row>
    <row r="62" spans="1:26" s="7" customFormat="1" ht="14.25">
      <c r="A62" s="45">
        <v>21</v>
      </c>
      <c r="B62" s="511">
        <v>43802</v>
      </c>
      <c r="C62" s="511"/>
      <c r="D62" s="512" t="s">
        <v>3677</v>
      </c>
      <c r="E62" s="513" t="s">
        <v>616</v>
      </c>
      <c r="F62" s="513" t="s">
        <v>3678</v>
      </c>
      <c r="G62" s="514">
        <v>562.6</v>
      </c>
      <c r="H62" s="514"/>
      <c r="I62" s="513" t="s">
        <v>3679</v>
      </c>
      <c r="J62" s="508" t="s">
        <v>617</v>
      </c>
      <c r="K62" s="508"/>
      <c r="L62" s="515"/>
      <c r="M62" s="514"/>
      <c r="N62" s="516"/>
      <c r="O62" s="516"/>
      <c r="P62" s="517"/>
      <c r="Q62" s="119"/>
      <c r="R62" s="437" t="s">
        <v>614</v>
      </c>
      <c r="T62" s="121"/>
      <c r="U62" s="121"/>
      <c r="V62" s="121"/>
      <c r="W62" s="121"/>
      <c r="X62" s="121"/>
      <c r="Y62" s="121"/>
      <c r="Z62" s="121"/>
    </row>
    <row r="63" spans="1:26" s="7" customFormat="1" ht="14.25">
      <c r="A63" s="45">
        <v>22</v>
      </c>
      <c r="B63" s="511">
        <v>43802</v>
      </c>
      <c r="C63" s="511"/>
      <c r="D63" s="512" t="s">
        <v>3690</v>
      </c>
      <c r="E63" s="513" t="s">
        <v>616</v>
      </c>
      <c r="F63" s="513" t="s">
        <v>3691</v>
      </c>
      <c r="G63" s="514">
        <v>418.7</v>
      </c>
      <c r="H63" s="514"/>
      <c r="I63" s="513" t="s">
        <v>3692</v>
      </c>
      <c r="J63" s="508" t="s">
        <v>617</v>
      </c>
      <c r="K63" s="508"/>
      <c r="L63" s="515"/>
      <c r="M63" s="514"/>
      <c r="N63" s="516"/>
      <c r="O63" s="516"/>
      <c r="P63" s="517"/>
      <c r="Q63" s="119"/>
      <c r="R63" s="437" t="s">
        <v>614</v>
      </c>
      <c r="T63" s="121"/>
      <c r="U63" s="121"/>
      <c r="V63" s="121"/>
      <c r="W63" s="121"/>
      <c r="X63" s="121"/>
      <c r="Y63" s="121"/>
      <c r="Z63" s="121"/>
    </row>
    <row r="64" spans="1:26" s="7" customFormat="1" ht="14.25">
      <c r="A64" s="546">
        <v>23</v>
      </c>
      <c r="B64" s="547">
        <v>43803</v>
      </c>
      <c r="C64" s="547"/>
      <c r="D64" s="548" t="s">
        <v>3693</v>
      </c>
      <c r="E64" s="549" t="s">
        <v>616</v>
      </c>
      <c r="F64" s="549">
        <v>1415</v>
      </c>
      <c r="G64" s="550">
        <v>1374</v>
      </c>
      <c r="H64" s="550">
        <v>1443</v>
      </c>
      <c r="I64" s="549" t="s">
        <v>3694</v>
      </c>
      <c r="J64" s="80" t="s">
        <v>3717</v>
      </c>
      <c r="K64" s="80">
        <f>H64-F64</f>
        <v>28</v>
      </c>
      <c r="L64" s="79">
        <f t="shared" ref="L64" si="20">K64/F64</f>
        <v>1.9787985865724382E-2</v>
      </c>
      <c r="M64" s="413"/>
      <c r="N64" s="80"/>
      <c r="O64" s="80" t="s">
        <v>613</v>
      </c>
      <c r="P64" s="557">
        <v>43803</v>
      </c>
      <c r="Q64" s="119"/>
      <c r="R64" s="437" t="s">
        <v>614</v>
      </c>
      <c r="T64" s="121"/>
      <c r="U64" s="121"/>
      <c r="V64" s="121"/>
      <c r="W64" s="121"/>
      <c r="X64" s="121"/>
      <c r="Y64" s="121"/>
      <c r="Z64" s="121"/>
    </row>
    <row r="65" spans="1:26" s="7" customFormat="1" ht="14.25">
      <c r="A65" s="45">
        <v>24</v>
      </c>
      <c r="B65" s="511">
        <v>43803</v>
      </c>
      <c r="C65" s="511"/>
      <c r="D65" s="512" t="s">
        <v>3630</v>
      </c>
      <c r="E65" s="513" t="s">
        <v>616</v>
      </c>
      <c r="F65" s="513" t="s">
        <v>3695</v>
      </c>
      <c r="G65" s="514">
        <v>315</v>
      </c>
      <c r="H65" s="514"/>
      <c r="I65" s="513" t="s">
        <v>784</v>
      </c>
      <c r="J65" s="508" t="s">
        <v>617</v>
      </c>
      <c r="K65" s="508"/>
      <c r="L65" s="515"/>
      <c r="M65" s="514"/>
      <c r="N65" s="516"/>
      <c r="O65" s="516"/>
      <c r="P65" s="517"/>
      <c r="Q65" s="119"/>
      <c r="R65" s="437" t="s">
        <v>618</v>
      </c>
      <c r="T65" s="121"/>
      <c r="U65" s="121"/>
      <c r="V65" s="121"/>
      <c r="W65" s="121"/>
      <c r="X65" s="121"/>
      <c r="Y65" s="121"/>
      <c r="Z65" s="121"/>
    </row>
    <row r="66" spans="1:26" s="7" customFormat="1" ht="14.25">
      <c r="A66" s="546">
        <v>25</v>
      </c>
      <c r="B66" s="547">
        <v>43803</v>
      </c>
      <c r="C66" s="547"/>
      <c r="D66" s="548" t="s">
        <v>3696</v>
      </c>
      <c r="E66" s="549" t="s">
        <v>616</v>
      </c>
      <c r="F66" s="549">
        <v>733</v>
      </c>
      <c r="G66" s="550">
        <v>718</v>
      </c>
      <c r="H66" s="550">
        <v>742</v>
      </c>
      <c r="I66" s="549" t="s">
        <v>3697</v>
      </c>
      <c r="J66" s="80" t="s">
        <v>3718</v>
      </c>
      <c r="K66" s="80">
        <f>H66-F66</f>
        <v>9</v>
      </c>
      <c r="L66" s="79"/>
      <c r="M66" s="413">
        <f>N66*K66</f>
        <v>7200</v>
      </c>
      <c r="N66" s="80">
        <v>800</v>
      </c>
      <c r="O66" s="80" t="s">
        <v>613</v>
      </c>
      <c r="P66" s="557">
        <v>43803</v>
      </c>
      <c r="Q66" s="119"/>
      <c r="R66" s="437" t="s">
        <v>630</v>
      </c>
      <c r="T66" s="121"/>
      <c r="U66" s="121"/>
      <c r="V66" s="121"/>
      <c r="W66" s="121"/>
      <c r="X66" s="121"/>
      <c r="Y66" s="121"/>
      <c r="Z66" s="121"/>
    </row>
    <row r="67" spans="1:26" s="7" customFormat="1" ht="14.25">
      <c r="A67" s="546">
        <v>26</v>
      </c>
      <c r="B67" s="547">
        <v>43803</v>
      </c>
      <c r="C67" s="547"/>
      <c r="D67" s="548" t="s">
        <v>138</v>
      </c>
      <c r="E67" s="549" t="s">
        <v>616</v>
      </c>
      <c r="F67" s="549">
        <v>777.5</v>
      </c>
      <c r="G67" s="550">
        <v>758</v>
      </c>
      <c r="H67" s="550">
        <v>789</v>
      </c>
      <c r="I67" s="549" t="s">
        <v>3698</v>
      </c>
      <c r="J67" s="80" t="s">
        <v>3715</v>
      </c>
      <c r="K67" s="80">
        <f>H67-F67</f>
        <v>11.5</v>
      </c>
      <c r="L67" s="79">
        <f t="shared" ref="L67" si="21">K67/F67</f>
        <v>1.4790996784565916E-2</v>
      </c>
      <c r="M67" s="413"/>
      <c r="N67" s="80"/>
      <c r="O67" s="80" t="s">
        <v>613</v>
      </c>
      <c r="P67" s="557">
        <v>43803</v>
      </c>
      <c r="Q67" s="119"/>
      <c r="R67" s="437" t="s">
        <v>618</v>
      </c>
      <c r="T67" s="121"/>
      <c r="U67" s="121"/>
      <c r="V67" s="121"/>
      <c r="W67" s="121"/>
      <c r="X67" s="121"/>
      <c r="Y67" s="121"/>
      <c r="Z67" s="121"/>
    </row>
    <row r="68" spans="1:26" s="7" customFormat="1" ht="14.25">
      <c r="A68" s="45">
        <v>27</v>
      </c>
      <c r="B68" s="511">
        <v>43803</v>
      </c>
      <c r="C68" s="511"/>
      <c r="D68" s="512" t="s">
        <v>3699</v>
      </c>
      <c r="E68" s="513" t="s">
        <v>616</v>
      </c>
      <c r="F68" s="513" t="s">
        <v>3700</v>
      </c>
      <c r="G68" s="514">
        <v>1717.1</v>
      </c>
      <c r="H68" s="514"/>
      <c r="I68" s="513" t="s">
        <v>3701</v>
      </c>
      <c r="J68" s="508" t="s">
        <v>617</v>
      </c>
      <c r="K68" s="508"/>
      <c r="L68" s="515"/>
      <c r="M68" s="514"/>
      <c r="N68" s="516"/>
      <c r="O68" s="516"/>
      <c r="P68" s="517"/>
      <c r="Q68" s="119"/>
      <c r="R68" s="437" t="s">
        <v>614</v>
      </c>
      <c r="T68" s="121"/>
      <c r="U68" s="121"/>
      <c r="V68" s="121"/>
      <c r="W68" s="121"/>
      <c r="X68" s="121"/>
      <c r="Y68" s="121"/>
      <c r="Z68" s="121"/>
    </row>
    <row r="69" spans="1:26" s="7" customFormat="1" ht="14.25">
      <c r="A69" s="45">
        <v>28</v>
      </c>
      <c r="B69" s="511">
        <v>43803</v>
      </c>
      <c r="C69" s="511"/>
      <c r="D69" s="512" t="s">
        <v>3702</v>
      </c>
      <c r="E69" s="513" t="s">
        <v>616</v>
      </c>
      <c r="F69" s="513" t="s">
        <v>3703</v>
      </c>
      <c r="G69" s="514">
        <v>2830</v>
      </c>
      <c r="H69" s="514"/>
      <c r="I69" s="513" t="s">
        <v>3704</v>
      </c>
      <c r="J69" s="508" t="s">
        <v>617</v>
      </c>
      <c r="K69" s="508"/>
      <c r="L69" s="515"/>
      <c r="M69" s="514"/>
      <c r="N69" s="516"/>
      <c r="O69" s="516"/>
      <c r="P69" s="517"/>
      <c r="Q69" s="119"/>
      <c r="R69" s="437" t="s">
        <v>614</v>
      </c>
      <c r="T69" s="121"/>
      <c r="U69" s="121"/>
      <c r="V69" s="121"/>
      <c r="W69" s="121"/>
      <c r="X69" s="121"/>
      <c r="Y69" s="121"/>
      <c r="Z69" s="121"/>
    </row>
    <row r="70" spans="1:26" s="7" customFormat="1" ht="14.25">
      <c r="A70" s="546">
        <v>29</v>
      </c>
      <c r="B70" s="547">
        <v>43803</v>
      </c>
      <c r="C70" s="547"/>
      <c r="D70" s="548" t="s">
        <v>3705</v>
      </c>
      <c r="E70" s="549" t="s">
        <v>616</v>
      </c>
      <c r="F70" s="549">
        <v>1559.5</v>
      </c>
      <c r="G70" s="550">
        <v>1438.7</v>
      </c>
      <c r="H70" s="550">
        <v>1579</v>
      </c>
      <c r="I70" s="549">
        <v>1600</v>
      </c>
      <c r="J70" s="80" t="s">
        <v>3762</v>
      </c>
      <c r="K70" s="80">
        <f>H70-F70</f>
        <v>19.5</v>
      </c>
      <c r="L70" s="79"/>
      <c r="M70" s="413">
        <f>N70*K70</f>
        <v>9750</v>
      </c>
      <c r="N70" s="80">
        <v>500</v>
      </c>
      <c r="O70" s="80" t="s">
        <v>613</v>
      </c>
      <c r="P70" s="81">
        <v>43804</v>
      </c>
      <c r="Q70" s="119"/>
      <c r="R70" s="437" t="s">
        <v>614</v>
      </c>
      <c r="T70" s="121"/>
      <c r="U70" s="121"/>
      <c r="V70" s="121"/>
      <c r="W70" s="121"/>
      <c r="X70" s="121"/>
      <c r="Y70" s="121"/>
      <c r="Z70" s="121"/>
    </row>
    <row r="71" spans="1:26" s="7" customFormat="1" ht="14.25">
      <c r="A71" s="546">
        <v>30</v>
      </c>
      <c r="B71" s="547">
        <v>43803</v>
      </c>
      <c r="C71" s="547"/>
      <c r="D71" s="548" t="s">
        <v>3707</v>
      </c>
      <c r="E71" s="549" t="s">
        <v>616</v>
      </c>
      <c r="F71" s="549">
        <v>440</v>
      </c>
      <c r="G71" s="550">
        <v>429</v>
      </c>
      <c r="H71" s="550">
        <v>447</v>
      </c>
      <c r="I71" s="549">
        <v>460</v>
      </c>
      <c r="J71" s="80" t="s">
        <v>3719</v>
      </c>
      <c r="K71" s="80">
        <f>H71-F71</f>
        <v>7</v>
      </c>
      <c r="L71" s="79"/>
      <c r="M71" s="413">
        <f>N71*K71</f>
        <v>7700</v>
      </c>
      <c r="N71" s="80">
        <v>1100</v>
      </c>
      <c r="O71" s="80" t="s">
        <v>613</v>
      </c>
      <c r="P71" s="557">
        <v>43803</v>
      </c>
      <c r="Q71" s="119"/>
      <c r="R71" s="437" t="s">
        <v>618</v>
      </c>
      <c r="T71" s="121"/>
      <c r="U71" s="121"/>
      <c r="V71" s="121"/>
      <c r="W71" s="121"/>
      <c r="X71" s="121"/>
      <c r="Y71" s="121"/>
      <c r="Z71" s="121"/>
    </row>
    <row r="72" spans="1:26" s="7" customFormat="1" ht="14.25">
      <c r="A72" s="45">
        <v>31</v>
      </c>
      <c r="B72" s="511">
        <v>43803</v>
      </c>
      <c r="C72" s="511"/>
      <c r="D72" s="512" t="s">
        <v>3708</v>
      </c>
      <c r="E72" s="513" t="s">
        <v>616</v>
      </c>
      <c r="F72" s="513" t="s">
        <v>3709</v>
      </c>
      <c r="G72" s="514">
        <v>183</v>
      </c>
      <c r="H72" s="514"/>
      <c r="I72" s="513">
        <v>198</v>
      </c>
      <c r="J72" s="508" t="s">
        <v>617</v>
      </c>
      <c r="K72" s="508"/>
      <c r="L72" s="515"/>
      <c r="M72" s="514"/>
      <c r="N72" s="516"/>
      <c r="O72" s="516"/>
      <c r="P72" s="517"/>
      <c r="Q72" s="119"/>
      <c r="R72" s="437" t="s">
        <v>630</v>
      </c>
      <c r="T72" s="121"/>
      <c r="U72" s="121"/>
      <c r="V72" s="121"/>
      <c r="W72" s="121"/>
      <c r="X72" s="121"/>
      <c r="Y72" s="121"/>
      <c r="Z72" s="121"/>
    </row>
    <row r="73" spans="1:26" s="7" customFormat="1" ht="14.25">
      <c r="A73" s="45">
        <v>32</v>
      </c>
      <c r="B73" s="511">
        <v>43803</v>
      </c>
      <c r="C73" s="511"/>
      <c r="D73" s="512" t="s">
        <v>3710</v>
      </c>
      <c r="E73" s="513" t="s">
        <v>616</v>
      </c>
      <c r="F73" s="513" t="s">
        <v>3711</v>
      </c>
      <c r="G73" s="514">
        <v>767.7</v>
      </c>
      <c r="H73" s="514"/>
      <c r="I73" s="513" t="s">
        <v>3698</v>
      </c>
      <c r="J73" s="508" t="s">
        <v>617</v>
      </c>
      <c r="K73" s="508"/>
      <c r="L73" s="515"/>
      <c r="M73" s="514"/>
      <c r="N73" s="516"/>
      <c r="O73" s="516"/>
      <c r="P73" s="517"/>
      <c r="Q73" s="119"/>
      <c r="R73" s="437" t="s">
        <v>614</v>
      </c>
      <c r="T73" s="121"/>
      <c r="U73" s="121"/>
      <c r="V73" s="121"/>
      <c r="W73" s="121"/>
      <c r="X73" s="121"/>
      <c r="Y73" s="121"/>
      <c r="Z73" s="121"/>
    </row>
    <row r="74" spans="1:26" s="7" customFormat="1" ht="14.25">
      <c r="A74" s="546">
        <v>33</v>
      </c>
      <c r="B74" s="547">
        <v>43803</v>
      </c>
      <c r="C74" s="547"/>
      <c r="D74" s="548" t="s">
        <v>3712</v>
      </c>
      <c r="E74" s="549" t="s">
        <v>616</v>
      </c>
      <c r="F74" s="549">
        <v>1461</v>
      </c>
      <c r="G74" s="550">
        <v>1445</v>
      </c>
      <c r="H74" s="550">
        <v>1471</v>
      </c>
      <c r="I74" s="549">
        <v>1490</v>
      </c>
      <c r="J74" s="80" t="s">
        <v>3763</v>
      </c>
      <c r="K74" s="80">
        <f>H74-F74</f>
        <v>10</v>
      </c>
      <c r="L74" s="79"/>
      <c r="M74" s="413">
        <f>N74*K74</f>
        <v>7000</v>
      </c>
      <c r="N74" s="80">
        <v>700</v>
      </c>
      <c r="O74" s="80" t="s">
        <v>613</v>
      </c>
      <c r="P74" s="81">
        <v>43804</v>
      </c>
      <c r="Q74" s="119"/>
      <c r="R74" s="437" t="s">
        <v>630</v>
      </c>
      <c r="T74" s="121"/>
      <c r="U74" s="121"/>
      <c r="V74" s="121"/>
      <c r="W74" s="121"/>
      <c r="X74" s="121"/>
      <c r="Y74" s="121"/>
      <c r="Z74" s="121"/>
    </row>
    <row r="75" spans="1:26" s="7" customFormat="1" ht="14.25">
      <c r="A75" s="546">
        <v>34</v>
      </c>
      <c r="B75" s="547">
        <v>43803</v>
      </c>
      <c r="C75" s="547"/>
      <c r="D75" s="548" t="s">
        <v>3714</v>
      </c>
      <c r="E75" s="549" t="s">
        <v>615</v>
      </c>
      <c r="F75" s="549">
        <v>133.25</v>
      </c>
      <c r="G75" s="550">
        <v>137</v>
      </c>
      <c r="H75" s="550">
        <v>130.25</v>
      </c>
      <c r="I75" s="549">
        <v>125</v>
      </c>
      <c r="J75" s="80" t="s">
        <v>3764</v>
      </c>
      <c r="K75" s="80">
        <f>F75-H75</f>
        <v>3</v>
      </c>
      <c r="L75" s="79">
        <f t="shared" ref="L75" si="22">K75/F75</f>
        <v>2.2514071294559099E-2</v>
      </c>
      <c r="M75" s="413"/>
      <c r="N75" s="80"/>
      <c r="O75" s="80" t="s">
        <v>613</v>
      </c>
      <c r="P75" s="81">
        <v>43804</v>
      </c>
      <c r="Q75" s="119"/>
      <c r="R75" s="437" t="s">
        <v>614</v>
      </c>
      <c r="T75" s="121"/>
      <c r="U75" s="121"/>
      <c r="V75" s="121"/>
      <c r="W75" s="121"/>
      <c r="X75" s="121"/>
      <c r="Y75" s="121"/>
      <c r="Z75" s="121"/>
    </row>
    <row r="76" spans="1:26" s="7" customFormat="1" ht="14.25">
      <c r="A76" s="45">
        <v>35</v>
      </c>
      <c r="B76" s="511">
        <v>43804</v>
      </c>
      <c r="C76" s="511"/>
      <c r="D76" s="512" t="s">
        <v>3767</v>
      </c>
      <c r="E76" s="513" t="s">
        <v>616</v>
      </c>
      <c r="F76" s="513" t="s">
        <v>3768</v>
      </c>
      <c r="G76" s="514">
        <v>1190</v>
      </c>
      <c r="H76" s="514"/>
      <c r="I76" s="513" t="s">
        <v>3769</v>
      </c>
      <c r="J76" s="508" t="s">
        <v>617</v>
      </c>
      <c r="K76" s="508"/>
      <c r="L76" s="515"/>
      <c r="M76" s="514"/>
      <c r="N76" s="516"/>
      <c r="O76" s="516"/>
      <c r="P76" s="517"/>
      <c r="Q76" s="119"/>
      <c r="R76" s="437"/>
      <c r="T76" s="121"/>
      <c r="U76" s="121"/>
      <c r="V76" s="121"/>
      <c r="W76" s="121"/>
      <c r="X76" s="121"/>
      <c r="Y76" s="121"/>
      <c r="Z76" s="121"/>
    </row>
    <row r="77" spans="1:26" s="7" customFormat="1" ht="14.25">
      <c r="A77" s="45">
        <v>36</v>
      </c>
      <c r="B77" s="511">
        <v>43804</v>
      </c>
      <c r="C77" s="511"/>
      <c r="D77" s="512" t="s">
        <v>3773</v>
      </c>
      <c r="E77" s="513" t="s">
        <v>616</v>
      </c>
      <c r="F77" s="513" t="s">
        <v>3774</v>
      </c>
      <c r="G77" s="514">
        <v>723</v>
      </c>
      <c r="H77" s="514"/>
      <c r="I77" s="513" t="s">
        <v>3775</v>
      </c>
      <c r="J77" s="508" t="s">
        <v>617</v>
      </c>
      <c r="K77" s="508"/>
      <c r="L77" s="515"/>
      <c r="M77" s="514"/>
      <c r="N77" s="516"/>
      <c r="O77" s="516"/>
      <c r="P77" s="517"/>
      <c r="Q77" s="119"/>
      <c r="R77" s="437"/>
      <c r="T77" s="121"/>
      <c r="U77" s="121"/>
      <c r="V77" s="121"/>
      <c r="W77" s="121"/>
      <c r="X77" s="121"/>
      <c r="Y77" s="121"/>
      <c r="Z77" s="121"/>
    </row>
    <row r="78" spans="1:26" s="7" customFormat="1" ht="14.25">
      <c r="A78" s="45">
        <v>37</v>
      </c>
      <c r="B78" s="511"/>
      <c r="C78" s="511"/>
      <c r="D78" s="512"/>
      <c r="E78" s="513"/>
      <c r="F78" s="513"/>
      <c r="G78" s="514"/>
      <c r="H78" s="514"/>
      <c r="I78" s="513"/>
      <c r="J78" s="508"/>
      <c r="K78" s="508"/>
      <c r="L78" s="515"/>
      <c r="M78" s="514"/>
      <c r="N78" s="516"/>
      <c r="O78" s="516"/>
      <c r="P78" s="517"/>
      <c r="Q78" s="119"/>
      <c r="R78" s="437"/>
      <c r="T78" s="121"/>
      <c r="U78" s="121"/>
      <c r="V78" s="121"/>
      <c r="W78" s="121"/>
      <c r="X78" s="121"/>
      <c r="Y78" s="121"/>
      <c r="Z78" s="121"/>
    </row>
    <row r="79" spans="1:26" s="7" customFormat="1" ht="14.25">
      <c r="A79" s="45">
        <v>38</v>
      </c>
      <c r="B79" s="511"/>
      <c r="C79" s="511"/>
      <c r="D79" s="512"/>
      <c r="E79" s="513"/>
      <c r="F79" s="513"/>
      <c r="G79" s="514"/>
      <c r="H79" s="514"/>
      <c r="I79" s="513"/>
      <c r="J79" s="508"/>
      <c r="K79" s="508"/>
      <c r="L79" s="515"/>
      <c r="M79" s="514"/>
      <c r="N79" s="516"/>
      <c r="O79" s="516"/>
      <c r="P79" s="517"/>
      <c r="Q79" s="119"/>
      <c r="R79" s="437"/>
      <c r="T79" s="121"/>
      <c r="U79" s="121"/>
      <c r="V79" s="121"/>
      <c r="W79" s="121"/>
      <c r="X79" s="121"/>
      <c r="Y79" s="121"/>
      <c r="Z79" s="121"/>
    </row>
    <row r="80" spans="1:26" s="7" customFormat="1" ht="14.25">
      <c r="A80" s="45">
        <v>39</v>
      </c>
      <c r="B80" s="511"/>
      <c r="C80" s="511"/>
      <c r="D80" s="512"/>
      <c r="E80" s="513"/>
      <c r="F80" s="513"/>
      <c r="G80" s="514"/>
      <c r="H80" s="514"/>
      <c r="I80" s="513"/>
      <c r="J80" s="508"/>
      <c r="K80" s="508"/>
      <c r="L80" s="515"/>
      <c r="M80" s="514"/>
      <c r="N80" s="516"/>
      <c r="O80" s="516"/>
      <c r="P80" s="517"/>
      <c r="Q80" s="119"/>
      <c r="R80" s="437"/>
      <c r="T80" s="121"/>
      <c r="U80" s="121"/>
      <c r="V80" s="121"/>
      <c r="W80" s="121"/>
      <c r="X80" s="121"/>
      <c r="Y80" s="121"/>
      <c r="Z80" s="121"/>
    </row>
    <row r="81" spans="1:38" s="7" customFormat="1" ht="14.25">
      <c r="A81" s="45">
        <v>40</v>
      </c>
      <c r="B81" s="511"/>
      <c r="C81" s="511"/>
      <c r="D81" s="512"/>
      <c r="E81" s="513"/>
      <c r="F81" s="513"/>
      <c r="G81" s="514"/>
      <c r="H81" s="514"/>
      <c r="I81" s="513"/>
      <c r="J81" s="508"/>
      <c r="K81" s="508"/>
      <c r="L81" s="515"/>
      <c r="M81" s="514"/>
      <c r="N81" s="516"/>
      <c r="O81" s="516"/>
      <c r="P81" s="517"/>
      <c r="Q81" s="119"/>
      <c r="R81" s="437"/>
      <c r="T81" s="121"/>
      <c r="U81" s="121"/>
      <c r="V81" s="121"/>
      <c r="W81" s="121"/>
      <c r="X81" s="121"/>
      <c r="Y81" s="121"/>
      <c r="Z81" s="121"/>
    </row>
    <row r="82" spans="1:38" s="7" customFormat="1" ht="14.25">
      <c r="A82" s="45">
        <v>41</v>
      </c>
      <c r="B82" s="511"/>
      <c r="C82" s="511"/>
      <c r="D82" s="512"/>
      <c r="E82" s="513"/>
      <c r="F82" s="513"/>
      <c r="G82" s="514"/>
      <c r="H82" s="514"/>
      <c r="I82" s="513"/>
      <c r="J82" s="508"/>
      <c r="K82" s="508"/>
      <c r="L82" s="515"/>
      <c r="M82" s="514"/>
      <c r="N82" s="516"/>
      <c r="O82" s="516"/>
      <c r="P82" s="517"/>
      <c r="Q82" s="119"/>
      <c r="R82" s="437"/>
      <c r="T82" s="121"/>
      <c r="U82" s="121"/>
      <c r="V82" s="121"/>
      <c r="W82" s="121"/>
      <c r="X82" s="121"/>
      <c r="Y82" s="121"/>
      <c r="Z82" s="121"/>
    </row>
    <row r="83" spans="1:38" s="7" customFormat="1" ht="14.25">
      <c r="A83" s="45"/>
      <c r="B83" s="511"/>
      <c r="C83" s="511"/>
      <c r="D83" s="512"/>
      <c r="E83" s="513"/>
      <c r="F83" s="513"/>
      <c r="G83" s="514"/>
      <c r="H83" s="514"/>
      <c r="I83" s="513"/>
      <c r="J83" s="508"/>
      <c r="K83" s="508"/>
      <c r="L83" s="515"/>
      <c r="M83" s="514"/>
      <c r="N83" s="516"/>
      <c r="O83" s="516"/>
      <c r="P83" s="517"/>
      <c r="Q83" s="119"/>
      <c r="R83" s="437"/>
      <c r="T83" s="121"/>
      <c r="U83" s="121"/>
      <c r="V83" s="121"/>
      <c r="W83" s="121"/>
      <c r="X83" s="121"/>
      <c r="Y83" s="121"/>
      <c r="Z83" s="121"/>
    </row>
    <row r="84" spans="1:38" s="7" customFormat="1" ht="14.25">
      <c r="A84" s="45"/>
      <c r="B84" s="511"/>
      <c r="C84" s="511"/>
      <c r="D84" s="512"/>
      <c r="E84" s="513"/>
      <c r="F84" s="513"/>
      <c r="G84" s="514"/>
      <c r="H84" s="514"/>
      <c r="I84" s="513"/>
      <c r="J84" s="508"/>
      <c r="K84" s="508"/>
      <c r="L84" s="515"/>
      <c r="M84" s="514"/>
      <c r="N84" s="516"/>
      <c r="O84" s="516"/>
      <c r="P84" s="517"/>
      <c r="Q84" s="119"/>
      <c r="R84" s="437"/>
      <c r="T84" s="121"/>
      <c r="U84" s="121"/>
      <c r="V84" s="121"/>
      <c r="W84" s="121"/>
      <c r="X84" s="121"/>
      <c r="Y84" s="121"/>
      <c r="Z84" s="121"/>
    </row>
    <row r="85" spans="1:38" s="7" customFormat="1" ht="14.25">
      <c r="A85" s="45"/>
      <c r="B85" s="511"/>
      <c r="C85" s="511"/>
      <c r="D85" s="512"/>
      <c r="E85" s="513"/>
      <c r="F85" s="513"/>
      <c r="G85" s="514"/>
      <c r="H85" s="514"/>
      <c r="I85" s="513"/>
      <c r="J85" s="508"/>
      <c r="K85" s="508"/>
      <c r="L85" s="515"/>
      <c r="M85" s="514"/>
      <c r="N85" s="516"/>
      <c r="O85" s="516"/>
      <c r="P85" s="517"/>
      <c r="Q85" s="119"/>
      <c r="R85" s="437"/>
      <c r="T85" s="121"/>
      <c r="U85" s="121"/>
      <c r="V85" s="121"/>
      <c r="W85" s="121"/>
      <c r="X85" s="121"/>
      <c r="Y85" s="121"/>
      <c r="Z85" s="121"/>
    </row>
    <row r="86" spans="1:38" s="7" customFormat="1" ht="14.25">
      <c r="A86" s="45"/>
      <c r="B86" s="511"/>
      <c r="C86" s="511"/>
      <c r="D86" s="512"/>
      <c r="E86" s="513"/>
      <c r="F86" s="513"/>
      <c r="G86" s="514"/>
      <c r="H86" s="514"/>
      <c r="I86" s="513"/>
      <c r="J86" s="508"/>
      <c r="K86" s="508"/>
      <c r="L86" s="515"/>
      <c r="M86" s="514"/>
      <c r="N86" s="516"/>
      <c r="O86" s="516"/>
      <c r="P86" s="517"/>
      <c r="Q86" s="119"/>
      <c r="R86" s="437"/>
      <c r="T86" s="121"/>
      <c r="U86" s="121"/>
      <c r="V86" s="121"/>
      <c r="W86" s="121"/>
      <c r="X86" s="121"/>
      <c r="Y86" s="121"/>
      <c r="Z86" s="121"/>
    </row>
    <row r="87" spans="1:38" s="7" customFormat="1" ht="14.25">
      <c r="A87" s="45"/>
      <c r="B87" s="511"/>
      <c r="C87" s="511"/>
      <c r="D87" s="512"/>
      <c r="E87" s="513"/>
      <c r="F87" s="513"/>
      <c r="G87" s="514"/>
      <c r="H87" s="514"/>
      <c r="I87" s="513"/>
      <c r="J87" s="508"/>
      <c r="K87" s="508"/>
      <c r="L87" s="515"/>
      <c r="M87" s="514"/>
      <c r="N87" s="516"/>
      <c r="O87" s="516"/>
      <c r="P87" s="517"/>
      <c r="Q87" s="119"/>
      <c r="R87" s="437"/>
      <c r="T87" s="121"/>
      <c r="U87" s="121"/>
      <c r="V87" s="121"/>
      <c r="W87" s="121"/>
      <c r="X87" s="121"/>
      <c r="Y87" s="121"/>
      <c r="Z87" s="121"/>
    </row>
    <row r="88" spans="1:38" s="7" customFormat="1" ht="14.25">
      <c r="A88" s="45"/>
      <c r="B88" s="511"/>
      <c r="C88" s="511"/>
      <c r="D88" s="512"/>
      <c r="E88" s="513"/>
      <c r="F88" s="513"/>
      <c r="G88" s="514"/>
      <c r="H88" s="514"/>
      <c r="I88" s="513"/>
      <c r="J88" s="508"/>
      <c r="K88" s="508"/>
      <c r="L88" s="515"/>
      <c r="M88" s="514"/>
      <c r="N88" s="516"/>
      <c r="O88" s="516"/>
      <c r="P88" s="517"/>
      <c r="Q88" s="119"/>
      <c r="R88" s="437"/>
      <c r="T88" s="121"/>
      <c r="U88" s="121"/>
      <c r="V88" s="121"/>
      <c r="W88" s="121"/>
      <c r="X88" s="121"/>
      <c r="Y88" s="121"/>
      <c r="Z88" s="121"/>
    </row>
    <row r="89" spans="1:38" s="7" customFormat="1" ht="14.25">
      <c r="A89" s="45"/>
      <c r="B89" s="511"/>
      <c r="C89" s="511"/>
      <c r="D89" s="512"/>
      <c r="E89" s="513"/>
      <c r="F89" s="513"/>
      <c r="G89" s="514"/>
      <c r="H89" s="514"/>
      <c r="I89" s="513"/>
      <c r="J89" s="508"/>
      <c r="K89" s="508"/>
      <c r="L89" s="515"/>
      <c r="M89" s="514"/>
      <c r="N89" s="516"/>
      <c r="O89" s="516"/>
      <c r="P89" s="517"/>
      <c r="Q89" s="119"/>
      <c r="R89" s="437"/>
      <c r="T89" s="121"/>
      <c r="U89" s="121"/>
      <c r="V89" s="121"/>
      <c r="W89" s="121"/>
      <c r="X89" s="121"/>
      <c r="Y89" s="121"/>
      <c r="Z89" s="121"/>
    </row>
    <row r="90" spans="1:38" s="7" customFormat="1" ht="14.25">
      <c r="A90" s="45"/>
      <c r="B90" s="511"/>
      <c r="C90" s="511"/>
      <c r="D90" s="512"/>
      <c r="E90" s="513"/>
      <c r="F90" s="513"/>
      <c r="G90" s="514"/>
      <c r="H90" s="514"/>
      <c r="I90" s="513"/>
      <c r="J90" s="508"/>
      <c r="K90" s="508"/>
      <c r="L90" s="515"/>
      <c r="M90" s="514"/>
      <c r="N90" s="516"/>
      <c r="O90" s="516"/>
      <c r="P90" s="517"/>
      <c r="Q90" s="119"/>
      <c r="R90" s="437"/>
      <c r="T90" s="121"/>
      <c r="U90" s="121"/>
      <c r="V90" s="121"/>
      <c r="W90" s="121"/>
      <c r="X90" s="121"/>
      <c r="Y90" s="121"/>
      <c r="Z90" s="121"/>
    </row>
    <row r="91" spans="1:38" s="7" customFormat="1" ht="14.25">
      <c r="A91" s="45"/>
      <c r="B91" s="511"/>
      <c r="C91" s="511"/>
      <c r="D91" s="512"/>
      <c r="E91" s="513"/>
      <c r="F91" s="513"/>
      <c r="G91" s="514"/>
      <c r="H91" s="514"/>
      <c r="I91" s="513"/>
      <c r="J91" s="508"/>
      <c r="K91" s="508"/>
      <c r="L91" s="515"/>
      <c r="M91" s="514"/>
      <c r="N91" s="516"/>
      <c r="O91" s="516"/>
      <c r="P91" s="517"/>
      <c r="Q91" s="119"/>
      <c r="R91" s="437"/>
      <c r="T91" s="121"/>
      <c r="U91" s="121"/>
      <c r="V91" s="121"/>
      <c r="W91" s="121"/>
      <c r="X91" s="121"/>
      <c r="Y91" s="121"/>
      <c r="Z91" s="121"/>
    </row>
    <row r="92" spans="1:38" s="8" customFormat="1" ht="14.25">
      <c r="A92" s="49"/>
      <c r="B92" s="50"/>
      <c r="C92" s="50"/>
      <c r="D92" s="51"/>
      <c r="E92" s="52"/>
      <c r="F92" s="52"/>
      <c r="G92" s="49"/>
      <c r="H92" s="49"/>
      <c r="I92" s="52"/>
      <c r="J92" s="102"/>
      <c r="K92" s="102"/>
      <c r="L92" s="103"/>
      <c r="M92" s="102"/>
      <c r="N92" s="102"/>
      <c r="O92" s="102"/>
      <c r="P92" s="47"/>
      <c r="Q92" s="122"/>
      <c r="R92" s="118"/>
      <c r="T92" s="71"/>
      <c r="U92" s="71"/>
      <c r="V92" s="71"/>
      <c r="W92" s="71"/>
      <c r="X92" s="71"/>
      <c r="Y92" s="71"/>
      <c r="Z92" s="71"/>
    </row>
    <row r="93" spans="1:38" s="8" customFormat="1">
      <c r="A93" s="31" t="s">
        <v>620</v>
      </c>
      <c r="B93" s="53"/>
      <c r="C93" s="53"/>
      <c r="D93" s="54"/>
      <c r="E93" s="48"/>
      <c r="F93" s="48"/>
      <c r="G93" s="46"/>
      <c r="H93" s="46"/>
      <c r="I93" s="48"/>
      <c r="J93" s="17"/>
      <c r="K93" s="102"/>
      <c r="L93" s="104"/>
      <c r="M93" s="102"/>
      <c r="N93" s="105"/>
      <c r="O93" s="102"/>
      <c r="P93" s="105"/>
      <c r="Q93" s="122"/>
      <c r="R93" s="118"/>
      <c r="T93" s="71"/>
      <c r="U93" s="71"/>
      <c r="V93" s="71"/>
      <c r="W93" s="71"/>
      <c r="X93" s="71"/>
      <c r="Y93" s="71"/>
      <c r="Z93" s="71"/>
    </row>
    <row r="94" spans="1:38" s="8" customFormat="1">
      <c r="A94" s="37" t="s">
        <v>621</v>
      </c>
      <c r="B94" s="31"/>
      <c r="C94" s="31"/>
      <c r="D94" s="31"/>
      <c r="E94" s="5"/>
      <c r="F94" s="38" t="s">
        <v>622</v>
      </c>
      <c r="G94" s="55"/>
      <c r="H94" s="56"/>
      <c r="I94" s="106"/>
      <c r="J94" s="17"/>
      <c r="K94" s="107"/>
      <c r="L94" s="108"/>
      <c r="M94" s="109"/>
      <c r="N94" s="110"/>
      <c r="O94" s="111"/>
      <c r="P94" s="5"/>
      <c r="Q94" s="105"/>
      <c r="R94" s="17"/>
      <c r="T94" s="71"/>
      <c r="U94" s="71"/>
      <c r="V94" s="71"/>
      <c r="W94" s="71"/>
      <c r="X94" s="71"/>
      <c r="Y94" s="71"/>
      <c r="Z94" s="71"/>
    </row>
    <row r="95" spans="1:38">
      <c r="A95" s="37"/>
      <c r="B95" s="31"/>
      <c r="C95" s="31"/>
      <c r="D95" s="31"/>
      <c r="E95" s="40"/>
      <c r="F95" s="38" t="s">
        <v>624</v>
      </c>
      <c r="G95" s="55"/>
      <c r="H95" s="56"/>
      <c r="I95" s="106"/>
      <c r="J95" s="17"/>
      <c r="K95" s="107"/>
      <c r="L95" s="108"/>
      <c r="M95" s="109"/>
      <c r="N95" s="110"/>
      <c r="O95" s="111"/>
      <c r="P95" s="5"/>
      <c r="Q95" s="123"/>
      <c r="R95" s="17"/>
      <c r="S95" s="16"/>
      <c r="T95" s="16"/>
      <c r="U95" s="16"/>
      <c r="V95" s="16"/>
      <c r="W95" s="16"/>
      <c r="X95" s="16"/>
      <c r="Y95" s="16"/>
      <c r="Z95" s="16"/>
    </row>
    <row r="96" spans="1:38" s="5" customFormat="1" ht="12" customHeight="1">
      <c r="A96" s="31"/>
      <c r="B96" s="31"/>
      <c r="C96" s="31"/>
      <c r="D96" s="31"/>
      <c r="E96" s="40"/>
      <c r="F96" s="17"/>
      <c r="G96" s="17"/>
      <c r="H96" s="39"/>
      <c r="I96" s="48"/>
      <c r="J96" s="91"/>
      <c r="K96" s="88"/>
      <c r="L96" s="89"/>
      <c r="M96" s="17"/>
      <c r="N96" s="92"/>
      <c r="O96" s="71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</row>
    <row r="97" spans="1:28" ht="15" customHeight="1">
      <c r="A97" s="57" t="s">
        <v>633</v>
      </c>
      <c r="B97" s="57"/>
      <c r="C97" s="57"/>
      <c r="D97" s="57"/>
      <c r="E97" s="40"/>
      <c r="F97" s="17"/>
      <c r="G97" s="12"/>
      <c r="H97" s="17"/>
      <c r="I97" s="12"/>
      <c r="J97" s="112"/>
      <c r="K97" s="12"/>
      <c r="L97" s="12"/>
      <c r="M97" s="12"/>
      <c r="N97" s="12"/>
      <c r="O97" s="113"/>
      <c r="Q97" s="11"/>
      <c r="R97" s="12"/>
      <c r="S97" s="16"/>
      <c r="T97" s="16"/>
      <c r="U97" s="16"/>
      <c r="V97" s="16"/>
      <c r="W97" s="16"/>
      <c r="X97" s="16"/>
      <c r="Y97" s="16"/>
      <c r="Z97" s="16"/>
      <c r="AA97" s="16"/>
    </row>
    <row r="98" spans="1:28" ht="44.25" customHeight="1">
      <c r="A98" s="21" t="s">
        <v>16</v>
      </c>
      <c r="B98" s="21" t="s">
        <v>588</v>
      </c>
      <c r="C98" s="21"/>
      <c r="D98" s="22" t="s">
        <v>601</v>
      </c>
      <c r="E98" s="21" t="s">
        <v>602</v>
      </c>
      <c r="F98" s="21" t="s">
        <v>603</v>
      </c>
      <c r="G98" s="21" t="s">
        <v>626</v>
      </c>
      <c r="H98" s="21" t="s">
        <v>605</v>
      </c>
      <c r="I98" s="21" t="s">
        <v>606</v>
      </c>
      <c r="J98" s="20" t="s">
        <v>607</v>
      </c>
      <c r="K98" s="97" t="s">
        <v>634</v>
      </c>
      <c r="L98" s="97" t="s">
        <v>628</v>
      </c>
      <c r="M98" s="21" t="s">
        <v>629</v>
      </c>
      <c r="N98" s="20" t="s">
        <v>610</v>
      </c>
      <c r="O98" s="114" t="s">
        <v>611</v>
      </c>
      <c r="P98" s="5"/>
      <c r="Q98" s="16"/>
      <c r="R98" s="17"/>
      <c r="S98" s="16"/>
      <c r="T98" s="16"/>
      <c r="U98" s="16"/>
      <c r="V98" s="16"/>
      <c r="W98" s="16"/>
      <c r="X98" s="16"/>
      <c r="Y98" s="16"/>
      <c r="Z98" s="5"/>
      <c r="AA98" s="5"/>
      <c r="AB98" s="5"/>
    </row>
    <row r="99" spans="1:28" s="9" customFormat="1" ht="14.25">
      <c r="A99" s="578">
        <v>1</v>
      </c>
      <c r="B99" s="579">
        <v>43801</v>
      </c>
      <c r="C99" s="535"/>
      <c r="D99" s="132" t="s">
        <v>3638</v>
      </c>
      <c r="E99" s="536" t="s">
        <v>615</v>
      </c>
      <c r="F99" s="537" t="s">
        <v>3640</v>
      </c>
      <c r="G99" s="536">
        <v>2365</v>
      </c>
      <c r="H99" s="536"/>
      <c r="I99" s="536">
        <v>2260</v>
      </c>
      <c r="J99" s="579" t="s">
        <v>617</v>
      </c>
      <c r="K99" s="99"/>
      <c r="L99" s="574"/>
      <c r="M99" s="574"/>
      <c r="N99" s="574"/>
      <c r="O99" s="576"/>
      <c r="P99" s="4"/>
      <c r="Q99" s="4"/>
      <c r="R99" s="421" t="s">
        <v>618</v>
      </c>
      <c r="S99" s="6"/>
      <c r="Y99" s="6"/>
      <c r="Z99" s="6"/>
    </row>
    <row r="100" spans="1:28" s="9" customFormat="1" ht="14.25">
      <c r="A100" s="578"/>
      <c r="B100" s="579"/>
      <c r="C100" s="535"/>
      <c r="D100" s="132" t="s">
        <v>3639</v>
      </c>
      <c r="E100" s="536" t="s">
        <v>615</v>
      </c>
      <c r="F100" s="538" t="s">
        <v>3641</v>
      </c>
      <c r="G100" s="536"/>
      <c r="H100" s="536"/>
      <c r="I100" s="536"/>
      <c r="J100" s="579"/>
      <c r="K100" s="99"/>
      <c r="L100" s="575"/>
      <c r="M100" s="575"/>
      <c r="N100" s="575"/>
      <c r="O100" s="577"/>
      <c r="P100" s="4"/>
      <c r="Q100" s="4"/>
      <c r="R100" s="421" t="s">
        <v>618</v>
      </c>
      <c r="S100" s="6"/>
      <c r="Y100" s="6"/>
      <c r="Z100" s="6"/>
    </row>
    <row r="101" spans="1:28" s="9" customFormat="1" ht="14.25">
      <c r="A101" s="578"/>
      <c r="B101" s="579"/>
      <c r="C101" s="535"/>
      <c r="D101" s="132"/>
      <c r="E101" s="536"/>
      <c r="F101" s="537"/>
      <c r="G101" s="536"/>
      <c r="H101" s="536"/>
      <c r="I101" s="536"/>
      <c r="J101" s="579"/>
      <c r="K101" s="99"/>
      <c r="L101" s="578"/>
      <c r="M101" s="578"/>
      <c r="N101" s="574"/>
      <c r="O101" s="576"/>
      <c r="P101" s="115"/>
      <c r="Q101" s="115"/>
      <c r="R101" s="421"/>
      <c r="S101" s="6"/>
      <c r="Y101" s="6"/>
      <c r="Z101" s="6"/>
    </row>
    <row r="102" spans="1:28" s="9" customFormat="1" ht="14.25">
      <c r="A102" s="578"/>
      <c r="B102" s="579"/>
      <c r="C102" s="535"/>
      <c r="D102" s="132"/>
      <c r="E102" s="536"/>
      <c r="F102" s="538"/>
      <c r="G102" s="536"/>
      <c r="H102" s="536"/>
      <c r="I102" s="536"/>
      <c r="J102" s="579"/>
      <c r="K102" s="99"/>
      <c r="L102" s="578"/>
      <c r="M102" s="578"/>
      <c r="N102" s="575"/>
      <c r="O102" s="577"/>
      <c r="P102" s="115"/>
      <c r="Q102" s="115"/>
      <c r="R102" s="421"/>
      <c r="S102" s="6"/>
      <c r="Y102" s="6"/>
      <c r="Z102" s="6"/>
    </row>
    <row r="103" spans="1:28" s="9" customFormat="1" ht="14.25">
      <c r="A103" s="578"/>
      <c r="B103" s="579"/>
      <c r="C103" s="535"/>
      <c r="D103" s="132"/>
      <c r="E103" s="536"/>
      <c r="F103" s="537"/>
      <c r="G103" s="536"/>
      <c r="H103" s="536"/>
      <c r="I103" s="536"/>
      <c r="J103" s="579"/>
      <c r="K103" s="99"/>
      <c r="L103" s="574"/>
      <c r="M103" s="574"/>
      <c r="N103" s="574"/>
      <c r="O103" s="576"/>
      <c r="P103" s="4"/>
      <c r="Q103" s="4"/>
      <c r="R103" s="421"/>
      <c r="S103" s="6"/>
      <c r="Y103" s="6"/>
      <c r="Z103" s="6"/>
    </row>
    <row r="104" spans="1:28" s="9" customFormat="1" ht="14.25">
      <c r="A104" s="578"/>
      <c r="B104" s="579"/>
      <c r="C104" s="535"/>
      <c r="D104" s="132"/>
      <c r="E104" s="536"/>
      <c r="F104" s="538"/>
      <c r="G104" s="536"/>
      <c r="H104" s="536"/>
      <c r="I104" s="536"/>
      <c r="J104" s="579"/>
      <c r="K104" s="99"/>
      <c r="L104" s="575"/>
      <c r="M104" s="575"/>
      <c r="N104" s="575"/>
      <c r="O104" s="577"/>
      <c r="P104" s="4"/>
      <c r="Q104" s="4"/>
      <c r="R104" s="421"/>
      <c r="S104" s="6"/>
      <c r="Y104" s="6"/>
      <c r="Z104" s="6"/>
    </row>
    <row r="105" spans="1:28" s="9" customFormat="1" ht="14.25">
      <c r="A105" s="578"/>
      <c r="B105" s="579"/>
      <c r="C105" s="535"/>
      <c r="D105" s="132"/>
      <c r="E105" s="536"/>
      <c r="F105" s="537"/>
      <c r="G105" s="536"/>
      <c r="H105" s="536"/>
      <c r="I105" s="536"/>
      <c r="J105" s="579"/>
      <c r="K105" s="99"/>
      <c r="L105" s="574"/>
      <c r="M105" s="574"/>
      <c r="N105" s="574"/>
      <c r="O105" s="576"/>
      <c r="P105" s="4"/>
      <c r="Q105" s="4"/>
      <c r="R105" s="421"/>
      <c r="S105" s="6"/>
      <c r="Y105" s="6"/>
      <c r="Z105" s="6"/>
    </row>
    <row r="106" spans="1:28" s="9" customFormat="1" ht="14.25">
      <c r="A106" s="578"/>
      <c r="B106" s="579"/>
      <c r="C106" s="535"/>
      <c r="D106" s="132"/>
      <c r="E106" s="536"/>
      <c r="F106" s="538"/>
      <c r="G106" s="536"/>
      <c r="H106" s="536"/>
      <c r="I106" s="536"/>
      <c r="J106" s="579"/>
      <c r="K106" s="99"/>
      <c r="L106" s="575"/>
      <c r="M106" s="575"/>
      <c r="N106" s="575"/>
      <c r="O106" s="577"/>
      <c r="P106" s="4"/>
      <c r="Q106" s="4"/>
      <c r="R106" s="421"/>
      <c r="S106" s="6"/>
      <c r="Y106" s="6"/>
      <c r="Z106" s="6"/>
    </row>
    <row r="107" spans="1:28" s="9" customFormat="1" ht="14.25">
      <c r="A107" s="578"/>
      <c r="B107" s="579"/>
      <c r="C107" s="535"/>
      <c r="D107" s="132"/>
      <c r="E107" s="536"/>
      <c r="F107" s="537"/>
      <c r="G107" s="536"/>
      <c r="H107" s="536"/>
      <c r="I107" s="536"/>
      <c r="J107" s="579"/>
      <c r="K107" s="99"/>
      <c r="L107" s="578"/>
      <c r="M107" s="578"/>
      <c r="N107" s="574"/>
      <c r="O107" s="576"/>
      <c r="P107" s="115"/>
      <c r="Q107" s="115"/>
      <c r="R107" s="421"/>
      <c r="S107" s="6"/>
      <c r="Y107" s="6"/>
      <c r="Z107" s="6"/>
    </row>
    <row r="108" spans="1:28" s="9" customFormat="1" ht="14.25">
      <c r="A108" s="578"/>
      <c r="B108" s="579"/>
      <c r="C108" s="535"/>
      <c r="D108" s="132"/>
      <c r="E108" s="536"/>
      <c r="F108" s="538"/>
      <c r="G108" s="536"/>
      <c r="H108" s="536"/>
      <c r="I108" s="536"/>
      <c r="J108" s="579"/>
      <c r="K108" s="99"/>
      <c r="L108" s="578"/>
      <c r="M108" s="578"/>
      <c r="N108" s="575"/>
      <c r="O108" s="577"/>
      <c r="P108" s="115"/>
      <c r="Q108" s="115"/>
      <c r="R108" s="421"/>
      <c r="S108" s="6"/>
      <c r="Y108" s="6"/>
      <c r="Z108" s="6"/>
    </row>
    <row r="109" spans="1:28" s="9" customFormat="1" ht="14.25">
      <c r="A109" s="578"/>
      <c r="B109" s="579"/>
      <c r="C109" s="535"/>
      <c r="D109" s="132"/>
      <c r="E109" s="536"/>
      <c r="F109" s="537"/>
      <c r="G109" s="536"/>
      <c r="H109" s="536"/>
      <c r="I109" s="536"/>
      <c r="J109" s="579"/>
      <c r="K109" s="99"/>
      <c r="L109" s="574"/>
      <c r="M109" s="574"/>
      <c r="N109" s="574"/>
      <c r="O109" s="576"/>
      <c r="P109" s="4"/>
      <c r="Q109" s="4"/>
      <c r="R109" s="421"/>
      <c r="S109" s="6"/>
      <c r="Y109" s="6"/>
      <c r="Z109" s="6"/>
    </row>
    <row r="110" spans="1:28" s="9" customFormat="1" ht="14.25">
      <c r="A110" s="578"/>
      <c r="B110" s="579"/>
      <c r="C110" s="535"/>
      <c r="D110" s="132"/>
      <c r="E110" s="536"/>
      <c r="F110" s="538"/>
      <c r="G110" s="536"/>
      <c r="H110" s="536"/>
      <c r="I110" s="536"/>
      <c r="J110" s="579"/>
      <c r="K110" s="99"/>
      <c r="L110" s="575"/>
      <c r="M110" s="575"/>
      <c r="N110" s="575"/>
      <c r="O110" s="577"/>
      <c r="P110" s="4"/>
      <c r="Q110" s="4"/>
      <c r="R110" s="421"/>
      <c r="S110" s="6"/>
      <c r="Y110" s="6"/>
      <c r="Z110" s="6"/>
    </row>
    <row r="111" spans="1:28" s="9" customFormat="1" ht="14.25">
      <c r="A111" s="578"/>
      <c r="B111" s="579"/>
      <c r="C111" s="535"/>
      <c r="D111" s="132"/>
      <c r="E111" s="536"/>
      <c r="F111" s="537"/>
      <c r="G111" s="536"/>
      <c r="H111" s="536"/>
      <c r="I111" s="536"/>
      <c r="J111" s="579"/>
      <c r="K111" s="99"/>
      <c r="L111" s="578"/>
      <c r="M111" s="578"/>
      <c r="N111" s="574"/>
      <c r="O111" s="576"/>
      <c r="P111" s="115"/>
      <c r="Q111" s="115"/>
      <c r="R111" s="421"/>
      <c r="S111" s="6"/>
      <c r="Y111" s="6"/>
      <c r="Z111" s="6"/>
    </row>
    <row r="112" spans="1:28" s="9" customFormat="1" ht="14.25">
      <c r="A112" s="578"/>
      <c r="B112" s="579"/>
      <c r="C112" s="535"/>
      <c r="D112" s="132"/>
      <c r="E112" s="536"/>
      <c r="F112" s="538"/>
      <c r="G112" s="536"/>
      <c r="H112" s="536"/>
      <c r="I112" s="536"/>
      <c r="J112" s="579"/>
      <c r="K112" s="99"/>
      <c r="L112" s="578"/>
      <c r="M112" s="578"/>
      <c r="N112" s="575"/>
      <c r="O112" s="577"/>
      <c r="P112" s="115"/>
      <c r="Q112" s="115"/>
      <c r="R112" s="421"/>
      <c r="S112" s="6"/>
      <c r="Y112" s="6"/>
      <c r="Z112" s="6"/>
    </row>
    <row r="113" spans="1:34" s="9" customFormat="1" ht="14.25" customHeight="1">
      <c r="A113" s="578"/>
      <c r="B113" s="579"/>
      <c r="C113" s="535"/>
      <c r="D113" s="132"/>
      <c r="E113" s="536"/>
      <c r="F113" s="537"/>
      <c r="G113" s="536"/>
      <c r="H113" s="536"/>
      <c r="I113" s="536"/>
      <c r="J113" s="579"/>
      <c r="K113" s="99"/>
      <c r="L113" s="574"/>
      <c r="M113" s="574"/>
      <c r="N113" s="574"/>
      <c r="O113" s="576"/>
      <c r="P113" s="4"/>
      <c r="Q113" s="4"/>
      <c r="R113" s="421"/>
      <c r="S113" s="6"/>
      <c r="Y113" s="6"/>
      <c r="Z113" s="6"/>
    </row>
    <row r="114" spans="1:34" s="9" customFormat="1" ht="14.25" customHeight="1">
      <c r="A114" s="578"/>
      <c r="B114" s="579"/>
      <c r="C114" s="535"/>
      <c r="D114" s="132"/>
      <c r="E114" s="536"/>
      <c r="F114" s="538"/>
      <c r="G114" s="536"/>
      <c r="H114" s="536"/>
      <c r="I114" s="536"/>
      <c r="J114" s="579"/>
      <c r="K114" s="99"/>
      <c r="L114" s="575"/>
      <c r="M114" s="575"/>
      <c r="N114" s="575"/>
      <c r="O114" s="577"/>
      <c r="P114" s="4"/>
      <c r="Q114" s="4"/>
      <c r="R114" s="421"/>
      <c r="S114" s="6"/>
      <c r="Y114" s="6"/>
      <c r="Z114" s="6"/>
    </row>
    <row r="115" spans="1:34" s="9" customFormat="1" ht="14.25">
      <c r="A115" s="504"/>
      <c r="B115" s="505"/>
      <c r="C115" s="505"/>
      <c r="D115" s="506"/>
      <c r="E115" s="504"/>
      <c r="F115" s="507"/>
      <c r="G115" s="504"/>
      <c r="H115" s="504"/>
      <c r="I115" s="504"/>
      <c r="J115" s="505"/>
      <c r="K115" s="508"/>
      <c r="L115" s="504"/>
      <c r="M115" s="504"/>
      <c r="N115" s="504"/>
      <c r="O115" s="519"/>
      <c r="P115" s="4"/>
      <c r="Q115" s="4"/>
      <c r="R115" s="118"/>
      <c r="S115" s="6"/>
      <c r="Y115" s="6"/>
      <c r="Z115" s="6"/>
    </row>
    <row r="116" spans="1:34" s="9" customFormat="1" ht="14.25">
      <c r="A116" s="504"/>
      <c r="B116" s="505"/>
      <c r="C116" s="505"/>
      <c r="D116" s="506"/>
      <c r="E116" s="504"/>
      <c r="F116" s="507"/>
      <c r="G116" s="504"/>
      <c r="H116" s="504"/>
      <c r="I116" s="504"/>
      <c r="J116" s="505"/>
      <c r="K116" s="508"/>
      <c r="L116" s="504"/>
      <c r="M116" s="504"/>
      <c r="N116" s="504"/>
      <c r="O116" s="519"/>
      <c r="P116" s="4"/>
      <c r="Q116" s="4"/>
      <c r="R116" s="118"/>
      <c r="S116" s="6"/>
      <c r="Y116" s="6"/>
      <c r="Z116" s="6"/>
    </row>
    <row r="117" spans="1:34" s="9" customFormat="1" ht="14.25">
      <c r="A117" s="504"/>
      <c r="B117" s="505"/>
      <c r="C117" s="505"/>
      <c r="D117" s="506"/>
      <c r="E117" s="504"/>
      <c r="F117" s="507"/>
      <c r="G117" s="504"/>
      <c r="H117" s="504"/>
      <c r="I117" s="504"/>
      <c r="J117" s="505"/>
      <c r="K117" s="508"/>
      <c r="L117" s="504"/>
      <c r="M117" s="504"/>
      <c r="N117" s="504"/>
      <c r="O117" s="519"/>
      <c r="P117" s="4"/>
      <c r="Q117" s="4"/>
      <c r="R117" s="118"/>
      <c r="S117" s="6"/>
      <c r="Y117" s="6"/>
      <c r="Z117" s="6"/>
    </row>
    <row r="118" spans="1:34" s="9" customFormat="1" ht="14.25">
      <c r="A118" s="504"/>
      <c r="B118" s="505"/>
      <c r="C118" s="505"/>
      <c r="D118" s="518"/>
      <c r="E118" s="504"/>
      <c r="F118" s="507"/>
      <c r="G118" s="504"/>
      <c r="H118" s="504"/>
      <c r="I118" s="504"/>
      <c r="J118" s="505"/>
      <c r="K118" s="508"/>
      <c r="L118" s="504"/>
      <c r="M118" s="504"/>
      <c r="N118" s="504"/>
      <c r="O118" s="519"/>
      <c r="P118" s="4"/>
      <c r="Q118" s="4"/>
      <c r="R118" s="118"/>
      <c r="S118" s="6"/>
      <c r="Y118" s="6"/>
      <c r="Z118" s="6"/>
    </row>
    <row r="119" spans="1:34" s="9" customFormat="1" ht="15">
      <c r="A119" s="504"/>
      <c r="B119" s="505"/>
      <c r="C119" s="505"/>
      <c r="D119" s="506"/>
      <c r="E119" s="504"/>
      <c r="F119" s="520"/>
      <c r="G119" s="504"/>
      <c r="H119" s="504"/>
      <c r="I119" s="504"/>
      <c r="J119" s="505"/>
      <c r="K119" s="508"/>
      <c r="L119" s="504"/>
      <c r="M119" s="504"/>
      <c r="N119" s="504"/>
      <c r="O119" s="509"/>
      <c r="P119" s="4"/>
      <c r="Q119" s="4"/>
      <c r="R119" s="118"/>
      <c r="S119" s="6"/>
      <c r="Y119" s="6"/>
      <c r="Z119" s="6"/>
    </row>
    <row r="120" spans="1:34">
      <c r="A120" s="58"/>
      <c r="B120" s="59"/>
      <c r="C120" s="60"/>
      <c r="D120" s="61"/>
      <c r="E120" s="62"/>
      <c r="F120" s="63"/>
      <c r="G120" s="63"/>
      <c r="H120" s="63"/>
      <c r="I120" s="63"/>
      <c r="J120" s="17"/>
      <c r="K120" s="116"/>
      <c r="L120" s="116"/>
      <c r="M120" s="17"/>
      <c r="N120" s="16"/>
      <c r="O120" s="117"/>
      <c r="P120" s="5"/>
      <c r="Q120" s="4"/>
      <c r="R120" s="17"/>
      <c r="S120" s="16"/>
      <c r="T120" s="16"/>
      <c r="U120" s="16"/>
      <c r="V120" s="16"/>
      <c r="W120" s="16"/>
      <c r="X120" s="16"/>
      <c r="Y120" s="16"/>
    </row>
    <row r="121" spans="1:34" s="8" customFormat="1" ht="15">
      <c r="A121" s="64" t="s">
        <v>635</v>
      </c>
      <c r="B121" s="64"/>
      <c r="C121" s="64"/>
      <c r="D121" s="64"/>
      <c r="E121" s="65"/>
      <c r="F121" s="63"/>
      <c r="G121" s="63"/>
      <c r="H121" s="63"/>
      <c r="I121" s="63"/>
      <c r="J121" s="67"/>
      <c r="K121" s="12"/>
      <c r="L121" s="12"/>
      <c r="M121" s="12"/>
      <c r="N121" s="11"/>
      <c r="O121" s="67"/>
      <c r="P121" s="5"/>
      <c r="Q121" s="16"/>
      <c r="R121" s="17"/>
      <c r="S121" s="115"/>
      <c r="T121" s="128"/>
      <c r="U121" s="128"/>
      <c r="V121" s="127"/>
      <c r="W121" s="127"/>
      <c r="X121" s="127"/>
      <c r="Y121" s="127"/>
    </row>
    <row r="122" spans="1:34" s="8" customFormat="1" ht="38.25">
      <c r="A122" s="21" t="s">
        <v>16</v>
      </c>
      <c r="B122" s="21" t="s">
        <v>588</v>
      </c>
      <c r="C122" s="21"/>
      <c r="D122" s="22" t="s">
        <v>601</v>
      </c>
      <c r="E122" s="21" t="s">
        <v>602</v>
      </c>
      <c r="F122" s="21" t="s">
        <v>603</v>
      </c>
      <c r="G122" s="66" t="s">
        <v>626</v>
      </c>
      <c r="H122" s="21" t="s">
        <v>605</v>
      </c>
      <c r="I122" s="21" t="s">
        <v>606</v>
      </c>
      <c r="J122" s="20" t="s">
        <v>607</v>
      </c>
      <c r="K122" s="20" t="s">
        <v>636</v>
      </c>
      <c r="L122" s="97" t="s">
        <v>628</v>
      </c>
      <c r="M122" s="21" t="s">
        <v>629</v>
      </c>
      <c r="N122" s="21" t="s">
        <v>610</v>
      </c>
      <c r="O122" s="22" t="s">
        <v>611</v>
      </c>
      <c r="P122" s="5"/>
      <c r="Q122" s="11"/>
      <c r="R122" s="17"/>
      <c r="S122" s="56"/>
      <c r="T122" s="127"/>
      <c r="U122" s="127"/>
      <c r="V122" s="127"/>
      <c r="W122" s="127"/>
      <c r="X122" s="127"/>
      <c r="Y122" s="127"/>
    </row>
    <row r="123" spans="1:34" s="6" customFormat="1" ht="14.25">
      <c r="A123" s="533">
        <v>1</v>
      </c>
      <c r="B123" s="534">
        <v>43801</v>
      </c>
      <c r="C123" s="534"/>
      <c r="D123" s="24" t="s">
        <v>3621</v>
      </c>
      <c r="E123" s="533" t="s">
        <v>616</v>
      </c>
      <c r="F123" s="412" t="s">
        <v>3622</v>
      </c>
      <c r="G123" s="533">
        <v>9</v>
      </c>
      <c r="H123" s="533">
        <v>28.5</v>
      </c>
      <c r="I123" s="533" t="s">
        <v>3623</v>
      </c>
      <c r="J123" s="80" t="s">
        <v>3624</v>
      </c>
      <c r="K123" s="80">
        <f>H123-F123</f>
        <v>5.5</v>
      </c>
      <c r="L123" s="413">
        <f>K123*M123</f>
        <v>2062.5</v>
      </c>
      <c r="M123" s="80">
        <v>375</v>
      </c>
      <c r="N123" s="80" t="s">
        <v>613</v>
      </c>
      <c r="O123" s="81">
        <v>43800</v>
      </c>
      <c r="P123" s="4"/>
      <c r="Q123" s="4"/>
      <c r="R123" s="421" t="s">
        <v>618</v>
      </c>
      <c r="Z123" s="9"/>
      <c r="AA123" s="9"/>
      <c r="AB123" s="9"/>
      <c r="AC123" s="9"/>
      <c r="AD123" s="9"/>
      <c r="AE123" s="9"/>
      <c r="AF123" s="9"/>
      <c r="AG123" s="9"/>
      <c r="AH123" s="9"/>
    </row>
    <row r="124" spans="1:34" s="6" customFormat="1" ht="15">
      <c r="A124" s="536">
        <v>2</v>
      </c>
      <c r="B124" s="535">
        <v>43801</v>
      </c>
      <c r="C124" s="535"/>
      <c r="D124" s="132" t="s">
        <v>3635</v>
      </c>
      <c r="E124" s="536" t="s">
        <v>616</v>
      </c>
      <c r="F124" s="538" t="s">
        <v>3636</v>
      </c>
      <c r="G124" s="536">
        <v>10</v>
      </c>
      <c r="H124" s="536"/>
      <c r="I124" s="536" t="s">
        <v>3637</v>
      </c>
      <c r="J124" s="540" t="s">
        <v>617</v>
      </c>
      <c r="K124" s="541"/>
      <c r="L124" s="542"/>
      <c r="M124" s="540"/>
      <c r="N124" s="543"/>
      <c r="O124" s="545"/>
      <c r="P124" s="4"/>
      <c r="Q124" s="4"/>
      <c r="R124" s="421" t="s">
        <v>630</v>
      </c>
      <c r="Z124" s="9"/>
      <c r="AA124" s="9"/>
      <c r="AB124" s="9"/>
      <c r="AC124" s="9"/>
      <c r="AD124" s="9"/>
      <c r="AE124" s="9"/>
      <c r="AF124" s="9"/>
      <c r="AG124" s="9"/>
      <c r="AH124" s="9"/>
    </row>
    <row r="125" spans="1:34" s="6" customFormat="1" ht="14.25">
      <c r="A125" s="533">
        <v>3</v>
      </c>
      <c r="B125" s="534">
        <v>43801</v>
      </c>
      <c r="C125" s="534"/>
      <c r="D125" s="24" t="s">
        <v>3643</v>
      </c>
      <c r="E125" s="533" t="s">
        <v>616</v>
      </c>
      <c r="F125" s="412" t="s">
        <v>3713</v>
      </c>
      <c r="G125" s="533">
        <v>4.5</v>
      </c>
      <c r="H125" s="533">
        <v>9.5</v>
      </c>
      <c r="I125" s="533" t="s">
        <v>3644</v>
      </c>
      <c r="J125" s="80" t="s">
        <v>3720</v>
      </c>
      <c r="K125" s="80">
        <f>H125-F125</f>
        <v>2</v>
      </c>
      <c r="L125" s="413">
        <f>K125*M125</f>
        <v>2500</v>
      </c>
      <c r="M125" s="80">
        <v>1250</v>
      </c>
      <c r="N125" s="80" t="s">
        <v>613</v>
      </c>
      <c r="O125" s="81">
        <v>43803</v>
      </c>
      <c r="P125" s="4"/>
      <c r="Q125" s="4"/>
      <c r="R125" s="421" t="s">
        <v>618</v>
      </c>
      <c r="Z125" s="9"/>
      <c r="AA125" s="9"/>
      <c r="AB125" s="9"/>
      <c r="AC125" s="9"/>
      <c r="AD125" s="9"/>
      <c r="AE125" s="9"/>
      <c r="AF125" s="9"/>
      <c r="AG125" s="9"/>
      <c r="AH125" s="9"/>
    </row>
    <row r="126" spans="1:34" s="6" customFormat="1" ht="15">
      <c r="A126" s="536">
        <v>4</v>
      </c>
      <c r="B126" s="535">
        <v>43802</v>
      </c>
      <c r="C126" s="535"/>
      <c r="D126" s="132" t="s">
        <v>3667</v>
      </c>
      <c r="E126" s="551" t="s">
        <v>616</v>
      </c>
      <c r="F126" s="538" t="s">
        <v>3668</v>
      </c>
      <c r="G126" s="536">
        <v>3.8</v>
      </c>
      <c r="H126" s="536"/>
      <c r="I126" s="536">
        <v>12</v>
      </c>
      <c r="J126" s="540" t="s">
        <v>617</v>
      </c>
      <c r="K126" s="541"/>
      <c r="L126" s="542"/>
      <c r="M126" s="540"/>
      <c r="N126" s="543"/>
      <c r="O126" s="545"/>
      <c r="P126" s="4"/>
      <c r="Q126" s="4"/>
      <c r="R126" s="421" t="s">
        <v>618</v>
      </c>
      <c r="Z126" s="9"/>
      <c r="AA126" s="9"/>
      <c r="AB126" s="9"/>
      <c r="AC126" s="9"/>
      <c r="AD126" s="9"/>
      <c r="AE126" s="9"/>
      <c r="AF126" s="9"/>
      <c r="AG126" s="9"/>
      <c r="AH126" s="9"/>
    </row>
    <row r="127" spans="1:34" s="6" customFormat="1" ht="14.25">
      <c r="A127" s="552">
        <v>5</v>
      </c>
      <c r="B127" s="553">
        <v>43802</v>
      </c>
      <c r="C127" s="553"/>
      <c r="D127" s="554" t="s">
        <v>3669</v>
      </c>
      <c r="E127" s="552" t="s">
        <v>616</v>
      </c>
      <c r="F127" s="555" t="s">
        <v>3670</v>
      </c>
      <c r="G127" s="552">
        <v>18</v>
      </c>
      <c r="H127" s="552">
        <v>18.5</v>
      </c>
      <c r="I127" s="552">
        <v>90</v>
      </c>
      <c r="J127" s="500" t="s">
        <v>3671</v>
      </c>
      <c r="K127" s="500">
        <f>H127-F127</f>
        <v>-24.5</v>
      </c>
      <c r="L127" s="502">
        <f>K127*M127</f>
        <v>-1837.5</v>
      </c>
      <c r="M127" s="500">
        <v>75</v>
      </c>
      <c r="N127" s="500" t="s">
        <v>684</v>
      </c>
      <c r="O127" s="556">
        <v>43802</v>
      </c>
      <c r="P127" s="4"/>
      <c r="Q127" s="4"/>
      <c r="R127" s="421" t="s">
        <v>618</v>
      </c>
      <c r="Z127" s="9"/>
      <c r="AA127" s="9"/>
      <c r="AB127" s="9"/>
      <c r="AC127" s="9"/>
      <c r="AD127" s="9"/>
      <c r="AE127" s="9"/>
      <c r="AF127" s="9"/>
      <c r="AG127" s="9"/>
      <c r="AH127" s="9"/>
    </row>
    <row r="128" spans="1:34" s="6" customFormat="1" ht="14.25">
      <c r="A128" s="533">
        <v>6</v>
      </c>
      <c r="B128" s="534">
        <v>43804</v>
      </c>
      <c r="C128" s="534"/>
      <c r="D128" s="24" t="s">
        <v>3765</v>
      </c>
      <c r="E128" s="533" t="s">
        <v>616</v>
      </c>
      <c r="F128" s="412" t="s">
        <v>3766</v>
      </c>
      <c r="G128" s="533"/>
      <c r="H128" s="533">
        <v>40</v>
      </c>
      <c r="I128" s="533">
        <v>60</v>
      </c>
      <c r="J128" s="80" t="s">
        <v>3772</v>
      </c>
      <c r="K128" s="80">
        <f>H128-F128</f>
        <v>16</v>
      </c>
      <c r="L128" s="413">
        <f>K128*M128</f>
        <v>1200</v>
      </c>
      <c r="M128" s="80">
        <v>75</v>
      </c>
      <c r="N128" s="80" t="s">
        <v>613</v>
      </c>
      <c r="O128" s="557">
        <v>43804</v>
      </c>
      <c r="P128" s="4"/>
      <c r="Q128" s="4"/>
      <c r="R128" s="421"/>
      <c r="Z128" s="9"/>
      <c r="AA128" s="9"/>
      <c r="AB128" s="9"/>
      <c r="AC128" s="9"/>
      <c r="AD128" s="9"/>
      <c r="AE128" s="9"/>
      <c r="AF128" s="9"/>
      <c r="AG128" s="9"/>
      <c r="AH128" s="9"/>
    </row>
    <row r="129" spans="1:34" s="6" customFormat="1" ht="15">
      <c r="A129" s="558">
        <v>7</v>
      </c>
      <c r="B129" s="559">
        <v>43804</v>
      </c>
      <c r="C129" s="559"/>
      <c r="D129" s="132" t="s">
        <v>3770</v>
      </c>
      <c r="E129" s="558" t="s">
        <v>616</v>
      </c>
      <c r="F129" s="538" t="s">
        <v>3771</v>
      </c>
      <c r="G129" s="558">
        <v>8</v>
      </c>
      <c r="H129" s="558"/>
      <c r="I129" s="558">
        <v>40</v>
      </c>
      <c r="J129" s="540" t="s">
        <v>617</v>
      </c>
      <c r="K129" s="541"/>
      <c r="L129" s="542"/>
      <c r="M129" s="540"/>
      <c r="N129" s="543"/>
      <c r="O129" s="545"/>
      <c r="P129" s="4"/>
      <c r="Q129" s="4"/>
      <c r="R129" s="421"/>
      <c r="Z129" s="9"/>
      <c r="AA129" s="9"/>
      <c r="AB129" s="9"/>
      <c r="AC129" s="9"/>
      <c r="AD129" s="9"/>
      <c r="AE129" s="9"/>
      <c r="AF129" s="9"/>
      <c r="AG129" s="9"/>
      <c r="AH129" s="9"/>
    </row>
    <row r="130" spans="1:34" s="6" customFormat="1" ht="15">
      <c r="A130" s="558"/>
      <c r="B130" s="559"/>
      <c r="C130" s="559"/>
      <c r="D130" s="132"/>
      <c r="E130" s="558"/>
      <c r="F130" s="538"/>
      <c r="G130" s="558"/>
      <c r="H130" s="558"/>
      <c r="I130" s="558"/>
      <c r="J130" s="540"/>
      <c r="K130" s="541"/>
      <c r="L130" s="542"/>
      <c r="M130" s="540"/>
      <c r="N130" s="543"/>
      <c r="O130" s="545"/>
      <c r="P130" s="4"/>
      <c r="Q130" s="4"/>
      <c r="R130" s="421"/>
      <c r="Z130" s="9"/>
      <c r="AA130" s="9"/>
      <c r="AB130" s="9"/>
      <c r="AC130" s="9"/>
      <c r="AD130" s="9"/>
      <c r="AE130" s="9"/>
      <c r="AF130" s="9"/>
      <c r="AG130" s="9"/>
      <c r="AH130" s="9"/>
    </row>
    <row r="131" spans="1:34" s="6" customFormat="1" ht="15">
      <c r="A131" s="536"/>
      <c r="B131" s="535"/>
      <c r="C131" s="535"/>
      <c r="D131" s="132"/>
      <c r="E131" s="536"/>
      <c r="F131" s="538"/>
      <c r="G131" s="536"/>
      <c r="H131" s="536"/>
      <c r="I131" s="536"/>
      <c r="J131" s="540"/>
      <c r="K131" s="541"/>
      <c r="L131" s="542"/>
      <c r="M131" s="540"/>
      <c r="N131" s="543"/>
      <c r="O131" s="545"/>
      <c r="P131" s="4"/>
      <c r="Q131" s="4"/>
      <c r="R131" s="421"/>
      <c r="Z131" s="9"/>
      <c r="AA131" s="9"/>
      <c r="AB131" s="9"/>
      <c r="AC131" s="9"/>
      <c r="AD131" s="9"/>
      <c r="AE131" s="9"/>
      <c r="AF131" s="9"/>
      <c r="AG131" s="9"/>
      <c r="AH131" s="9"/>
    </row>
    <row r="132" spans="1:34" s="6" customFormat="1" ht="15">
      <c r="A132" s="536"/>
      <c r="B132" s="535"/>
      <c r="C132" s="535"/>
      <c r="D132" s="132"/>
      <c r="E132" s="536"/>
      <c r="F132" s="538"/>
      <c r="G132" s="536"/>
      <c r="H132" s="536"/>
      <c r="I132" s="536"/>
      <c r="J132" s="540"/>
      <c r="K132" s="541"/>
      <c r="L132" s="542"/>
      <c r="M132" s="540"/>
      <c r="N132" s="543"/>
      <c r="O132" s="545"/>
      <c r="P132" s="4"/>
      <c r="Q132" s="4"/>
      <c r="R132" s="421"/>
      <c r="Z132" s="9"/>
      <c r="AA132" s="9"/>
      <c r="AB132" s="9"/>
      <c r="AC132" s="9"/>
      <c r="AD132" s="9"/>
      <c r="AE132" s="9"/>
      <c r="AF132" s="9"/>
      <c r="AG132" s="9"/>
      <c r="AH132" s="9"/>
    </row>
    <row r="133" spans="1:34" s="54" customFormat="1" ht="14.25">
      <c r="A133" s="578"/>
      <c r="B133" s="579"/>
      <c r="C133" s="535"/>
      <c r="D133" s="132"/>
      <c r="E133" s="536"/>
      <c r="F133" s="538"/>
      <c r="G133" s="536"/>
      <c r="H133" s="536"/>
      <c r="I133" s="536"/>
      <c r="J133" s="579"/>
      <c r="K133" s="539"/>
      <c r="L133" s="578"/>
      <c r="M133" s="578"/>
      <c r="N133" s="574"/>
      <c r="O133" s="576"/>
      <c r="P133" s="115"/>
      <c r="Q133" s="115"/>
      <c r="R133" s="437"/>
      <c r="Z133" s="522"/>
      <c r="AA133" s="522"/>
      <c r="AB133" s="522"/>
      <c r="AC133" s="522"/>
      <c r="AD133" s="522"/>
      <c r="AE133" s="522"/>
      <c r="AF133" s="522"/>
      <c r="AG133" s="522"/>
      <c r="AH133" s="522"/>
    </row>
    <row r="134" spans="1:34" s="54" customFormat="1" ht="14.25">
      <c r="A134" s="578"/>
      <c r="B134" s="579"/>
      <c r="C134" s="535"/>
      <c r="D134" s="132"/>
      <c r="E134" s="536"/>
      <c r="F134" s="538"/>
      <c r="G134" s="536"/>
      <c r="H134" s="536"/>
      <c r="I134" s="536"/>
      <c r="J134" s="579"/>
      <c r="K134" s="99"/>
      <c r="L134" s="578"/>
      <c r="M134" s="578"/>
      <c r="N134" s="575"/>
      <c r="O134" s="577"/>
      <c r="P134" s="115"/>
      <c r="Q134" s="115"/>
      <c r="R134" s="437"/>
      <c r="Z134" s="522"/>
      <c r="AA134" s="522"/>
      <c r="AB134" s="522"/>
      <c r="AC134" s="522"/>
      <c r="AD134" s="522"/>
      <c r="AE134" s="522"/>
      <c r="AF134" s="522"/>
      <c r="AG134" s="522"/>
      <c r="AH134" s="522"/>
    </row>
    <row r="135" spans="1:34" s="54" customFormat="1" ht="14.25">
      <c r="A135" s="578"/>
      <c r="B135" s="579"/>
      <c r="C135" s="535"/>
      <c r="D135" s="132"/>
      <c r="E135" s="536"/>
      <c r="F135" s="537"/>
      <c r="G135" s="536"/>
      <c r="H135" s="536"/>
      <c r="I135" s="536"/>
      <c r="J135" s="579"/>
      <c r="K135" s="99"/>
      <c r="L135" s="578"/>
      <c r="M135" s="578"/>
      <c r="N135" s="574"/>
      <c r="O135" s="576"/>
      <c r="P135" s="115"/>
      <c r="Q135" s="115"/>
      <c r="R135" s="437"/>
      <c r="Z135" s="522"/>
      <c r="AA135" s="522"/>
      <c r="AB135" s="522"/>
      <c r="AC135" s="522"/>
      <c r="AD135" s="522"/>
      <c r="AE135" s="522"/>
      <c r="AF135" s="522"/>
      <c r="AG135" s="522"/>
      <c r="AH135" s="522"/>
    </row>
    <row r="136" spans="1:34" s="54" customFormat="1" ht="14.25">
      <c r="A136" s="578"/>
      <c r="B136" s="579"/>
      <c r="C136" s="535"/>
      <c r="D136" s="132"/>
      <c r="E136" s="536"/>
      <c r="F136" s="538"/>
      <c r="G136" s="536"/>
      <c r="H136" s="536"/>
      <c r="I136" s="536"/>
      <c r="J136" s="579"/>
      <c r="K136" s="99"/>
      <c r="L136" s="578"/>
      <c r="M136" s="578"/>
      <c r="N136" s="575"/>
      <c r="O136" s="577"/>
      <c r="P136" s="532"/>
      <c r="Q136" s="115"/>
      <c r="R136" s="437"/>
      <c r="Z136" s="522"/>
      <c r="AA136" s="522"/>
      <c r="AB136" s="522"/>
      <c r="AC136" s="522"/>
      <c r="AD136" s="522"/>
      <c r="AE136" s="522"/>
      <c r="AF136" s="522"/>
      <c r="AG136" s="522"/>
      <c r="AH136" s="522"/>
    </row>
    <row r="137" spans="1:34" s="54" customFormat="1" ht="14.25">
      <c r="A137" s="578"/>
      <c r="B137" s="579"/>
      <c r="C137" s="535"/>
      <c r="D137" s="132"/>
      <c r="E137" s="536"/>
      <c r="F137" s="537"/>
      <c r="G137" s="536"/>
      <c r="H137" s="536"/>
      <c r="I137" s="536"/>
      <c r="J137" s="579"/>
      <c r="K137" s="99"/>
      <c r="L137" s="578"/>
      <c r="M137" s="578"/>
      <c r="N137" s="574"/>
      <c r="O137" s="576"/>
      <c r="P137" s="115"/>
      <c r="Q137" s="115"/>
      <c r="R137" s="437"/>
      <c r="Z137" s="522"/>
      <c r="AA137" s="522"/>
      <c r="AB137" s="522"/>
      <c r="AC137" s="522"/>
      <c r="AD137" s="522"/>
      <c r="AE137" s="522"/>
      <c r="AF137" s="522"/>
      <c r="AG137" s="522"/>
      <c r="AH137" s="522"/>
    </row>
    <row r="138" spans="1:34" s="54" customFormat="1" ht="14.25">
      <c r="A138" s="578"/>
      <c r="B138" s="579"/>
      <c r="C138" s="535"/>
      <c r="D138" s="132"/>
      <c r="E138" s="536"/>
      <c r="F138" s="538"/>
      <c r="G138" s="536"/>
      <c r="H138" s="536"/>
      <c r="I138" s="536"/>
      <c r="J138" s="579"/>
      <c r="K138" s="99"/>
      <c r="L138" s="578"/>
      <c r="M138" s="578"/>
      <c r="N138" s="575"/>
      <c r="O138" s="577"/>
      <c r="P138" s="115"/>
      <c r="Q138" s="115"/>
      <c r="R138" s="437"/>
      <c r="Z138" s="522"/>
      <c r="AA138" s="522"/>
      <c r="AB138" s="522"/>
      <c r="AC138" s="522"/>
      <c r="AD138" s="522"/>
      <c r="AE138" s="522"/>
      <c r="AF138" s="522"/>
      <c r="AG138" s="522"/>
      <c r="AH138" s="522"/>
    </row>
    <row r="139" spans="1:34" s="6" customFormat="1" ht="15">
      <c r="A139" s="536"/>
      <c r="B139" s="535"/>
      <c r="C139" s="535"/>
      <c r="D139" s="132"/>
      <c r="E139" s="536"/>
      <c r="F139" s="538"/>
      <c r="G139" s="536"/>
      <c r="H139" s="536"/>
      <c r="I139" s="536"/>
      <c r="J139" s="540"/>
      <c r="K139" s="541"/>
      <c r="L139" s="542"/>
      <c r="M139" s="540"/>
      <c r="N139" s="543"/>
      <c r="O139" s="545"/>
      <c r="P139" s="4"/>
      <c r="Q139" s="4"/>
      <c r="R139" s="421"/>
      <c r="Z139" s="9"/>
      <c r="AA139" s="9"/>
      <c r="AB139" s="9"/>
      <c r="AC139" s="9"/>
      <c r="AD139" s="9"/>
      <c r="AE139" s="9"/>
      <c r="AF139" s="9"/>
      <c r="AG139" s="9"/>
      <c r="AH139" s="9"/>
    </row>
    <row r="140" spans="1:34" s="6" customFormat="1" ht="15">
      <c r="A140" s="536"/>
      <c r="B140" s="535"/>
      <c r="C140" s="535"/>
      <c r="D140" s="132"/>
      <c r="E140" s="536"/>
      <c r="F140" s="538"/>
      <c r="G140" s="536"/>
      <c r="H140" s="536"/>
      <c r="I140" s="536"/>
      <c r="J140" s="540"/>
      <c r="K140" s="541"/>
      <c r="L140" s="542"/>
      <c r="M140" s="540"/>
      <c r="N140" s="543"/>
      <c r="O140" s="545"/>
      <c r="P140" s="4"/>
      <c r="Q140" s="4"/>
      <c r="R140" s="421"/>
      <c r="Z140" s="9"/>
      <c r="AA140" s="9"/>
      <c r="AB140" s="9"/>
      <c r="AC140" s="9"/>
      <c r="AD140" s="9"/>
      <c r="AE140" s="9"/>
      <c r="AF140" s="9"/>
      <c r="AG140" s="9"/>
      <c r="AH140" s="9"/>
    </row>
    <row r="141" spans="1:34" s="6" customFormat="1" ht="14.25">
      <c r="A141" s="536"/>
      <c r="B141" s="535"/>
      <c r="C141" s="535"/>
      <c r="D141" s="132"/>
      <c r="E141" s="536"/>
      <c r="F141" s="538"/>
      <c r="G141" s="536"/>
      <c r="H141" s="536"/>
      <c r="I141" s="536"/>
      <c r="J141" s="540"/>
      <c r="K141" s="541"/>
      <c r="L141" s="542"/>
      <c r="M141" s="540"/>
      <c r="N141" s="543"/>
      <c r="O141" s="544"/>
      <c r="P141" s="4"/>
      <c r="Q141" s="4"/>
      <c r="R141" s="421"/>
      <c r="Z141" s="9"/>
      <c r="AA141" s="9"/>
      <c r="AB141" s="9"/>
      <c r="AC141" s="9"/>
      <c r="AD141" s="9"/>
      <c r="AE141" s="9"/>
      <c r="AF141" s="9"/>
      <c r="AG141" s="9"/>
      <c r="AH141" s="9"/>
    </row>
    <row r="142" spans="1:34" s="6" customFormat="1" ht="15">
      <c r="A142" s="536"/>
      <c r="B142" s="535"/>
      <c r="C142" s="535"/>
      <c r="D142" s="132"/>
      <c r="E142" s="536"/>
      <c r="F142" s="538"/>
      <c r="G142" s="536"/>
      <c r="H142" s="536"/>
      <c r="I142" s="536"/>
      <c r="J142" s="540"/>
      <c r="K142" s="541"/>
      <c r="L142" s="542"/>
      <c r="M142" s="540"/>
      <c r="N142" s="543"/>
      <c r="O142" s="545"/>
      <c r="P142" s="4"/>
      <c r="Q142" s="4"/>
      <c r="R142" s="421"/>
      <c r="Z142" s="9"/>
      <c r="AA142" s="9"/>
      <c r="AB142" s="9"/>
      <c r="AC142" s="9"/>
      <c r="AD142" s="9"/>
      <c r="AE142" s="9"/>
      <c r="AF142" s="9"/>
      <c r="AG142" s="9"/>
      <c r="AH142" s="9"/>
    </row>
    <row r="143" spans="1:34" s="6" customFormat="1" ht="15">
      <c r="A143" s="536"/>
      <c r="B143" s="535"/>
      <c r="C143" s="535"/>
      <c r="D143" s="132"/>
      <c r="E143" s="536"/>
      <c r="F143" s="538"/>
      <c r="G143" s="536"/>
      <c r="H143" s="536"/>
      <c r="I143" s="536"/>
      <c r="J143" s="540"/>
      <c r="K143" s="541"/>
      <c r="L143" s="542"/>
      <c r="M143" s="540"/>
      <c r="N143" s="543"/>
      <c r="O143" s="545"/>
      <c r="P143" s="4"/>
      <c r="Q143" s="4"/>
      <c r="R143" s="421"/>
      <c r="Z143" s="9"/>
      <c r="AA143" s="9"/>
      <c r="AB143" s="9"/>
      <c r="AC143" s="9"/>
      <c r="AD143" s="9"/>
      <c r="AE143" s="9"/>
      <c r="AF143" s="9"/>
      <c r="AG143" s="9"/>
      <c r="AH143" s="9"/>
    </row>
    <row r="144" spans="1:34" s="6" customFormat="1" ht="15">
      <c r="A144" s="523"/>
      <c r="B144" s="524"/>
      <c r="C144" s="524"/>
      <c r="D144" s="525"/>
      <c r="E144" s="523"/>
      <c r="F144" s="526"/>
      <c r="G144" s="523"/>
      <c r="H144" s="523"/>
      <c r="I144" s="523"/>
      <c r="J144" s="527"/>
      <c r="K144" s="528"/>
      <c r="L144" s="528"/>
      <c r="M144" s="527"/>
      <c r="N144" s="529"/>
      <c r="O144" s="530"/>
      <c r="P144" s="4"/>
      <c r="Q144" s="4"/>
      <c r="R144" s="421"/>
      <c r="Z144" s="9"/>
      <c r="AA144" s="9"/>
      <c r="AB144" s="9"/>
      <c r="AC144" s="9"/>
      <c r="AD144" s="9"/>
      <c r="AE144" s="9"/>
      <c r="AF144" s="9"/>
      <c r="AG144" s="9"/>
      <c r="AH144" s="9"/>
    </row>
    <row r="145" spans="1:38" s="6" customFormat="1" ht="15">
      <c r="A145" s="523"/>
      <c r="B145" s="524"/>
      <c r="C145" s="524"/>
      <c r="D145" s="525"/>
      <c r="E145" s="523"/>
      <c r="F145" s="526"/>
      <c r="G145" s="523"/>
      <c r="H145" s="523"/>
      <c r="I145" s="523"/>
      <c r="J145" s="527"/>
      <c r="K145" s="528"/>
      <c r="L145" s="528"/>
      <c r="M145" s="527"/>
      <c r="N145" s="529"/>
      <c r="O145" s="530"/>
      <c r="P145" s="4"/>
      <c r="Q145" s="4"/>
      <c r="R145" s="421"/>
      <c r="Z145" s="9"/>
      <c r="AA145" s="9"/>
      <c r="AB145" s="9"/>
      <c r="AC145" s="9"/>
      <c r="AD145" s="9"/>
      <c r="AE145" s="9"/>
      <c r="AF145" s="9"/>
      <c r="AG145" s="9"/>
      <c r="AH145" s="9"/>
    </row>
    <row r="146" spans="1:38" s="6" customFormat="1" ht="15">
      <c r="A146" s="523"/>
      <c r="B146" s="524"/>
      <c r="C146" s="524"/>
      <c r="D146" s="525"/>
      <c r="E146" s="523"/>
      <c r="F146" s="526"/>
      <c r="G146" s="523"/>
      <c r="H146" s="523"/>
      <c r="I146" s="523"/>
      <c r="J146" s="527"/>
      <c r="K146" s="528"/>
      <c r="L146" s="528"/>
      <c r="M146" s="527"/>
      <c r="N146" s="529"/>
      <c r="O146" s="530"/>
      <c r="P146" s="4"/>
      <c r="Q146" s="4"/>
      <c r="R146" s="421"/>
      <c r="Z146" s="9"/>
      <c r="AA146" s="9"/>
      <c r="AB146" s="9"/>
      <c r="AC146" s="9"/>
      <c r="AD146" s="9"/>
      <c r="AE146" s="9"/>
      <c r="AF146" s="9"/>
      <c r="AG146" s="9"/>
      <c r="AH146" s="9"/>
    </row>
    <row r="147" spans="1:38" s="6" customFormat="1" ht="15">
      <c r="A147" s="523"/>
      <c r="B147" s="524"/>
      <c r="C147" s="524"/>
      <c r="D147" s="525"/>
      <c r="E147" s="523"/>
      <c r="F147" s="526"/>
      <c r="G147" s="523"/>
      <c r="H147" s="523"/>
      <c r="I147" s="523"/>
      <c r="J147" s="527"/>
      <c r="K147" s="528"/>
      <c r="L147" s="528"/>
      <c r="M147" s="527"/>
      <c r="N147" s="529"/>
      <c r="O147" s="530"/>
      <c r="P147" s="4"/>
      <c r="Q147" s="4"/>
      <c r="R147" s="421"/>
      <c r="Z147" s="9"/>
      <c r="AA147" s="9"/>
      <c r="AB147" s="9"/>
      <c r="AC147" s="9"/>
      <c r="AD147" s="9"/>
      <c r="AE147" s="9"/>
      <c r="AF147" s="9"/>
      <c r="AG147" s="9"/>
      <c r="AH147" s="9"/>
    </row>
    <row r="148" spans="1:38" s="6" customFormat="1" ht="15">
      <c r="A148" s="523"/>
      <c r="B148" s="524"/>
      <c r="C148" s="524"/>
      <c r="D148" s="525"/>
      <c r="E148" s="523"/>
      <c r="F148" s="526"/>
      <c r="G148" s="523"/>
      <c r="H148" s="523"/>
      <c r="I148" s="523"/>
      <c r="J148" s="527"/>
      <c r="K148" s="528"/>
      <c r="L148" s="528"/>
      <c r="M148" s="527"/>
      <c r="N148" s="529"/>
      <c r="O148" s="530"/>
      <c r="P148" s="4"/>
      <c r="Q148" s="4"/>
      <c r="R148" s="421"/>
      <c r="Z148" s="9"/>
      <c r="AA148" s="9"/>
      <c r="AB148" s="9"/>
      <c r="AC148" s="9"/>
      <c r="AD148" s="9"/>
      <c r="AE148" s="9"/>
      <c r="AF148" s="9"/>
      <c r="AG148" s="9"/>
      <c r="AH148" s="9"/>
    </row>
    <row r="149" spans="1:38" s="6" customFormat="1" ht="15">
      <c r="A149" s="523"/>
      <c r="B149" s="524"/>
      <c r="C149" s="524"/>
      <c r="D149" s="525"/>
      <c r="E149" s="523"/>
      <c r="F149" s="526"/>
      <c r="G149" s="523"/>
      <c r="H149" s="523"/>
      <c r="I149" s="523"/>
      <c r="J149" s="527"/>
      <c r="K149" s="528"/>
      <c r="L149" s="528"/>
      <c r="M149" s="527"/>
      <c r="N149" s="529"/>
      <c r="O149" s="530"/>
      <c r="P149" s="4"/>
      <c r="Q149" s="4"/>
      <c r="R149" s="421"/>
      <c r="Z149" s="9"/>
      <c r="AA149" s="9"/>
      <c r="AB149" s="9"/>
      <c r="AC149" s="9"/>
      <c r="AD149" s="9"/>
      <c r="AE149" s="9"/>
      <c r="AF149" s="9"/>
      <c r="AG149" s="9"/>
      <c r="AH149" s="9"/>
    </row>
    <row r="150" spans="1:38" s="6" customFormat="1" ht="15">
      <c r="A150" s="523"/>
      <c r="B150" s="524"/>
      <c r="C150" s="524"/>
      <c r="D150" s="525"/>
      <c r="E150" s="523"/>
      <c r="F150" s="526"/>
      <c r="G150" s="523"/>
      <c r="H150" s="523"/>
      <c r="I150" s="523"/>
      <c r="J150" s="527"/>
      <c r="K150" s="528"/>
      <c r="L150" s="528"/>
      <c r="M150" s="527"/>
      <c r="N150" s="529"/>
      <c r="O150" s="530"/>
      <c r="P150" s="4"/>
      <c r="Q150" s="4"/>
      <c r="R150" s="421"/>
      <c r="Z150" s="9"/>
      <c r="AA150" s="9"/>
      <c r="AB150" s="9"/>
      <c r="AC150" s="9"/>
      <c r="AD150" s="9"/>
      <c r="AE150" s="9"/>
      <c r="AF150" s="9"/>
      <c r="AG150" s="9"/>
      <c r="AH150" s="9"/>
    </row>
    <row r="151" spans="1:38" ht="15">
      <c r="A151" s="129" t="s">
        <v>637</v>
      </c>
      <c r="B151" s="130"/>
      <c r="C151" s="130"/>
      <c r="D151" s="131"/>
      <c r="E151" s="42"/>
      <c r="F151" s="40"/>
      <c r="G151" s="40"/>
      <c r="H151" s="93"/>
      <c r="I151" s="158"/>
      <c r="J151" s="159"/>
      <c r="K151" s="17"/>
      <c r="L151" s="17"/>
      <c r="M151" s="17"/>
      <c r="N151" s="11"/>
      <c r="O151" s="67"/>
      <c r="Q151" s="11"/>
      <c r="R151" s="17"/>
      <c r="S151" s="16"/>
      <c r="T151" s="16"/>
      <c r="U151" s="16"/>
      <c r="V151" s="16"/>
      <c r="W151" s="16"/>
      <c r="X151" s="16"/>
      <c r="Y151" s="16"/>
    </row>
    <row r="152" spans="1:38" s="7" customFormat="1" ht="38.25">
      <c r="A152" s="20" t="s">
        <v>16</v>
      </c>
      <c r="B152" s="21" t="s">
        <v>588</v>
      </c>
      <c r="C152" s="21"/>
      <c r="D152" s="22" t="s">
        <v>601</v>
      </c>
      <c r="E152" s="21" t="s">
        <v>602</v>
      </c>
      <c r="F152" s="21" t="s">
        <v>603</v>
      </c>
      <c r="G152" s="21" t="s">
        <v>604</v>
      </c>
      <c r="H152" s="21" t="s">
        <v>605</v>
      </c>
      <c r="I152" s="21" t="s">
        <v>606</v>
      </c>
      <c r="J152" s="20" t="s">
        <v>607</v>
      </c>
      <c r="K152" s="21" t="s">
        <v>608</v>
      </c>
      <c r="L152" s="21" t="s">
        <v>609</v>
      </c>
      <c r="M152" s="21" t="s">
        <v>610</v>
      </c>
      <c r="N152" s="22" t="s">
        <v>611</v>
      </c>
      <c r="O152" s="21" t="s">
        <v>612</v>
      </c>
      <c r="P152" s="127"/>
      <c r="Q152" s="11"/>
      <c r="R152" s="17"/>
      <c r="S152" s="115"/>
      <c r="T152" s="128"/>
      <c r="U152" s="128"/>
      <c r="V152" s="128"/>
      <c r="W152" s="128"/>
      <c r="X152" s="128"/>
      <c r="Y152" s="128"/>
    </row>
    <row r="153" spans="1:38" s="433" customFormat="1" ht="15" customHeight="1">
      <c r="A153" s="23">
        <v>1</v>
      </c>
      <c r="B153" s="422">
        <v>43690</v>
      </c>
      <c r="C153" s="420"/>
      <c r="D153" s="423" t="s">
        <v>129</v>
      </c>
      <c r="E153" s="424" t="s">
        <v>616</v>
      </c>
      <c r="F153" s="425">
        <v>247</v>
      </c>
      <c r="G153" s="425">
        <v>228</v>
      </c>
      <c r="H153" s="425">
        <v>262.5</v>
      </c>
      <c r="I153" s="425" t="s">
        <v>638</v>
      </c>
      <c r="J153" s="426" t="s">
        <v>639</v>
      </c>
      <c r="K153" s="427">
        <f t="shared" ref="K153" si="23">H153-F153</f>
        <v>15.5</v>
      </c>
      <c r="L153" s="428">
        <f t="shared" ref="L153" si="24">K153/F153</f>
        <v>6.2753036437246959E-2</v>
      </c>
      <c r="M153" s="429" t="s">
        <v>613</v>
      </c>
      <c r="N153" s="430">
        <v>43739</v>
      </c>
      <c r="O153" s="431">
        <f>VLOOKUP(D153,Sheet2!A131:M1770,6,0)</f>
        <v>246.95</v>
      </c>
      <c r="P153" s="432"/>
      <c r="Q153" s="432"/>
      <c r="R153" s="421" t="s">
        <v>618</v>
      </c>
      <c r="S153" s="432"/>
      <c r="T153" s="432"/>
      <c r="U153" s="432"/>
      <c r="V153" s="432"/>
      <c r="W153" s="432"/>
      <c r="X153" s="432"/>
      <c r="Y153" s="432"/>
      <c r="Z153" s="432"/>
      <c r="AA153" s="432"/>
      <c r="AB153" s="432"/>
      <c r="AC153" s="432"/>
      <c r="AD153" s="432"/>
      <c r="AE153" s="432"/>
      <c r="AF153" s="432"/>
      <c r="AG153" s="432"/>
      <c r="AH153" s="432"/>
      <c r="AI153" s="432"/>
      <c r="AJ153" s="432"/>
      <c r="AK153" s="432"/>
      <c r="AL153" s="432"/>
    </row>
    <row r="154" spans="1:38" s="5" customFormat="1" ht="14.25">
      <c r="A154" s="43">
        <v>2</v>
      </c>
      <c r="B154" s="44">
        <v>43796</v>
      </c>
      <c r="C154" s="44"/>
      <c r="D154" s="132" t="s">
        <v>434</v>
      </c>
      <c r="E154" s="436" t="s">
        <v>616</v>
      </c>
      <c r="F154" s="436" t="s">
        <v>3596</v>
      </c>
      <c r="G154" s="43">
        <v>258</v>
      </c>
      <c r="H154" s="43"/>
      <c r="I154" s="436" t="s">
        <v>3597</v>
      </c>
      <c r="J154" s="99" t="s">
        <v>617</v>
      </c>
      <c r="K154" s="101"/>
      <c r="L154" s="160"/>
      <c r="M154" s="99"/>
      <c r="N154" s="44"/>
      <c r="O154" s="161"/>
      <c r="P154" s="115"/>
      <c r="Q154" s="190"/>
      <c r="R154" s="531" t="s">
        <v>618</v>
      </c>
      <c r="S154" s="16"/>
      <c r="T154" s="16"/>
      <c r="U154" s="16"/>
      <c r="V154" s="16"/>
      <c r="W154" s="16"/>
      <c r="X154" s="16"/>
      <c r="Y154" s="16"/>
      <c r="Z154"/>
      <c r="AA154"/>
      <c r="AB154"/>
      <c r="AC154"/>
      <c r="AD154"/>
      <c r="AE154"/>
      <c r="AF154"/>
      <c r="AG154"/>
      <c r="AH154"/>
    </row>
    <row r="155" spans="1:38">
      <c r="A155" s="43"/>
      <c r="B155" s="44"/>
      <c r="C155" s="44"/>
      <c r="D155" s="133"/>
      <c r="E155" s="45"/>
      <c r="F155" s="45"/>
      <c r="G155" s="43"/>
      <c r="H155" s="43"/>
      <c r="I155" s="45"/>
      <c r="J155" s="101"/>
      <c r="K155" s="101"/>
      <c r="L155" s="100"/>
      <c r="M155" s="162"/>
      <c r="N155" s="163"/>
      <c r="O155" s="164"/>
      <c r="P155" s="165"/>
      <c r="Q155" s="190"/>
      <c r="R155" s="124"/>
      <c r="S155" s="16"/>
      <c r="T155" s="16"/>
      <c r="U155" s="16"/>
      <c r="V155" s="16"/>
      <c r="W155" s="16"/>
      <c r="Y155" s="16"/>
      <c r="AK155" s="16"/>
    </row>
    <row r="156" spans="1:38">
      <c r="A156" s="134"/>
      <c r="B156" s="135"/>
      <c r="C156" s="136"/>
      <c r="D156" s="137"/>
      <c r="E156" s="138"/>
      <c r="F156" s="139"/>
      <c r="G156" s="140"/>
      <c r="H156" s="140"/>
      <c r="I156" s="138"/>
      <c r="J156" s="166"/>
      <c r="K156" s="167"/>
      <c r="L156" s="168"/>
      <c r="M156" s="169"/>
      <c r="N156" s="170"/>
      <c r="O156" s="171"/>
      <c r="P156" s="172"/>
      <c r="Q156" s="190"/>
      <c r="R156" s="124"/>
      <c r="S156" s="16"/>
      <c r="T156" s="16"/>
      <c r="U156" s="16"/>
      <c r="V156" s="16"/>
      <c r="W156" s="16"/>
      <c r="Y156" s="16"/>
      <c r="AK156" s="16"/>
    </row>
    <row r="157" spans="1:38">
      <c r="A157" s="31" t="s">
        <v>620</v>
      </c>
      <c r="B157" s="31"/>
      <c r="C157" s="31"/>
      <c r="D157" s="31"/>
      <c r="E157" s="5"/>
      <c r="F157" s="38" t="s">
        <v>622</v>
      </c>
      <c r="G157" s="106"/>
      <c r="H157" s="106"/>
      <c r="I157" s="52"/>
      <c r="J157" s="109"/>
      <c r="K157" s="107"/>
      <c r="L157" s="108"/>
      <c r="M157" s="109"/>
      <c r="N157" s="110"/>
      <c r="O157" s="173"/>
      <c r="P157" s="11"/>
      <c r="Q157" s="125"/>
      <c r="R157" s="126"/>
      <c r="S157" s="16"/>
      <c r="T157" s="16"/>
      <c r="U157" s="16"/>
      <c r="V157" s="16"/>
      <c r="W157" s="16"/>
      <c r="X157" s="16"/>
      <c r="Y157" s="16"/>
      <c r="Z157" s="16"/>
    </row>
    <row r="158" spans="1:38">
      <c r="A158" s="37" t="s">
        <v>621</v>
      </c>
      <c r="B158" s="31"/>
      <c r="C158" s="31"/>
      <c r="D158" s="31"/>
      <c r="E158" s="40"/>
      <c r="F158" s="38" t="s">
        <v>624</v>
      </c>
      <c r="G158" s="12"/>
      <c r="H158" s="12"/>
      <c r="I158" s="12"/>
      <c r="J158" s="67"/>
      <c r="K158" s="12"/>
      <c r="L158" s="12"/>
      <c r="M158" s="12"/>
      <c r="N158" s="11"/>
      <c r="O158" s="67"/>
      <c r="Q158" s="11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38">
      <c r="A159" s="37"/>
      <c r="B159" s="31"/>
      <c r="C159" s="31"/>
      <c r="D159" s="31"/>
      <c r="E159" s="40"/>
      <c r="F159" s="38"/>
      <c r="G159" s="12"/>
      <c r="H159" s="12"/>
      <c r="I159" s="12"/>
      <c r="J159" s="67"/>
      <c r="K159" s="12"/>
      <c r="L159" s="12"/>
      <c r="M159" s="12"/>
      <c r="N159" s="11"/>
      <c r="O159" s="67"/>
      <c r="R159" s="106"/>
      <c r="S159" s="16"/>
      <c r="T159" s="16"/>
      <c r="U159" s="16"/>
      <c r="V159" s="16"/>
      <c r="W159" s="16"/>
      <c r="X159" s="16"/>
      <c r="Y159" s="16"/>
      <c r="Z159" s="16"/>
    </row>
    <row r="160" spans="1:38" s="8" customFormat="1">
      <c r="A160" s="37"/>
      <c r="B160" s="31"/>
      <c r="C160" s="31"/>
      <c r="D160" s="31"/>
      <c r="E160" s="40"/>
      <c r="F160" s="38"/>
      <c r="G160" s="12"/>
      <c r="H160" s="12"/>
      <c r="I160" s="12"/>
      <c r="J160" s="67"/>
      <c r="K160" s="12"/>
      <c r="L160" s="12"/>
      <c r="M160" s="12"/>
      <c r="N160" s="11"/>
      <c r="O160" s="67"/>
      <c r="P160"/>
      <c r="Q160"/>
      <c r="R160" s="106"/>
      <c r="T160" s="71"/>
      <c r="U160" s="71"/>
      <c r="V160" s="71"/>
      <c r="W160" s="71"/>
      <c r="X160" s="71"/>
      <c r="Y160" s="71"/>
      <c r="Z160" s="71"/>
    </row>
    <row r="161" spans="1:26" s="8" customFormat="1">
      <c r="A161" s="37"/>
      <c r="B161" s="31"/>
      <c r="C161" s="31"/>
      <c r="D161" s="31"/>
      <c r="E161" s="40"/>
      <c r="F161" s="38"/>
      <c r="G161" s="55"/>
      <c r="H161" s="56"/>
      <c r="I161" s="106"/>
      <c r="J161" s="17"/>
      <c r="K161" s="107"/>
      <c r="L161" s="108"/>
      <c r="M161" s="109"/>
      <c r="N161" s="110"/>
      <c r="O161" s="111"/>
      <c r="P161" s="5"/>
      <c r="Q161"/>
      <c r="R161" s="106"/>
      <c r="T161" s="71"/>
      <c r="U161" s="71"/>
      <c r="V161" s="71"/>
      <c r="W161" s="71"/>
      <c r="X161" s="71"/>
      <c r="Y161" s="71"/>
      <c r="Z161" s="71"/>
    </row>
    <row r="162" spans="1:26">
      <c r="A162" s="49"/>
      <c r="B162" s="59"/>
      <c r="C162" s="141"/>
      <c r="D162" s="6"/>
      <c r="E162" s="52"/>
      <c r="F162" s="106"/>
      <c r="G162" s="55"/>
      <c r="H162" s="56"/>
      <c r="I162" s="106"/>
      <c r="J162" s="17"/>
      <c r="K162" s="107"/>
      <c r="L162" s="108"/>
      <c r="M162" s="109"/>
      <c r="N162" s="110"/>
      <c r="O162" s="111"/>
      <c r="P162" s="5"/>
      <c r="Q162" s="16"/>
      <c r="R162" s="17"/>
      <c r="S162" s="16"/>
      <c r="T162" s="16"/>
      <c r="U162" s="16"/>
      <c r="V162" s="16"/>
      <c r="W162" s="16"/>
      <c r="X162" s="16"/>
      <c r="Y162" s="16"/>
    </row>
    <row r="163" spans="1:26" ht="15">
      <c r="A163" s="5"/>
      <c r="B163" s="142" t="s">
        <v>640</v>
      </c>
      <c r="C163" s="142"/>
      <c r="D163" s="142"/>
      <c r="E163" s="142"/>
      <c r="F163" s="17"/>
      <c r="G163" s="17"/>
      <c r="H163" s="143"/>
      <c r="I163" s="17"/>
      <c r="J163" s="94"/>
      <c r="K163" s="95"/>
      <c r="L163" s="17"/>
      <c r="M163" s="17"/>
      <c r="N163" s="16"/>
      <c r="O163" s="128"/>
      <c r="P163" s="7"/>
      <c r="Q163" s="7"/>
      <c r="R163" s="191"/>
      <c r="S163" s="16"/>
      <c r="T163" s="16"/>
      <c r="U163" s="16"/>
      <c r="V163" s="16"/>
      <c r="W163" s="16"/>
      <c r="X163" s="16"/>
      <c r="Y163" s="16"/>
      <c r="Z163" s="16"/>
    </row>
    <row r="164" spans="1:26" ht="38.25">
      <c r="A164" s="20" t="s">
        <v>16</v>
      </c>
      <c r="B164" s="21" t="s">
        <v>588</v>
      </c>
      <c r="C164" s="21"/>
      <c r="D164" s="22" t="s">
        <v>601</v>
      </c>
      <c r="E164" s="21" t="s">
        <v>602</v>
      </c>
      <c r="F164" s="21" t="s">
        <v>603</v>
      </c>
      <c r="G164" s="21" t="s">
        <v>641</v>
      </c>
      <c r="H164" s="21" t="s">
        <v>642</v>
      </c>
      <c r="I164" s="21" t="s">
        <v>606</v>
      </c>
      <c r="J164" s="75" t="s">
        <v>607</v>
      </c>
      <c r="K164" s="21" t="s">
        <v>608</v>
      </c>
      <c r="L164" s="21" t="s">
        <v>609</v>
      </c>
      <c r="M164" s="21" t="s">
        <v>610</v>
      </c>
      <c r="N164" s="22" t="s">
        <v>611</v>
      </c>
      <c r="O164" s="128"/>
      <c r="P164" s="7"/>
      <c r="Q164" s="7"/>
      <c r="R164" s="191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53">
        <v>1</v>
      </c>
      <c r="B165" s="144">
        <v>41579</v>
      </c>
      <c r="C165" s="144"/>
      <c r="D165" s="145" t="s">
        <v>643</v>
      </c>
      <c r="E165" s="146" t="s">
        <v>644</v>
      </c>
      <c r="F165" s="147">
        <v>82</v>
      </c>
      <c r="G165" s="146" t="s">
        <v>645</v>
      </c>
      <c r="H165" s="146">
        <v>100</v>
      </c>
      <c r="I165" s="174">
        <v>100</v>
      </c>
      <c r="J165" s="175" t="s">
        <v>646</v>
      </c>
      <c r="K165" s="176">
        <f t="shared" ref="K165:K196" si="25">H165-F165</f>
        <v>18</v>
      </c>
      <c r="L165" s="177">
        <f t="shared" ref="L165:L196" si="26">K165/F165</f>
        <v>0.21951219512195122</v>
      </c>
      <c r="M165" s="178" t="s">
        <v>613</v>
      </c>
      <c r="N165" s="179">
        <v>42657</v>
      </c>
      <c r="O165" s="67"/>
      <c r="P165" s="11"/>
      <c r="Q165" s="7"/>
      <c r="R165" s="191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53">
        <v>2</v>
      </c>
      <c r="B166" s="144">
        <v>41794</v>
      </c>
      <c r="C166" s="144"/>
      <c r="D166" s="145" t="s">
        <v>647</v>
      </c>
      <c r="E166" s="146" t="s">
        <v>616</v>
      </c>
      <c r="F166" s="147">
        <v>257</v>
      </c>
      <c r="G166" s="146" t="s">
        <v>645</v>
      </c>
      <c r="H166" s="146">
        <v>300</v>
      </c>
      <c r="I166" s="174">
        <v>300</v>
      </c>
      <c r="J166" s="175" t="s">
        <v>646</v>
      </c>
      <c r="K166" s="176">
        <f t="shared" si="25"/>
        <v>43</v>
      </c>
      <c r="L166" s="177">
        <f t="shared" si="26"/>
        <v>0.16731517509727625</v>
      </c>
      <c r="M166" s="178" t="s">
        <v>613</v>
      </c>
      <c r="N166" s="179">
        <v>41822</v>
      </c>
      <c r="O166" s="67"/>
      <c r="P166" s="11"/>
      <c r="Q166" s="11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53">
        <v>3</v>
      </c>
      <c r="B167" s="144">
        <v>41828</v>
      </c>
      <c r="C167" s="144"/>
      <c r="D167" s="145" t="s">
        <v>648</v>
      </c>
      <c r="E167" s="146" t="s">
        <v>616</v>
      </c>
      <c r="F167" s="147">
        <v>393</v>
      </c>
      <c r="G167" s="146" t="s">
        <v>645</v>
      </c>
      <c r="H167" s="146">
        <v>468</v>
      </c>
      <c r="I167" s="174">
        <v>468</v>
      </c>
      <c r="J167" s="175" t="s">
        <v>646</v>
      </c>
      <c r="K167" s="176">
        <f t="shared" si="25"/>
        <v>75</v>
      </c>
      <c r="L167" s="177">
        <f t="shared" si="26"/>
        <v>0.19083969465648856</v>
      </c>
      <c r="M167" s="178" t="s">
        <v>613</v>
      </c>
      <c r="N167" s="179">
        <v>41863</v>
      </c>
      <c r="O167" s="67"/>
      <c r="P167" s="11"/>
      <c r="Q167" s="11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53">
        <v>4</v>
      </c>
      <c r="B168" s="144">
        <v>41857</v>
      </c>
      <c r="C168" s="144"/>
      <c r="D168" s="145" t="s">
        <v>649</v>
      </c>
      <c r="E168" s="146" t="s">
        <v>616</v>
      </c>
      <c r="F168" s="147">
        <v>205</v>
      </c>
      <c r="G168" s="146" t="s">
        <v>645</v>
      </c>
      <c r="H168" s="146">
        <v>275</v>
      </c>
      <c r="I168" s="174">
        <v>250</v>
      </c>
      <c r="J168" s="175" t="s">
        <v>646</v>
      </c>
      <c r="K168" s="176">
        <f t="shared" si="25"/>
        <v>70</v>
      </c>
      <c r="L168" s="177">
        <f t="shared" si="26"/>
        <v>0.34146341463414637</v>
      </c>
      <c r="M168" s="178" t="s">
        <v>613</v>
      </c>
      <c r="N168" s="179">
        <v>41962</v>
      </c>
      <c r="O168" s="67"/>
      <c r="P168" s="11"/>
      <c r="Q168" s="11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53">
        <v>5</v>
      </c>
      <c r="B169" s="144">
        <v>41886</v>
      </c>
      <c r="C169" s="144"/>
      <c r="D169" s="145" t="s">
        <v>650</v>
      </c>
      <c r="E169" s="146" t="s">
        <v>616</v>
      </c>
      <c r="F169" s="147">
        <v>162</v>
      </c>
      <c r="G169" s="146" t="s">
        <v>645</v>
      </c>
      <c r="H169" s="146">
        <v>190</v>
      </c>
      <c r="I169" s="174">
        <v>190</v>
      </c>
      <c r="J169" s="175" t="s">
        <v>646</v>
      </c>
      <c r="K169" s="176">
        <f t="shared" si="25"/>
        <v>28</v>
      </c>
      <c r="L169" s="177">
        <f t="shared" si="26"/>
        <v>0.1728395061728395</v>
      </c>
      <c r="M169" s="178" t="s">
        <v>613</v>
      </c>
      <c r="N169" s="179">
        <v>42006</v>
      </c>
      <c r="O169" s="67"/>
      <c r="P169" s="16"/>
      <c r="Q169" s="11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53">
        <v>6</v>
      </c>
      <c r="B170" s="144">
        <v>41886</v>
      </c>
      <c r="C170" s="144"/>
      <c r="D170" s="145" t="s">
        <v>651</v>
      </c>
      <c r="E170" s="146" t="s">
        <v>616</v>
      </c>
      <c r="F170" s="147">
        <v>75</v>
      </c>
      <c r="G170" s="146" t="s">
        <v>645</v>
      </c>
      <c r="H170" s="146">
        <v>91.5</v>
      </c>
      <c r="I170" s="174" t="s">
        <v>652</v>
      </c>
      <c r="J170" s="175" t="s">
        <v>653</v>
      </c>
      <c r="K170" s="176">
        <f t="shared" si="25"/>
        <v>16.5</v>
      </c>
      <c r="L170" s="177">
        <f t="shared" si="26"/>
        <v>0.22</v>
      </c>
      <c r="M170" s="178" t="s">
        <v>613</v>
      </c>
      <c r="N170" s="179">
        <v>41954</v>
      </c>
      <c r="O170" s="6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53">
        <v>7</v>
      </c>
      <c r="B171" s="144">
        <v>41913</v>
      </c>
      <c r="C171" s="144"/>
      <c r="D171" s="145" t="s">
        <v>654</v>
      </c>
      <c r="E171" s="146" t="s">
        <v>616</v>
      </c>
      <c r="F171" s="147">
        <v>850</v>
      </c>
      <c r="G171" s="146" t="s">
        <v>645</v>
      </c>
      <c r="H171" s="146">
        <v>982.5</v>
      </c>
      <c r="I171" s="174">
        <v>1050</v>
      </c>
      <c r="J171" s="175" t="s">
        <v>655</v>
      </c>
      <c r="K171" s="176">
        <f t="shared" si="25"/>
        <v>132.5</v>
      </c>
      <c r="L171" s="177">
        <f t="shared" si="26"/>
        <v>0.15588235294117647</v>
      </c>
      <c r="M171" s="178" t="s">
        <v>613</v>
      </c>
      <c r="N171" s="179">
        <v>42039</v>
      </c>
      <c r="O171" s="71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53">
        <v>8</v>
      </c>
      <c r="B172" s="144">
        <v>41913</v>
      </c>
      <c r="C172" s="144"/>
      <c r="D172" s="145" t="s">
        <v>656</v>
      </c>
      <c r="E172" s="146" t="s">
        <v>616</v>
      </c>
      <c r="F172" s="147">
        <v>475</v>
      </c>
      <c r="G172" s="146" t="s">
        <v>645</v>
      </c>
      <c r="H172" s="146">
        <v>515</v>
      </c>
      <c r="I172" s="174">
        <v>600</v>
      </c>
      <c r="J172" s="175" t="s">
        <v>657</v>
      </c>
      <c r="K172" s="176">
        <f t="shared" si="25"/>
        <v>40</v>
      </c>
      <c r="L172" s="177">
        <f t="shared" si="26"/>
        <v>8.4210526315789472E-2</v>
      </c>
      <c r="M172" s="178" t="s">
        <v>613</v>
      </c>
      <c r="N172" s="179">
        <v>41939</v>
      </c>
      <c r="O172" s="71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53">
        <v>9</v>
      </c>
      <c r="B173" s="144">
        <v>41913</v>
      </c>
      <c r="C173" s="144"/>
      <c r="D173" s="145" t="s">
        <v>658</v>
      </c>
      <c r="E173" s="146" t="s">
        <v>616</v>
      </c>
      <c r="F173" s="147">
        <v>86</v>
      </c>
      <c r="G173" s="146" t="s">
        <v>645</v>
      </c>
      <c r="H173" s="146">
        <v>99</v>
      </c>
      <c r="I173" s="174">
        <v>140</v>
      </c>
      <c r="J173" s="175" t="s">
        <v>659</v>
      </c>
      <c r="K173" s="176">
        <f t="shared" si="25"/>
        <v>13</v>
      </c>
      <c r="L173" s="177">
        <f t="shared" si="26"/>
        <v>0.15116279069767441</v>
      </c>
      <c r="M173" s="178" t="s">
        <v>613</v>
      </c>
      <c r="N173" s="179">
        <v>41939</v>
      </c>
      <c r="O173" s="71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53">
        <v>10</v>
      </c>
      <c r="B174" s="144">
        <v>41926</v>
      </c>
      <c r="C174" s="144"/>
      <c r="D174" s="145" t="s">
        <v>660</v>
      </c>
      <c r="E174" s="146" t="s">
        <v>616</v>
      </c>
      <c r="F174" s="147">
        <v>496.6</v>
      </c>
      <c r="G174" s="146" t="s">
        <v>645</v>
      </c>
      <c r="H174" s="146">
        <v>621</v>
      </c>
      <c r="I174" s="174">
        <v>580</v>
      </c>
      <c r="J174" s="175" t="s">
        <v>646</v>
      </c>
      <c r="K174" s="176">
        <f t="shared" si="25"/>
        <v>124.39999999999998</v>
      </c>
      <c r="L174" s="177">
        <f t="shared" si="26"/>
        <v>0.25050342327829234</v>
      </c>
      <c r="M174" s="178" t="s">
        <v>613</v>
      </c>
      <c r="N174" s="179">
        <v>42605</v>
      </c>
      <c r="O174" s="71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53">
        <v>11</v>
      </c>
      <c r="B175" s="144">
        <v>41926</v>
      </c>
      <c r="C175" s="144"/>
      <c r="D175" s="145" t="s">
        <v>661</v>
      </c>
      <c r="E175" s="146" t="s">
        <v>616</v>
      </c>
      <c r="F175" s="147">
        <v>2481.9</v>
      </c>
      <c r="G175" s="146" t="s">
        <v>645</v>
      </c>
      <c r="H175" s="146">
        <v>2840</v>
      </c>
      <c r="I175" s="174">
        <v>2870</v>
      </c>
      <c r="J175" s="175" t="s">
        <v>662</v>
      </c>
      <c r="K175" s="176">
        <f t="shared" si="25"/>
        <v>358.09999999999991</v>
      </c>
      <c r="L175" s="177">
        <f t="shared" si="26"/>
        <v>0.14428462065353154</v>
      </c>
      <c r="M175" s="178" t="s">
        <v>613</v>
      </c>
      <c r="N175" s="179">
        <v>42017</v>
      </c>
      <c r="O175" s="71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53">
        <v>12</v>
      </c>
      <c r="B176" s="144">
        <v>41928</v>
      </c>
      <c r="C176" s="144"/>
      <c r="D176" s="145" t="s">
        <v>663</v>
      </c>
      <c r="E176" s="146" t="s">
        <v>616</v>
      </c>
      <c r="F176" s="147">
        <v>84.5</v>
      </c>
      <c r="G176" s="146" t="s">
        <v>645</v>
      </c>
      <c r="H176" s="146">
        <v>93</v>
      </c>
      <c r="I176" s="174">
        <v>110</v>
      </c>
      <c r="J176" s="175" t="s">
        <v>664</v>
      </c>
      <c r="K176" s="176">
        <f t="shared" si="25"/>
        <v>8.5</v>
      </c>
      <c r="L176" s="177">
        <f t="shared" si="26"/>
        <v>0.10059171597633136</v>
      </c>
      <c r="M176" s="178" t="s">
        <v>613</v>
      </c>
      <c r="N176" s="179">
        <v>41939</v>
      </c>
      <c r="O176" s="71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53">
        <v>13</v>
      </c>
      <c r="B177" s="144">
        <v>41928</v>
      </c>
      <c r="C177" s="144"/>
      <c r="D177" s="145" t="s">
        <v>665</v>
      </c>
      <c r="E177" s="146" t="s">
        <v>616</v>
      </c>
      <c r="F177" s="147">
        <v>401</v>
      </c>
      <c r="G177" s="146" t="s">
        <v>645</v>
      </c>
      <c r="H177" s="146">
        <v>428</v>
      </c>
      <c r="I177" s="174">
        <v>450</v>
      </c>
      <c r="J177" s="175" t="s">
        <v>666</v>
      </c>
      <c r="K177" s="176">
        <f t="shared" si="25"/>
        <v>27</v>
      </c>
      <c r="L177" s="177">
        <f t="shared" si="26"/>
        <v>6.7331670822942641E-2</v>
      </c>
      <c r="M177" s="178" t="s">
        <v>613</v>
      </c>
      <c r="N177" s="179">
        <v>42020</v>
      </c>
      <c r="O177" s="71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53">
        <v>14</v>
      </c>
      <c r="B178" s="144">
        <v>41928</v>
      </c>
      <c r="C178" s="144"/>
      <c r="D178" s="145" t="s">
        <v>667</v>
      </c>
      <c r="E178" s="146" t="s">
        <v>616</v>
      </c>
      <c r="F178" s="147">
        <v>101</v>
      </c>
      <c r="G178" s="146" t="s">
        <v>645</v>
      </c>
      <c r="H178" s="146">
        <v>112</v>
      </c>
      <c r="I178" s="174">
        <v>120</v>
      </c>
      <c r="J178" s="175" t="s">
        <v>668</v>
      </c>
      <c r="K178" s="176">
        <f t="shared" si="25"/>
        <v>11</v>
      </c>
      <c r="L178" s="177">
        <f t="shared" si="26"/>
        <v>0.10891089108910891</v>
      </c>
      <c r="M178" s="178" t="s">
        <v>613</v>
      </c>
      <c r="N178" s="179">
        <v>41939</v>
      </c>
      <c r="O178" s="71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53">
        <v>15</v>
      </c>
      <c r="B179" s="144">
        <v>41954</v>
      </c>
      <c r="C179" s="144"/>
      <c r="D179" s="145" t="s">
        <v>669</v>
      </c>
      <c r="E179" s="146" t="s">
        <v>616</v>
      </c>
      <c r="F179" s="147">
        <v>59</v>
      </c>
      <c r="G179" s="146" t="s">
        <v>645</v>
      </c>
      <c r="H179" s="146">
        <v>76</v>
      </c>
      <c r="I179" s="174">
        <v>76</v>
      </c>
      <c r="J179" s="175" t="s">
        <v>646</v>
      </c>
      <c r="K179" s="176">
        <f t="shared" si="25"/>
        <v>17</v>
      </c>
      <c r="L179" s="177">
        <f t="shared" si="26"/>
        <v>0.28813559322033899</v>
      </c>
      <c r="M179" s="178" t="s">
        <v>613</v>
      </c>
      <c r="N179" s="179">
        <v>43032</v>
      </c>
      <c r="O179" s="71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53">
        <v>16</v>
      </c>
      <c r="B180" s="144">
        <v>41954</v>
      </c>
      <c r="C180" s="144"/>
      <c r="D180" s="145" t="s">
        <v>658</v>
      </c>
      <c r="E180" s="146" t="s">
        <v>616</v>
      </c>
      <c r="F180" s="147">
        <v>99</v>
      </c>
      <c r="G180" s="146" t="s">
        <v>645</v>
      </c>
      <c r="H180" s="146">
        <v>120</v>
      </c>
      <c r="I180" s="174">
        <v>120</v>
      </c>
      <c r="J180" s="175" t="s">
        <v>670</v>
      </c>
      <c r="K180" s="176">
        <f t="shared" si="25"/>
        <v>21</v>
      </c>
      <c r="L180" s="177">
        <f t="shared" si="26"/>
        <v>0.21212121212121213</v>
      </c>
      <c r="M180" s="178" t="s">
        <v>613</v>
      </c>
      <c r="N180" s="179">
        <v>41960</v>
      </c>
      <c r="O180" s="71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53">
        <v>17</v>
      </c>
      <c r="B181" s="144">
        <v>41956</v>
      </c>
      <c r="C181" s="144"/>
      <c r="D181" s="145" t="s">
        <v>671</v>
      </c>
      <c r="E181" s="146" t="s">
        <v>616</v>
      </c>
      <c r="F181" s="147">
        <v>22</v>
      </c>
      <c r="G181" s="146" t="s">
        <v>645</v>
      </c>
      <c r="H181" s="146">
        <v>33.549999999999997</v>
      </c>
      <c r="I181" s="174">
        <v>32</v>
      </c>
      <c r="J181" s="175" t="s">
        <v>672</v>
      </c>
      <c r="K181" s="176">
        <f t="shared" si="25"/>
        <v>11.549999999999997</v>
      </c>
      <c r="L181" s="177">
        <f t="shared" si="26"/>
        <v>0.52499999999999991</v>
      </c>
      <c r="M181" s="178" t="s">
        <v>613</v>
      </c>
      <c r="N181" s="179">
        <v>42188</v>
      </c>
      <c r="O181" s="71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53">
        <v>18</v>
      </c>
      <c r="B182" s="144">
        <v>41976</v>
      </c>
      <c r="C182" s="144"/>
      <c r="D182" s="145" t="s">
        <v>673</v>
      </c>
      <c r="E182" s="146" t="s">
        <v>616</v>
      </c>
      <c r="F182" s="147">
        <v>440</v>
      </c>
      <c r="G182" s="146" t="s">
        <v>645</v>
      </c>
      <c r="H182" s="146">
        <v>520</v>
      </c>
      <c r="I182" s="174">
        <v>520</v>
      </c>
      <c r="J182" s="175" t="s">
        <v>674</v>
      </c>
      <c r="K182" s="176">
        <f t="shared" si="25"/>
        <v>80</v>
      </c>
      <c r="L182" s="177">
        <f t="shared" si="26"/>
        <v>0.18181818181818182</v>
      </c>
      <c r="M182" s="178" t="s">
        <v>613</v>
      </c>
      <c r="N182" s="179">
        <v>42208</v>
      </c>
      <c r="O182" s="71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53">
        <v>19</v>
      </c>
      <c r="B183" s="144">
        <v>41976</v>
      </c>
      <c r="C183" s="144"/>
      <c r="D183" s="145" t="s">
        <v>675</v>
      </c>
      <c r="E183" s="146" t="s">
        <v>616</v>
      </c>
      <c r="F183" s="147">
        <v>360</v>
      </c>
      <c r="G183" s="146" t="s">
        <v>645</v>
      </c>
      <c r="H183" s="146">
        <v>427</v>
      </c>
      <c r="I183" s="174">
        <v>425</v>
      </c>
      <c r="J183" s="175" t="s">
        <v>676</v>
      </c>
      <c r="K183" s="176">
        <f t="shared" si="25"/>
        <v>67</v>
      </c>
      <c r="L183" s="177">
        <f t="shared" si="26"/>
        <v>0.18611111111111112</v>
      </c>
      <c r="M183" s="178" t="s">
        <v>613</v>
      </c>
      <c r="N183" s="179">
        <v>42058</v>
      </c>
      <c r="O183" s="71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53">
        <v>20</v>
      </c>
      <c r="B184" s="144">
        <v>42012</v>
      </c>
      <c r="C184" s="144"/>
      <c r="D184" s="145" t="s">
        <v>677</v>
      </c>
      <c r="E184" s="146" t="s">
        <v>616</v>
      </c>
      <c r="F184" s="147">
        <v>360</v>
      </c>
      <c r="G184" s="146" t="s">
        <v>645</v>
      </c>
      <c r="H184" s="146">
        <v>455</v>
      </c>
      <c r="I184" s="174">
        <v>420</v>
      </c>
      <c r="J184" s="175" t="s">
        <v>678</v>
      </c>
      <c r="K184" s="176">
        <f t="shared" si="25"/>
        <v>95</v>
      </c>
      <c r="L184" s="177">
        <f t="shared" si="26"/>
        <v>0.2638888888888889</v>
      </c>
      <c r="M184" s="178" t="s">
        <v>613</v>
      </c>
      <c r="N184" s="179">
        <v>42024</v>
      </c>
      <c r="O184" s="71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53">
        <v>21</v>
      </c>
      <c r="B185" s="144">
        <v>42012</v>
      </c>
      <c r="C185" s="144"/>
      <c r="D185" s="145" t="s">
        <v>679</v>
      </c>
      <c r="E185" s="146" t="s">
        <v>616</v>
      </c>
      <c r="F185" s="147">
        <v>130</v>
      </c>
      <c r="G185" s="146"/>
      <c r="H185" s="146">
        <v>175.5</v>
      </c>
      <c r="I185" s="174">
        <v>165</v>
      </c>
      <c r="J185" s="175" t="s">
        <v>680</v>
      </c>
      <c r="K185" s="176">
        <f t="shared" si="25"/>
        <v>45.5</v>
      </c>
      <c r="L185" s="177">
        <f t="shared" si="26"/>
        <v>0.35</v>
      </c>
      <c r="M185" s="178" t="s">
        <v>613</v>
      </c>
      <c r="N185" s="179">
        <v>43088</v>
      </c>
      <c r="O185" s="71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53">
        <v>22</v>
      </c>
      <c r="B186" s="144">
        <v>42040</v>
      </c>
      <c r="C186" s="144"/>
      <c r="D186" s="145" t="s">
        <v>400</v>
      </c>
      <c r="E186" s="146" t="s">
        <v>644</v>
      </c>
      <c r="F186" s="147">
        <v>98</v>
      </c>
      <c r="G186" s="146"/>
      <c r="H186" s="146">
        <v>120</v>
      </c>
      <c r="I186" s="174">
        <v>120</v>
      </c>
      <c r="J186" s="175" t="s">
        <v>646</v>
      </c>
      <c r="K186" s="176">
        <f t="shared" si="25"/>
        <v>22</v>
      </c>
      <c r="L186" s="177">
        <f t="shared" si="26"/>
        <v>0.22448979591836735</v>
      </c>
      <c r="M186" s="178" t="s">
        <v>613</v>
      </c>
      <c r="N186" s="179">
        <v>42753</v>
      </c>
      <c r="O186" s="71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53">
        <v>23</v>
      </c>
      <c r="B187" s="144">
        <v>42040</v>
      </c>
      <c r="C187" s="144"/>
      <c r="D187" s="145" t="s">
        <v>681</v>
      </c>
      <c r="E187" s="146" t="s">
        <v>644</v>
      </c>
      <c r="F187" s="147">
        <v>196</v>
      </c>
      <c r="G187" s="146"/>
      <c r="H187" s="146">
        <v>262</v>
      </c>
      <c r="I187" s="174">
        <v>255</v>
      </c>
      <c r="J187" s="175" t="s">
        <v>646</v>
      </c>
      <c r="K187" s="176">
        <f t="shared" si="25"/>
        <v>66</v>
      </c>
      <c r="L187" s="177">
        <f t="shared" si="26"/>
        <v>0.33673469387755101</v>
      </c>
      <c r="M187" s="178" t="s">
        <v>613</v>
      </c>
      <c r="N187" s="179">
        <v>42599</v>
      </c>
      <c r="O187" s="71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54">
        <v>24</v>
      </c>
      <c r="B188" s="148">
        <v>42067</v>
      </c>
      <c r="C188" s="148"/>
      <c r="D188" s="149" t="s">
        <v>399</v>
      </c>
      <c r="E188" s="150" t="s">
        <v>644</v>
      </c>
      <c r="F188" s="151">
        <v>235</v>
      </c>
      <c r="G188" s="151"/>
      <c r="H188" s="152">
        <v>77</v>
      </c>
      <c r="I188" s="180" t="s">
        <v>682</v>
      </c>
      <c r="J188" s="181" t="s">
        <v>683</v>
      </c>
      <c r="K188" s="182">
        <f t="shared" si="25"/>
        <v>-158</v>
      </c>
      <c r="L188" s="183">
        <f t="shared" si="26"/>
        <v>-0.67234042553191486</v>
      </c>
      <c r="M188" s="184" t="s">
        <v>684</v>
      </c>
      <c r="N188" s="185">
        <v>43522</v>
      </c>
      <c r="O188" s="71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53">
        <v>25</v>
      </c>
      <c r="B189" s="144">
        <v>42067</v>
      </c>
      <c r="C189" s="144"/>
      <c r="D189" s="145" t="s">
        <v>492</v>
      </c>
      <c r="E189" s="146" t="s">
        <v>644</v>
      </c>
      <c r="F189" s="147">
        <v>185</v>
      </c>
      <c r="G189" s="146"/>
      <c r="H189" s="146">
        <v>224</v>
      </c>
      <c r="I189" s="174" t="s">
        <v>685</v>
      </c>
      <c r="J189" s="175" t="s">
        <v>646</v>
      </c>
      <c r="K189" s="176">
        <f t="shared" si="25"/>
        <v>39</v>
      </c>
      <c r="L189" s="177">
        <f t="shared" si="26"/>
        <v>0.21081081081081082</v>
      </c>
      <c r="M189" s="178" t="s">
        <v>613</v>
      </c>
      <c r="N189" s="179">
        <v>42647</v>
      </c>
      <c r="O189" s="71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479">
        <v>26</v>
      </c>
      <c r="B190" s="153">
        <v>42090</v>
      </c>
      <c r="C190" s="153"/>
      <c r="D190" s="154" t="s">
        <v>686</v>
      </c>
      <c r="E190" s="155" t="s">
        <v>644</v>
      </c>
      <c r="F190" s="156">
        <v>49.5</v>
      </c>
      <c r="G190" s="157"/>
      <c r="H190" s="157">
        <v>15.85</v>
      </c>
      <c r="I190" s="157">
        <v>67</v>
      </c>
      <c r="J190" s="186" t="s">
        <v>687</v>
      </c>
      <c r="K190" s="157">
        <f t="shared" si="25"/>
        <v>-33.65</v>
      </c>
      <c r="L190" s="187">
        <f t="shared" si="26"/>
        <v>-0.67979797979797973</v>
      </c>
      <c r="M190" s="184" t="s">
        <v>684</v>
      </c>
      <c r="N190" s="188">
        <v>43627</v>
      </c>
      <c r="O190" s="71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53">
        <v>27</v>
      </c>
      <c r="B191" s="144">
        <v>42093</v>
      </c>
      <c r="C191" s="144"/>
      <c r="D191" s="145" t="s">
        <v>688</v>
      </c>
      <c r="E191" s="146" t="s">
        <v>644</v>
      </c>
      <c r="F191" s="147">
        <v>183.5</v>
      </c>
      <c r="G191" s="146"/>
      <c r="H191" s="146">
        <v>219</v>
      </c>
      <c r="I191" s="174">
        <v>218</v>
      </c>
      <c r="J191" s="175" t="s">
        <v>689</v>
      </c>
      <c r="K191" s="176">
        <f t="shared" si="25"/>
        <v>35.5</v>
      </c>
      <c r="L191" s="177">
        <f t="shared" si="26"/>
        <v>0.19346049046321526</v>
      </c>
      <c r="M191" s="178" t="s">
        <v>613</v>
      </c>
      <c r="N191" s="179">
        <v>42103</v>
      </c>
      <c r="O191" s="71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53">
        <v>28</v>
      </c>
      <c r="B192" s="144">
        <v>42114</v>
      </c>
      <c r="C192" s="144"/>
      <c r="D192" s="145" t="s">
        <v>690</v>
      </c>
      <c r="E192" s="146" t="s">
        <v>644</v>
      </c>
      <c r="F192" s="147">
        <f>(227+237)/2</f>
        <v>232</v>
      </c>
      <c r="G192" s="146"/>
      <c r="H192" s="146">
        <v>298</v>
      </c>
      <c r="I192" s="174">
        <v>298</v>
      </c>
      <c r="J192" s="175" t="s">
        <v>646</v>
      </c>
      <c r="K192" s="176">
        <f t="shared" si="25"/>
        <v>66</v>
      </c>
      <c r="L192" s="177">
        <f t="shared" si="26"/>
        <v>0.28448275862068967</v>
      </c>
      <c r="M192" s="178" t="s">
        <v>613</v>
      </c>
      <c r="N192" s="179">
        <v>42823</v>
      </c>
      <c r="O192" s="71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53">
        <v>29</v>
      </c>
      <c r="B193" s="144">
        <v>42128</v>
      </c>
      <c r="C193" s="144"/>
      <c r="D193" s="145" t="s">
        <v>691</v>
      </c>
      <c r="E193" s="146" t="s">
        <v>616</v>
      </c>
      <c r="F193" s="147">
        <v>385</v>
      </c>
      <c r="G193" s="146"/>
      <c r="H193" s="146">
        <f>212.5+331</f>
        <v>543.5</v>
      </c>
      <c r="I193" s="174">
        <v>510</v>
      </c>
      <c r="J193" s="175" t="s">
        <v>692</v>
      </c>
      <c r="K193" s="176">
        <f t="shared" si="25"/>
        <v>158.5</v>
      </c>
      <c r="L193" s="177">
        <f t="shared" si="26"/>
        <v>0.41168831168831171</v>
      </c>
      <c r="M193" s="178" t="s">
        <v>613</v>
      </c>
      <c r="N193" s="179">
        <v>42235</v>
      </c>
      <c r="O193" s="71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53">
        <v>30</v>
      </c>
      <c r="B194" s="144">
        <v>42128</v>
      </c>
      <c r="C194" s="144"/>
      <c r="D194" s="145" t="s">
        <v>693</v>
      </c>
      <c r="E194" s="146" t="s">
        <v>616</v>
      </c>
      <c r="F194" s="147">
        <v>115.5</v>
      </c>
      <c r="G194" s="146"/>
      <c r="H194" s="146">
        <v>146</v>
      </c>
      <c r="I194" s="174">
        <v>142</v>
      </c>
      <c r="J194" s="175" t="s">
        <v>694</v>
      </c>
      <c r="K194" s="176">
        <f t="shared" si="25"/>
        <v>30.5</v>
      </c>
      <c r="L194" s="177">
        <f t="shared" si="26"/>
        <v>0.26406926406926406</v>
      </c>
      <c r="M194" s="178" t="s">
        <v>613</v>
      </c>
      <c r="N194" s="179">
        <v>42202</v>
      </c>
      <c r="O194" s="71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53">
        <v>31</v>
      </c>
      <c r="B195" s="144">
        <v>42151</v>
      </c>
      <c r="C195" s="144"/>
      <c r="D195" s="145" t="s">
        <v>695</v>
      </c>
      <c r="E195" s="146" t="s">
        <v>616</v>
      </c>
      <c r="F195" s="147">
        <v>237.5</v>
      </c>
      <c r="G195" s="146"/>
      <c r="H195" s="146">
        <v>279.5</v>
      </c>
      <c r="I195" s="174">
        <v>278</v>
      </c>
      <c r="J195" s="175" t="s">
        <v>646</v>
      </c>
      <c r="K195" s="176">
        <f t="shared" si="25"/>
        <v>42</v>
      </c>
      <c r="L195" s="177">
        <f t="shared" si="26"/>
        <v>0.17684210526315788</v>
      </c>
      <c r="M195" s="178" t="s">
        <v>613</v>
      </c>
      <c r="N195" s="179">
        <v>42222</v>
      </c>
      <c r="O195" s="71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53">
        <v>32</v>
      </c>
      <c r="B196" s="144">
        <v>42174</v>
      </c>
      <c r="C196" s="144"/>
      <c r="D196" s="145" t="s">
        <v>665</v>
      </c>
      <c r="E196" s="146" t="s">
        <v>644</v>
      </c>
      <c r="F196" s="147">
        <v>340</v>
      </c>
      <c r="G196" s="146"/>
      <c r="H196" s="146">
        <v>448</v>
      </c>
      <c r="I196" s="174">
        <v>448</v>
      </c>
      <c r="J196" s="175" t="s">
        <v>646</v>
      </c>
      <c r="K196" s="176">
        <f t="shared" si="25"/>
        <v>108</v>
      </c>
      <c r="L196" s="177">
        <f t="shared" si="26"/>
        <v>0.31764705882352939</v>
      </c>
      <c r="M196" s="178" t="s">
        <v>613</v>
      </c>
      <c r="N196" s="179">
        <v>43018</v>
      </c>
      <c r="O196" s="71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53">
        <v>33</v>
      </c>
      <c r="B197" s="144">
        <v>42191</v>
      </c>
      <c r="C197" s="144"/>
      <c r="D197" s="145" t="s">
        <v>696</v>
      </c>
      <c r="E197" s="146" t="s">
        <v>644</v>
      </c>
      <c r="F197" s="147">
        <v>390</v>
      </c>
      <c r="G197" s="146"/>
      <c r="H197" s="146">
        <v>460</v>
      </c>
      <c r="I197" s="174">
        <v>460</v>
      </c>
      <c r="J197" s="175" t="s">
        <v>646</v>
      </c>
      <c r="K197" s="176">
        <f t="shared" ref="K197:K217" si="27">H197-F197</f>
        <v>70</v>
      </c>
      <c r="L197" s="177">
        <f t="shared" ref="L197:L217" si="28">K197/F197</f>
        <v>0.17948717948717949</v>
      </c>
      <c r="M197" s="178" t="s">
        <v>613</v>
      </c>
      <c r="N197" s="179">
        <v>42478</v>
      </c>
      <c r="O197" s="71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54">
        <v>34</v>
      </c>
      <c r="B198" s="148">
        <v>42195</v>
      </c>
      <c r="C198" s="148"/>
      <c r="D198" s="149" t="s">
        <v>697</v>
      </c>
      <c r="E198" s="150" t="s">
        <v>644</v>
      </c>
      <c r="F198" s="151">
        <v>122.5</v>
      </c>
      <c r="G198" s="151"/>
      <c r="H198" s="152">
        <v>61</v>
      </c>
      <c r="I198" s="180">
        <v>172</v>
      </c>
      <c r="J198" s="181" t="s">
        <v>698</v>
      </c>
      <c r="K198" s="182">
        <f t="shared" si="27"/>
        <v>-61.5</v>
      </c>
      <c r="L198" s="183">
        <f t="shared" si="28"/>
        <v>-0.50204081632653064</v>
      </c>
      <c r="M198" s="184" t="s">
        <v>684</v>
      </c>
      <c r="N198" s="185">
        <v>43333</v>
      </c>
      <c r="O198" s="71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53">
        <v>35</v>
      </c>
      <c r="B199" s="144">
        <v>42219</v>
      </c>
      <c r="C199" s="144"/>
      <c r="D199" s="145" t="s">
        <v>699</v>
      </c>
      <c r="E199" s="146" t="s">
        <v>644</v>
      </c>
      <c r="F199" s="147">
        <v>297.5</v>
      </c>
      <c r="G199" s="146"/>
      <c r="H199" s="146">
        <v>350</v>
      </c>
      <c r="I199" s="174">
        <v>360</v>
      </c>
      <c r="J199" s="175" t="s">
        <v>700</v>
      </c>
      <c r="K199" s="176">
        <f t="shared" si="27"/>
        <v>52.5</v>
      </c>
      <c r="L199" s="177">
        <f t="shared" si="28"/>
        <v>0.17647058823529413</v>
      </c>
      <c r="M199" s="178" t="s">
        <v>613</v>
      </c>
      <c r="N199" s="179">
        <v>42232</v>
      </c>
      <c r="O199" s="71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53">
        <v>36</v>
      </c>
      <c r="B200" s="144">
        <v>42219</v>
      </c>
      <c r="C200" s="144"/>
      <c r="D200" s="145" t="s">
        <v>701</v>
      </c>
      <c r="E200" s="146" t="s">
        <v>644</v>
      </c>
      <c r="F200" s="147">
        <v>115.5</v>
      </c>
      <c r="G200" s="146"/>
      <c r="H200" s="146">
        <v>149</v>
      </c>
      <c r="I200" s="174">
        <v>140</v>
      </c>
      <c r="J200" s="189" t="s">
        <v>702</v>
      </c>
      <c r="K200" s="176">
        <f t="shared" si="27"/>
        <v>33.5</v>
      </c>
      <c r="L200" s="177">
        <f t="shared" si="28"/>
        <v>0.29004329004329005</v>
      </c>
      <c r="M200" s="178" t="s">
        <v>613</v>
      </c>
      <c r="N200" s="179">
        <v>42740</v>
      </c>
      <c r="O200" s="71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53">
        <v>37</v>
      </c>
      <c r="B201" s="144">
        <v>42251</v>
      </c>
      <c r="C201" s="144"/>
      <c r="D201" s="145" t="s">
        <v>695</v>
      </c>
      <c r="E201" s="146" t="s">
        <v>644</v>
      </c>
      <c r="F201" s="147">
        <v>226</v>
      </c>
      <c r="G201" s="146"/>
      <c r="H201" s="146">
        <v>292</v>
      </c>
      <c r="I201" s="174">
        <v>292</v>
      </c>
      <c r="J201" s="175" t="s">
        <v>703</v>
      </c>
      <c r="K201" s="176">
        <f t="shared" si="27"/>
        <v>66</v>
      </c>
      <c r="L201" s="177">
        <f t="shared" si="28"/>
        <v>0.29203539823008851</v>
      </c>
      <c r="M201" s="178" t="s">
        <v>613</v>
      </c>
      <c r="N201" s="179">
        <v>42286</v>
      </c>
      <c r="O201" s="71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53">
        <v>38</v>
      </c>
      <c r="B202" s="144">
        <v>42254</v>
      </c>
      <c r="C202" s="144"/>
      <c r="D202" s="145" t="s">
        <v>690</v>
      </c>
      <c r="E202" s="146" t="s">
        <v>644</v>
      </c>
      <c r="F202" s="147">
        <v>232.5</v>
      </c>
      <c r="G202" s="146"/>
      <c r="H202" s="146">
        <v>312.5</v>
      </c>
      <c r="I202" s="174">
        <v>310</v>
      </c>
      <c r="J202" s="175" t="s">
        <v>646</v>
      </c>
      <c r="K202" s="176">
        <f t="shared" si="27"/>
        <v>80</v>
      </c>
      <c r="L202" s="177">
        <f t="shared" si="28"/>
        <v>0.34408602150537637</v>
      </c>
      <c r="M202" s="178" t="s">
        <v>613</v>
      </c>
      <c r="N202" s="179">
        <v>42823</v>
      </c>
      <c r="O202" s="71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53">
        <v>39</v>
      </c>
      <c r="B203" s="144">
        <v>42268</v>
      </c>
      <c r="C203" s="144"/>
      <c r="D203" s="145" t="s">
        <v>704</v>
      </c>
      <c r="E203" s="146" t="s">
        <v>644</v>
      </c>
      <c r="F203" s="147">
        <v>196.5</v>
      </c>
      <c r="G203" s="146"/>
      <c r="H203" s="146">
        <v>238</v>
      </c>
      <c r="I203" s="174">
        <v>238</v>
      </c>
      <c r="J203" s="175" t="s">
        <v>703</v>
      </c>
      <c r="K203" s="176">
        <f t="shared" si="27"/>
        <v>41.5</v>
      </c>
      <c r="L203" s="177">
        <f t="shared" si="28"/>
        <v>0.21119592875318066</v>
      </c>
      <c r="M203" s="178" t="s">
        <v>613</v>
      </c>
      <c r="N203" s="179">
        <v>42291</v>
      </c>
      <c r="O203" s="71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53">
        <v>40</v>
      </c>
      <c r="B204" s="144">
        <v>42271</v>
      </c>
      <c r="C204" s="144"/>
      <c r="D204" s="145" t="s">
        <v>643</v>
      </c>
      <c r="E204" s="146" t="s">
        <v>644</v>
      </c>
      <c r="F204" s="147">
        <v>65</v>
      </c>
      <c r="G204" s="146"/>
      <c r="H204" s="146">
        <v>82</v>
      </c>
      <c r="I204" s="174">
        <v>82</v>
      </c>
      <c r="J204" s="175" t="s">
        <v>703</v>
      </c>
      <c r="K204" s="176">
        <f t="shared" si="27"/>
        <v>17</v>
      </c>
      <c r="L204" s="177">
        <f t="shared" si="28"/>
        <v>0.26153846153846155</v>
      </c>
      <c r="M204" s="178" t="s">
        <v>613</v>
      </c>
      <c r="N204" s="179">
        <v>42578</v>
      </c>
      <c r="O204" s="71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53">
        <v>41</v>
      </c>
      <c r="B205" s="144">
        <v>42291</v>
      </c>
      <c r="C205" s="144"/>
      <c r="D205" s="145" t="s">
        <v>705</v>
      </c>
      <c r="E205" s="146" t="s">
        <v>644</v>
      </c>
      <c r="F205" s="147">
        <v>144</v>
      </c>
      <c r="G205" s="146"/>
      <c r="H205" s="146">
        <v>182.5</v>
      </c>
      <c r="I205" s="174">
        <v>181</v>
      </c>
      <c r="J205" s="175" t="s">
        <v>703</v>
      </c>
      <c r="K205" s="176">
        <f t="shared" si="27"/>
        <v>38.5</v>
      </c>
      <c r="L205" s="177">
        <f t="shared" si="28"/>
        <v>0.2673611111111111</v>
      </c>
      <c r="M205" s="178" t="s">
        <v>613</v>
      </c>
      <c r="N205" s="179">
        <v>42817</v>
      </c>
      <c r="O205" s="71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53">
        <v>42</v>
      </c>
      <c r="B206" s="144">
        <v>42291</v>
      </c>
      <c r="C206" s="144"/>
      <c r="D206" s="145" t="s">
        <v>706</v>
      </c>
      <c r="E206" s="146" t="s">
        <v>644</v>
      </c>
      <c r="F206" s="147">
        <v>264</v>
      </c>
      <c r="G206" s="146"/>
      <c r="H206" s="146">
        <v>311</v>
      </c>
      <c r="I206" s="174">
        <v>311</v>
      </c>
      <c r="J206" s="175" t="s">
        <v>703</v>
      </c>
      <c r="K206" s="176">
        <f t="shared" si="27"/>
        <v>47</v>
      </c>
      <c r="L206" s="177">
        <f t="shared" si="28"/>
        <v>0.17803030303030304</v>
      </c>
      <c r="M206" s="178" t="s">
        <v>613</v>
      </c>
      <c r="N206" s="179">
        <v>42604</v>
      </c>
      <c r="O206" s="71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53">
        <v>43</v>
      </c>
      <c r="B207" s="144">
        <v>42318</v>
      </c>
      <c r="C207" s="144"/>
      <c r="D207" s="145" t="s">
        <v>707</v>
      </c>
      <c r="E207" s="146" t="s">
        <v>616</v>
      </c>
      <c r="F207" s="147">
        <v>549.5</v>
      </c>
      <c r="G207" s="146"/>
      <c r="H207" s="146">
        <v>630</v>
      </c>
      <c r="I207" s="174">
        <v>630</v>
      </c>
      <c r="J207" s="175" t="s">
        <v>703</v>
      </c>
      <c r="K207" s="176">
        <f t="shared" si="27"/>
        <v>80.5</v>
      </c>
      <c r="L207" s="177">
        <f t="shared" si="28"/>
        <v>0.1464968152866242</v>
      </c>
      <c r="M207" s="178" t="s">
        <v>613</v>
      </c>
      <c r="N207" s="179">
        <v>42419</v>
      </c>
      <c r="O207" s="71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53">
        <v>44</v>
      </c>
      <c r="B208" s="144">
        <v>42342</v>
      </c>
      <c r="C208" s="144"/>
      <c r="D208" s="145" t="s">
        <v>708</v>
      </c>
      <c r="E208" s="146" t="s">
        <v>644</v>
      </c>
      <c r="F208" s="147">
        <v>1027.5</v>
      </c>
      <c r="G208" s="146"/>
      <c r="H208" s="146">
        <v>1315</v>
      </c>
      <c r="I208" s="174">
        <v>1250</v>
      </c>
      <c r="J208" s="175" t="s">
        <v>703</v>
      </c>
      <c r="K208" s="176">
        <f t="shared" si="27"/>
        <v>287.5</v>
      </c>
      <c r="L208" s="177">
        <f t="shared" si="28"/>
        <v>0.27980535279805352</v>
      </c>
      <c r="M208" s="178" t="s">
        <v>613</v>
      </c>
      <c r="N208" s="179">
        <v>43244</v>
      </c>
      <c r="O208" s="71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53">
        <v>45</v>
      </c>
      <c r="B209" s="144">
        <v>42367</v>
      </c>
      <c r="C209" s="144"/>
      <c r="D209" s="145" t="s">
        <v>709</v>
      </c>
      <c r="E209" s="146" t="s">
        <v>644</v>
      </c>
      <c r="F209" s="147">
        <v>465</v>
      </c>
      <c r="G209" s="146"/>
      <c r="H209" s="146">
        <v>540</v>
      </c>
      <c r="I209" s="174">
        <v>540</v>
      </c>
      <c r="J209" s="175" t="s">
        <v>703</v>
      </c>
      <c r="K209" s="176">
        <f t="shared" si="27"/>
        <v>75</v>
      </c>
      <c r="L209" s="177">
        <f t="shared" si="28"/>
        <v>0.16129032258064516</v>
      </c>
      <c r="M209" s="178" t="s">
        <v>613</v>
      </c>
      <c r="N209" s="179">
        <v>42530</v>
      </c>
      <c r="O209" s="71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53">
        <v>46</v>
      </c>
      <c r="B210" s="144">
        <v>42380</v>
      </c>
      <c r="C210" s="144"/>
      <c r="D210" s="145" t="s">
        <v>400</v>
      </c>
      <c r="E210" s="146" t="s">
        <v>616</v>
      </c>
      <c r="F210" s="147">
        <v>81</v>
      </c>
      <c r="G210" s="146"/>
      <c r="H210" s="146">
        <v>110</v>
      </c>
      <c r="I210" s="174">
        <v>110</v>
      </c>
      <c r="J210" s="175" t="s">
        <v>703</v>
      </c>
      <c r="K210" s="176">
        <f t="shared" si="27"/>
        <v>29</v>
      </c>
      <c r="L210" s="177">
        <f t="shared" si="28"/>
        <v>0.35802469135802467</v>
      </c>
      <c r="M210" s="178" t="s">
        <v>613</v>
      </c>
      <c r="N210" s="179">
        <v>42745</v>
      </c>
      <c r="O210" s="71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53">
        <v>47</v>
      </c>
      <c r="B211" s="144">
        <v>42382</v>
      </c>
      <c r="C211" s="144"/>
      <c r="D211" s="145" t="s">
        <v>710</v>
      </c>
      <c r="E211" s="146" t="s">
        <v>616</v>
      </c>
      <c r="F211" s="147">
        <v>417.5</v>
      </c>
      <c r="G211" s="146"/>
      <c r="H211" s="146">
        <v>547</v>
      </c>
      <c r="I211" s="174">
        <v>535</v>
      </c>
      <c r="J211" s="175" t="s">
        <v>703</v>
      </c>
      <c r="K211" s="176">
        <f t="shared" si="27"/>
        <v>129.5</v>
      </c>
      <c r="L211" s="177">
        <f t="shared" si="28"/>
        <v>0.31017964071856285</v>
      </c>
      <c r="M211" s="178" t="s">
        <v>613</v>
      </c>
      <c r="N211" s="179">
        <v>42578</v>
      </c>
      <c r="O211" s="71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53">
        <v>48</v>
      </c>
      <c r="B212" s="144">
        <v>42408</v>
      </c>
      <c r="C212" s="144"/>
      <c r="D212" s="145" t="s">
        <v>711</v>
      </c>
      <c r="E212" s="146" t="s">
        <v>644</v>
      </c>
      <c r="F212" s="147">
        <v>650</v>
      </c>
      <c r="G212" s="146"/>
      <c r="H212" s="146">
        <v>800</v>
      </c>
      <c r="I212" s="174">
        <v>800</v>
      </c>
      <c r="J212" s="175" t="s">
        <v>703</v>
      </c>
      <c r="K212" s="176">
        <f t="shared" si="27"/>
        <v>150</v>
      </c>
      <c r="L212" s="177">
        <f t="shared" si="28"/>
        <v>0.23076923076923078</v>
      </c>
      <c r="M212" s="178" t="s">
        <v>613</v>
      </c>
      <c r="N212" s="179">
        <v>43154</v>
      </c>
      <c r="O212" s="71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53">
        <v>49</v>
      </c>
      <c r="B213" s="144">
        <v>42433</v>
      </c>
      <c r="C213" s="144"/>
      <c r="D213" s="145" t="s">
        <v>199</v>
      </c>
      <c r="E213" s="146" t="s">
        <v>644</v>
      </c>
      <c r="F213" s="147">
        <v>437.5</v>
      </c>
      <c r="G213" s="146"/>
      <c r="H213" s="146">
        <v>504.5</v>
      </c>
      <c r="I213" s="174">
        <v>522</v>
      </c>
      <c r="J213" s="175" t="s">
        <v>712</v>
      </c>
      <c r="K213" s="176">
        <f t="shared" si="27"/>
        <v>67</v>
      </c>
      <c r="L213" s="177">
        <f t="shared" si="28"/>
        <v>0.15314285714285714</v>
      </c>
      <c r="M213" s="178" t="s">
        <v>613</v>
      </c>
      <c r="N213" s="179">
        <v>42480</v>
      </c>
      <c r="O213" s="71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53">
        <v>50</v>
      </c>
      <c r="B214" s="144">
        <v>42438</v>
      </c>
      <c r="C214" s="144"/>
      <c r="D214" s="145" t="s">
        <v>713</v>
      </c>
      <c r="E214" s="146" t="s">
        <v>644</v>
      </c>
      <c r="F214" s="147">
        <v>189.5</v>
      </c>
      <c r="G214" s="146"/>
      <c r="H214" s="146">
        <v>218</v>
      </c>
      <c r="I214" s="174">
        <v>218</v>
      </c>
      <c r="J214" s="175" t="s">
        <v>703</v>
      </c>
      <c r="K214" s="176">
        <f t="shared" si="27"/>
        <v>28.5</v>
      </c>
      <c r="L214" s="177">
        <f t="shared" si="28"/>
        <v>0.15039577836411611</v>
      </c>
      <c r="M214" s="178" t="s">
        <v>613</v>
      </c>
      <c r="N214" s="179">
        <v>43034</v>
      </c>
      <c r="O214" s="71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479">
        <v>51</v>
      </c>
      <c r="B215" s="153">
        <v>42471</v>
      </c>
      <c r="C215" s="153"/>
      <c r="D215" s="154" t="s">
        <v>714</v>
      </c>
      <c r="E215" s="155" t="s">
        <v>644</v>
      </c>
      <c r="F215" s="156">
        <v>36.5</v>
      </c>
      <c r="G215" s="157"/>
      <c r="H215" s="157">
        <v>15.85</v>
      </c>
      <c r="I215" s="157">
        <v>60</v>
      </c>
      <c r="J215" s="186" t="s">
        <v>715</v>
      </c>
      <c r="K215" s="182">
        <f t="shared" si="27"/>
        <v>-20.65</v>
      </c>
      <c r="L215" s="217">
        <f t="shared" si="28"/>
        <v>-0.5657534246575342</v>
      </c>
      <c r="M215" s="184" t="s">
        <v>684</v>
      </c>
      <c r="N215" s="218">
        <v>43627</v>
      </c>
      <c r="O215" s="71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53">
        <v>52</v>
      </c>
      <c r="B216" s="144">
        <v>42472</v>
      </c>
      <c r="C216" s="144"/>
      <c r="D216" s="145" t="s">
        <v>716</v>
      </c>
      <c r="E216" s="146" t="s">
        <v>644</v>
      </c>
      <c r="F216" s="147">
        <v>93</v>
      </c>
      <c r="G216" s="146"/>
      <c r="H216" s="146">
        <v>149</v>
      </c>
      <c r="I216" s="174">
        <v>140</v>
      </c>
      <c r="J216" s="189" t="s">
        <v>717</v>
      </c>
      <c r="K216" s="176">
        <f t="shared" si="27"/>
        <v>56</v>
      </c>
      <c r="L216" s="177">
        <f t="shared" si="28"/>
        <v>0.60215053763440862</v>
      </c>
      <c r="M216" s="178" t="s">
        <v>613</v>
      </c>
      <c r="N216" s="179">
        <v>42740</v>
      </c>
      <c r="O216" s="71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53">
        <v>53</v>
      </c>
      <c r="B217" s="144">
        <v>42472</v>
      </c>
      <c r="C217" s="144"/>
      <c r="D217" s="145" t="s">
        <v>718</v>
      </c>
      <c r="E217" s="146" t="s">
        <v>644</v>
      </c>
      <c r="F217" s="147">
        <v>130</v>
      </c>
      <c r="G217" s="146"/>
      <c r="H217" s="146">
        <v>150</v>
      </c>
      <c r="I217" s="174" t="s">
        <v>719</v>
      </c>
      <c r="J217" s="175" t="s">
        <v>703</v>
      </c>
      <c r="K217" s="176">
        <f t="shared" si="27"/>
        <v>20</v>
      </c>
      <c r="L217" s="177">
        <f t="shared" si="28"/>
        <v>0.15384615384615385</v>
      </c>
      <c r="M217" s="178" t="s">
        <v>613</v>
      </c>
      <c r="N217" s="179">
        <v>42564</v>
      </c>
      <c r="O217" s="71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53">
        <v>54</v>
      </c>
      <c r="B218" s="144">
        <v>42473</v>
      </c>
      <c r="C218" s="144"/>
      <c r="D218" s="145" t="s">
        <v>364</v>
      </c>
      <c r="E218" s="146" t="s">
        <v>644</v>
      </c>
      <c r="F218" s="147">
        <v>196</v>
      </c>
      <c r="G218" s="146"/>
      <c r="H218" s="146">
        <v>299</v>
      </c>
      <c r="I218" s="174">
        <v>299</v>
      </c>
      <c r="J218" s="175" t="s">
        <v>703</v>
      </c>
      <c r="K218" s="176">
        <v>103</v>
      </c>
      <c r="L218" s="177">
        <v>0.52551020408163296</v>
      </c>
      <c r="M218" s="178" t="s">
        <v>613</v>
      </c>
      <c r="N218" s="179">
        <v>42620</v>
      </c>
      <c r="O218" s="71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53">
        <v>55</v>
      </c>
      <c r="B219" s="144">
        <v>42473</v>
      </c>
      <c r="C219" s="144"/>
      <c r="D219" s="145" t="s">
        <v>792</v>
      </c>
      <c r="E219" s="146" t="s">
        <v>644</v>
      </c>
      <c r="F219" s="147">
        <v>88</v>
      </c>
      <c r="G219" s="146"/>
      <c r="H219" s="146">
        <v>103</v>
      </c>
      <c r="I219" s="174">
        <v>103</v>
      </c>
      <c r="J219" s="175" t="s">
        <v>703</v>
      </c>
      <c r="K219" s="176">
        <v>15</v>
      </c>
      <c r="L219" s="177">
        <v>0.170454545454545</v>
      </c>
      <c r="M219" s="178" t="s">
        <v>613</v>
      </c>
      <c r="N219" s="179">
        <v>42530</v>
      </c>
      <c r="O219" s="71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53">
        <v>56</v>
      </c>
      <c r="B220" s="144">
        <v>42492</v>
      </c>
      <c r="C220" s="144"/>
      <c r="D220" s="145" t="s">
        <v>720</v>
      </c>
      <c r="E220" s="146" t="s">
        <v>644</v>
      </c>
      <c r="F220" s="147">
        <v>127.5</v>
      </c>
      <c r="G220" s="146"/>
      <c r="H220" s="146">
        <v>148</v>
      </c>
      <c r="I220" s="174" t="s">
        <v>721</v>
      </c>
      <c r="J220" s="175" t="s">
        <v>703</v>
      </c>
      <c r="K220" s="176">
        <f>H220-F220</f>
        <v>20.5</v>
      </c>
      <c r="L220" s="177">
        <f>K220/F220</f>
        <v>0.16078431372549021</v>
      </c>
      <c r="M220" s="178" t="s">
        <v>613</v>
      </c>
      <c r="N220" s="179">
        <v>42564</v>
      </c>
      <c r="O220" s="71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53">
        <v>57</v>
      </c>
      <c r="B221" s="144">
        <v>42493</v>
      </c>
      <c r="C221" s="144"/>
      <c r="D221" s="145" t="s">
        <v>722</v>
      </c>
      <c r="E221" s="146" t="s">
        <v>644</v>
      </c>
      <c r="F221" s="147">
        <v>675</v>
      </c>
      <c r="G221" s="146"/>
      <c r="H221" s="146">
        <v>815</v>
      </c>
      <c r="I221" s="174" t="s">
        <v>723</v>
      </c>
      <c r="J221" s="175" t="s">
        <v>703</v>
      </c>
      <c r="K221" s="176">
        <f>H221-F221</f>
        <v>140</v>
      </c>
      <c r="L221" s="177">
        <f>K221/F221</f>
        <v>0.2074074074074074</v>
      </c>
      <c r="M221" s="178" t="s">
        <v>613</v>
      </c>
      <c r="N221" s="179">
        <v>43154</v>
      </c>
      <c r="O221" s="71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54">
        <v>58</v>
      </c>
      <c r="B222" s="148">
        <v>42522</v>
      </c>
      <c r="C222" s="148"/>
      <c r="D222" s="149" t="s">
        <v>793</v>
      </c>
      <c r="E222" s="150" t="s">
        <v>644</v>
      </c>
      <c r="F222" s="151">
        <v>500</v>
      </c>
      <c r="G222" s="151"/>
      <c r="H222" s="152">
        <v>232.5</v>
      </c>
      <c r="I222" s="180" t="s">
        <v>794</v>
      </c>
      <c r="J222" s="181" t="s">
        <v>795</v>
      </c>
      <c r="K222" s="182">
        <f>H222-F222</f>
        <v>-267.5</v>
      </c>
      <c r="L222" s="183">
        <f>K222/F222</f>
        <v>-0.53500000000000003</v>
      </c>
      <c r="M222" s="184" t="s">
        <v>684</v>
      </c>
      <c r="N222" s="185">
        <v>43735</v>
      </c>
      <c r="O222" s="71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53">
        <v>59</v>
      </c>
      <c r="B223" s="144">
        <v>42527</v>
      </c>
      <c r="C223" s="144"/>
      <c r="D223" s="145" t="s">
        <v>724</v>
      </c>
      <c r="E223" s="146" t="s">
        <v>644</v>
      </c>
      <c r="F223" s="147">
        <v>110</v>
      </c>
      <c r="G223" s="146"/>
      <c r="H223" s="146">
        <v>126.5</v>
      </c>
      <c r="I223" s="174">
        <v>125</v>
      </c>
      <c r="J223" s="175" t="s">
        <v>653</v>
      </c>
      <c r="K223" s="176">
        <f>H223-F223</f>
        <v>16.5</v>
      </c>
      <c r="L223" s="177">
        <f>K223/F223</f>
        <v>0.15</v>
      </c>
      <c r="M223" s="178" t="s">
        <v>613</v>
      </c>
      <c r="N223" s="179">
        <v>42552</v>
      </c>
      <c r="O223" s="71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53">
        <v>60</v>
      </c>
      <c r="B224" s="144">
        <v>42538</v>
      </c>
      <c r="C224" s="144"/>
      <c r="D224" s="145" t="s">
        <v>725</v>
      </c>
      <c r="E224" s="146" t="s">
        <v>644</v>
      </c>
      <c r="F224" s="147">
        <v>44</v>
      </c>
      <c r="G224" s="146"/>
      <c r="H224" s="146">
        <v>69.5</v>
      </c>
      <c r="I224" s="174">
        <v>69.5</v>
      </c>
      <c r="J224" s="175" t="s">
        <v>726</v>
      </c>
      <c r="K224" s="176">
        <f>H224-F224</f>
        <v>25.5</v>
      </c>
      <c r="L224" s="177">
        <f>K224/F224</f>
        <v>0.57954545454545459</v>
      </c>
      <c r="M224" s="178" t="s">
        <v>613</v>
      </c>
      <c r="N224" s="179">
        <v>42977</v>
      </c>
      <c r="O224" s="71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53">
        <v>61</v>
      </c>
      <c r="B225" s="144">
        <v>42549</v>
      </c>
      <c r="C225" s="144"/>
      <c r="D225" s="197" t="s">
        <v>796</v>
      </c>
      <c r="E225" s="146" t="s">
        <v>644</v>
      </c>
      <c r="F225" s="147">
        <v>262.5</v>
      </c>
      <c r="G225" s="146"/>
      <c r="H225" s="146">
        <v>340</v>
      </c>
      <c r="I225" s="174">
        <v>333</v>
      </c>
      <c r="J225" s="175" t="s">
        <v>797</v>
      </c>
      <c r="K225" s="176">
        <v>77.5</v>
      </c>
      <c r="L225" s="177">
        <v>0.29523809523809502</v>
      </c>
      <c r="M225" s="178" t="s">
        <v>613</v>
      </c>
      <c r="N225" s="179">
        <v>43017</v>
      </c>
      <c r="O225" s="71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53">
        <v>62</v>
      </c>
      <c r="B226" s="144">
        <v>42549</v>
      </c>
      <c r="C226" s="144"/>
      <c r="D226" s="197" t="s">
        <v>798</v>
      </c>
      <c r="E226" s="146" t="s">
        <v>644</v>
      </c>
      <c r="F226" s="147">
        <v>840</v>
      </c>
      <c r="G226" s="146"/>
      <c r="H226" s="146">
        <v>1230</v>
      </c>
      <c r="I226" s="174">
        <v>1230</v>
      </c>
      <c r="J226" s="175" t="s">
        <v>703</v>
      </c>
      <c r="K226" s="176">
        <v>390</v>
      </c>
      <c r="L226" s="177">
        <v>0.46428571428571402</v>
      </c>
      <c r="M226" s="178" t="s">
        <v>613</v>
      </c>
      <c r="N226" s="179">
        <v>42649</v>
      </c>
      <c r="O226" s="71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480">
        <v>63</v>
      </c>
      <c r="B227" s="192">
        <v>42556</v>
      </c>
      <c r="C227" s="192"/>
      <c r="D227" s="193" t="s">
        <v>727</v>
      </c>
      <c r="E227" s="194" t="s">
        <v>644</v>
      </c>
      <c r="F227" s="195">
        <v>395</v>
      </c>
      <c r="G227" s="196"/>
      <c r="H227" s="196">
        <f>(468.5+342.5)/2</f>
        <v>405.5</v>
      </c>
      <c r="I227" s="196">
        <v>510</v>
      </c>
      <c r="J227" s="219" t="s">
        <v>728</v>
      </c>
      <c r="K227" s="220">
        <f t="shared" ref="K227:K233" si="29">H227-F227</f>
        <v>10.5</v>
      </c>
      <c r="L227" s="221">
        <f t="shared" ref="L227:L233" si="30">K227/F227</f>
        <v>2.6582278481012658E-2</v>
      </c>
      <c r="M227" s="222" t="s">
        <v>729</v>
      </c>
      <c r="N227" s="223">
        <v>43606</v>
      </c>
      <c r="O227" s="71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54">
        <v>64</v>
      </c>
      <c r="B228" s="148">
        <v>42584</v>
      </c>
      <c r="C228" s="148"/>
      <c r="D228" s="149" t="s">
        <v>730</v>
      </c>
      <c r="E228" s="150" t="s">
        <v>616</v>
      </c>
      <c r="F228" s="151">
        <v>169.5</v>
      </c>
      <c r="G228" s="151"/>
      <c r="H228" s="152">
        <v>77</v>
      </c>
      <c r="I228" s="180" t="s">
        <v>731</v>
      </c>
      <c r="J228" s="181" t="s">
        <v>732</v>
      </c>
      <c r="K228" s="182">
        <f t="shared" si="29"/>
        <v>-92.5</v>
      </c>
      <c r="L228" s="183">
        <f t="shared" si="30"/>
        <v>-0.54572271386430682</v>
      </c>
      <c r="M228" s="184" t="s">
        <v>684</v>
      </c>
      <c r="N228" s="185">
        <v>43522</v>
      </c>
      <c r="O228" s="71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54">
        <v>65</v>
      </c>
      <c r="B229" s="148">
        <v>42586</v>
      </c>
      <c r="C229" s="148"/>
      <c r="D229" s="149" t="s">
        <v>733</v>
      </c>
      <c r="E229" s="150" t="s">
        <v>644</v>
      </c>
      <c r="F229" s="151">
        <v>400</v>
      </c>
      <c r="G229" s="151"/>
      <c r="H229" s="152">
        <v>305</v>
      </c>
      <c r="I229" s="180">
        <v>475</v>
      </c>
      <c r="J229" s="181" t="s">
        <v>734</v>
      </c>
      <c r="K229" s="182">
        <f t="shared" si="29"/>
        <v>-95</v>
      </c>
      <c r="L229" s="183">
        <f t="shared" si="30"/>
        <v>-0.23749999999999999</v>
      </c>
      <c r="M229" s="184" t="s">
        <v>684</v>
      </c>
      <c r="N229" s="185">
        <v>43606</v>
      </c>
      <c r="O229" s="71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53">
        <v>66</v>
      </c>
      <c r="B230" s="144">
        <v>42593</v>
      </c>
      <c r="C230" s="144"/>
      <c r="D230" s="145" t="s">
        <v>735</v>
      </c>
      <c r="E230" s="146" t="s">
        <v>644</v>
      </c>
      <c r="F230" s="147">
        <v>86.5</v>
      </c>
      <c r="G230" s="146"/>
      <c r="H230" s="146">
        <v>130</v>
      </c>
      <c r="I230" s="174">
        <v>130</v>
      </c>
      <c r="J230" s="189" t="s">
        <v>736</v>
      </c>
      <c r="K230" s="176">
        <f t="shared" si="29"/>
        <v>43.5</v>
      </c>
      <c r="L230" s="177">
        <f t="shared" si="30"/>
        <v>0.50289017341040465</v>
      </c>
      <c r="M230" s="178" t="s">
        <v>613</v>
      </c>
      <c r="N230" s="179">
        <v>43091</v>
      </c>
      <c r="O230" s="71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54">
        <v>67</v>
      </c>
      <c r="B231" s="148">
        <v>42600</v>
      </c>
      <c r="C231" s="148"/>
      <c r="D231" s="149" t="s">
        <v>391</v>
      </c>
      <c r="E231" s="150" t="s">
        <v>644</v>
      </c>
      <c r="F231" s="151">
        <v>133.5</v>
      </c>
      <c r="G231" s="151"/>
      <c r="H231" s="152">
        <v>126.5</v>
      </c>
      <c r="I231" s="180">
        <v>178</v>
      </c>
      <c r="J231" s="181" t="s">
        <v>737</v>
      </c>
      <c r="K231" s="182">
        <f t="shared" si="29"/>
        <v>-7</v>
      </c>
      <c r="L231" s="183">
        <f t="shared" si="30"/>
        <v>-5.2434456928838954E-2</v>
      </c>
      <c r="M231" s="184" t="s">
        <v>684</v>
      </c>
      <c r="N231" s="185">
        <v>42615</v>
      </c>
      <c r="O231" s="71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53">
        <v>68</v>
      </c>
      <c r="B232" s="144">
        <v>42613</v>
      </c>
      <c r="C232" s="144"/>
      <c r="D232" s="145" t="s">
        <v>738</v>
      </c>
      <c r="E232" s="146" t="s">
        <v>644</v>
      </c>
      <c r="F232" s="147">
        <v>560</v>
      </c>
      <c r="G232" s="146"/>
      <c r="H232" s="146">
        <v>725</v>
      </c>
      <c r="I232" s="174">
        <v>725</v>
      </c>
      <c r="J232" s="175" t="s">
        <v>646</v>
      </c>
      <c r="K232" s="176">
        <f t="shared" si="29"/>
        <v>165</v>
      </c>
      <c r="L232" s="177">
        <f t="shared" si="30"/>
        <v>0.29464285714285715</v>
      </c>
      <c r="M232" s="178" t="s">
        <v>613</v>
      </c>
      <c r="N232" s="179">
        <v>42456</v>
      </c>
      <c r="O232" s="71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53">
        <v>69</v>
      </c>
      <c r="B233" s="144">
        <v>42614</v>
      </c>
      <c r="C233" s="144"/>
      <c r="D233" s="145" t="s">
        <v>739</v>
      </c>
      <c r="E233" s="146" t="s">
        <v>644</v>
      </c>
      <c r="F233" s="147">
        <v>160.5</v>
      </c>
      <c r="G233" s="146"/>
      <c r="H233" s="146">
        <v>210</v>
      </c>
      <c r="I233" s="174">
        <v>210</v>
      </c>
      <c r="J233" s="175" t="s">
        <v>646</v>
      </c>
      <c r="K233" s="176">
        <f t="shared" si="29"/>
        <v>49.5</v>
      </c>
      <c r="L233" s="177">
        <f t="shared" si="30"/>
        <v>0.30841121495327101</v>
      </c>
      <c r="M233" s="178" t="s">
        <v>613</v>
      </c>
      <c r="N233" s="179">
        <v>42871</v>
      </c>
      <c r="O233" s="71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53">
        <v>70</v>
      </c>
      <c r="B234" s="144">
        <v>42646</v>
      </c>
      <c r="C234" s="144"/>
      <c r="D234" s="197" t="s">
        <v>415</v>
      </c>
      <c r="E234" s="146" t="s">
        <v>644</v>
      </c>
      <c r="F234" s="147">
        <v>430</v>
      </c>
      <c r="G234" s="146"/>
      <c r="H234" s="146">
        <v>596</v>
      </c>
      <c r="I234" s="174">
        <v>575</v>
      </c>
      <c r="J234" s="175" t="s">
        <v>799</v>
      </c>
      <c r="K234" s="176">
        <v>166</v>
      </c>
      <c r="L234" s="177">
        <v>0.38604651162790699</v>
      </c>
      <c r="M234" s="178" t="s">
        <v>613</v>
      </c>
      <c r="N234" s="179">
        <v>42769</v>
      </c>
      <c r="O234" s="71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53">
        <v>71</v>
      </c>
      <c r="B235" s="144">
        <v>42657</v>
      </c>
      <c r="C235" s="144"/>
      <c r="D235" s="145" t="s">
        <v>740</v>
      </c>
      <c r="E235" s="146" t="s">
        <v>644</v>
      </c>
      <c r="F235" s="147">
        <v>280</v>
      </c>
      <c r="G235" s="146"/>
      <c r="H235" s="146">
        <v>345</v>
      </c>
      <c r="I235" s="174">
        <v>345</v>
      </c>
      <c r="J235" s="175" t="s">
        <v>646</v>
      </c>
      <c r="K235" s="176">
        <f t="shared" ref="K235:K240" si="31">H235-F235</f>
        <v>65</v>
      </c>
      <c r="L235" s="177">
        <f>K235/F235</f>
        <v>0.23214285714285715</v>
      </c>
      <c r="M235" s="178" t="s">
        <v>613</v>
      </c>
      <c r="N235" s="179">
        <v>42814</v>
      </c>
      <c r="O235" s="71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53">
        <v>72</v>
      </c>
      <c r="B236" s="144">
        <v>42657</v>
      </c>
      <c r="C236" s="144"/>
      <c r="D236" s="145" t="s">
        <v>741</v>
      </c>
      <c r="E236" s="146" t="s">
        <v>644</v>
      </c>
      <c r="F236" s="147">
        <v>245</v>
      </c>
      <c r="G236" s="146"/>
      <c r="H236" s="146">
        <v>325.5</v>
      </c>
      <c r="I236" s="174">
        <v>330</v>
      </c>
      <c r="J236" s="175" t="s">
        <v>742</v>
      </c>
      <c r="K236" s="176">
        <f t="shared" si="31"/>
        <v>80.5</v>
      </c>
      <c r="L236" s="177">
        <f>K236/F236</f>
        <v>0.32857142857142857</v>
      </c>
      <c r="M236" s="178" t="s">
        <v>613</v>
      </c>
      <c r="N236" s="179">
        <v>42769</v>
      </c>
      <c r="O236" s="71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53">
        <v>73</v>
      </c>
      <c r="B237" s="144">
        <v>42660</v>
      </c>
      <c r="C237" s="144"/>
      <c r="D237" s="145" t="s">
        <v>359</v>
      </c>
      <c r="E237" s="146" t="s">
        <v>644</v>
      </c>
      <c r="F237" s="147">
        <v>125</v>
      </c>
      <c r="G237" s="146"/>
      <c r="H237" s="146">
        <v>160</v>
      </c>
      <c r="I237" s="174">
        <v>160</v>
      </c>
      <c r="J237" s="175" t="s">
        <v>703</v>
      </c>
      <c r="K237" s="176">
        <f t="shared" si="31"/>
        <v>35</v>
      </c>
      <c r="L237" s="177">
        <v>0.28000000000000003</v>
      </c>
      <c r="M237" s="178" t="s">
        <v>613</v>
      </c>
      <c r="N237" s="179">
        <v>42803</v>
      </c>
      <c r="O237" s="71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53">
        <v>74</v>
      </c>
      <c r="B238" s="144">
        <v>42660</v>
      </c>
      <c r="C238" s="144"/>
      <c r="D238" s="145" t="s">
        <v>494</v>
      </c>
      <c r="E238" s="146" t="s">
        <v>644</v>
      </c>
      <c r="F238" s="147">
        <v>114</v>
      </c>
      <c r="G238" s="146"/>
      <c r="H238" s="146">
        <v>145</v>
      </c>
      <c r="I238" s="174">
        <v>145</v>
      </c>
      <c r="J238" s="175" t="s">
        <v>703</v>
      </c>
      <c r="K238" s="176">
        <f t="shared" si="31"/>
        <v>31</v>
      </c>
      <c r="L238" s="177">
        <f>K238/F238</f>
        <v>0.27192982456140352</v>
      </c>
      <c r="M238" s="178" t="s">
        <v>613</v>
      </c>
      <c r="N238" s="179">
        <v>42859</v>
      </c>
      <c r="O238" s="71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53">
        <v>75</v>
      </c>
      <c r="B239" s="144">
        <v>42660</v>
      </c>
      <c r="C239" s="144"/>
      <c r="D239" s="145" t="s">
        <v>743</v>
      </c>
      <c r="E239" s="146" t="s">
        <v>644</v>
      </c>
      <c r="F239" s="147">
        <v>212</v>
      </c>
      <c r="G239" s="146"/>
      <c r="H239" s="146">
        <v>280</v>
      </c>
      <c r="I239" s="174">
        <v>276</v>
      </c>
      <c r="J239" s="175" t="s">
        <v>744</v>
      </c>
      <c r="K239" s="176">
        <f t="shared" si="31"/>
        <v>68</v>
      </c>
      <c r="L239" s="177">
        <f>K239/F239</f>
        <v>0.32075471698113206</v>
      </c>
      <c r="M239" s="178" t="s">
        <v>613</v>
      </c>
      <c r="N239" s="179">
        <v>42858</v>
      </c>
      <c r="O239" s="71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53">
        <v>76</v>
      </c>
      <c r="B240" s="144">
        <v>42678</v>
      </c>
      <c r="C240" s="144"/>
      <c r="D240" s="145" t="s">
        <v>152</v>
      </c>
      <c r="E240" s="146" t="s">
        <v>644</v>
      </c>
      <c r="F240" s="147">
        <v>155</v>
      </c>
      <c r="G240" s="146"/>
      <c r="H240" s="146">
        <v>210</v>
      </c>
      <c r="I240" s="174">
        <v>210</v>
      </c>
      <c r="J240" s="175" t="s">
        <v>745</v>
      </c>
      <c r="K240" s="176">
        <f t="shared" si="31"/>
        <v>55</v>
      </c>
      <c r="L240" s="177">
        <f>K240/F240</f>
        <v>0.35483870967741937</v>
      </c>
      <c r="M240" s="178" t="s">
        <v>613</v>
      </c>
      <c r="N240" s="179">
        <v>42944</v>
      </c>
      <c r="O240" s="71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54">
        <v>77</v>
      </c>
      <c r="B241" s="148">
        <v>42710</v>
      </c>
      <c r="C241" s="148"/>
      <c r="D241" s="149" t="s">
        <v>800</v>
      </c>
      <c r="E241" s="150" t="s">
        <v>644</v>
      </c>
      <c r="F241" s="151">
        <v>150.5</v>
      </c>
      <c r="G241" s="151"/>
      <c r="H241" s="152">
        <v>72.5</v>
      </c>
      <c r="I241" s="180">
        <v>174</v>
      </c>
      <c r="J241" s="181" t="s">
        <v>801</v>
      </c>
      <c r="K241" s="182">
        <v>-78</v>
      </c>
      <c r="L241" s="183">
        <v>-0.51827242524916906</v>
      </c>
      <c r="M241" s="184" t="s">
        <v>684</v>
      </c>
      <c r="N241" s="185">
        <v>43333</v>
      </c>
      <c r="O241" s="71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53">
        <v>78</v>
      </c>
      <c r="B242" s="144">
        <v>42712</v>
      </c>
      <c r="C242" s="144"/>
      <c r="D242" s="145" t="s">
        <v>126</v>
      </c>
      <c r="E242" s="146" t="s">
        <v>644</v>
      </c>
      <c r="F242" s="147">
        <v>380</v>
      </c>
      <c r="G242" s="146"/>
      <c r="H242" s="146">
        <v>478</v>
      </c>
      <c r="I242" s="174">
        <v>468</v>
      </c>
      <c r="J242" s="175" t="s">
        <v>703</v>
      </c>
      <c r="K242" s="176">
        <f>H242-F242</f>
        <v>98</v>
      </c>
      <c r="L242" s="177">
        <f>K242/F242</f>
        <v>0.25789473684210529</v>
      </c>
      <c r="M242" s="178" t="s">
        <v>613</v>
      </c>
      <c r="N242" s="179">
        <v>43025</v>
      </c>
      <c r="O242" s="71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53">
        <v>79</v>
      </c>
      <c r="B243" s="144">
        <v>42734</v>
      </c>
      <c r="C243" s="144"/>
      <c r="D243" s="145" t="s">
        <v>251</v>
      </c>
      <c r="E243" s="146" t="s">
        <v>644</v>
      </c>
      <c r="F243" s="147">
        <v>305</v>
      </c>
      <c r="G243" s="146"/>
      <c r="H243" s="146">
        <v>375</v>
      </c>
      <c r="I243" s="174">
        <v>375</v>
      </c>
      <c r="J243" s="175" t="s">
        <v>703</v>
      </c>
      <c r="K243" s="176">
        <f>H243-F243</f>
        <v>70</v>
      </c>
      <c r="L243" s="177">
        <f>K243/F243</f>
        <v>0.22950819672131148</v>
      </c>
      <c r="M243" s="178" t="s">
        <v>613</v>
      </c>
      <c r="N243" s="179">
        <v>42768</v>
      </c>
      <c r="O243" s="71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53">
        <v>80</v>
      </c>
      <c r="B244" s="144">
        <v>42739</v>
      </c>
      <c r="C244" s="144"/>
      <c r="D244" s="145" t="s">
        <v>361</v>
      </c>
      <c r="E244" s="146" t="s">
        <v>644</v>
      </c>
      <c r="F244" s="147">
        <v>99.5</v>
      </c>
      <c r="G244" s="146"/>
      <c r="H244" s="146">
        <v>158</v>
      </c>
      <c r="I244" s="174">
        <v>158</v>
      </c>
      <c r="J244" s="175" t="s">
        <v>703</v>
      </c>
      <c r="K244" s="176">
        <f>H244-F244</f>
        <v>58.5</v>
      </c>
      <c r="L244" s="177">
        <f>K244/F244</f>
        <v>0.5879396984924623</v>
      </c>
      <c r="M244" s="178" t="s">
        <v>613</v>
      </c>
      <c r="N244" s="179">
        <v>42898</v>
      </c>
      <c r="O244" s="71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53">
        <v>81</v>
      </c>
      <c r="B245" s="144">
        <v>42739</v>
      </c>
      <c r="C245" s="144"/>
      <c r="D245" s="145" t="s">
        <v>361</v>
      </c>
      <c r="E245" s="146" t="s">
        <v>644</v>
      </c>
      <c r="F245" s="147">
        <v>99.5</v>
      </c>
      <c r="G245" s="146"/>
      <c r="H245" s="146">
        <v>158</v>
      </c>
      <c r="I245" s="174">
        <v>158</v>
      </c>
      <c r="J245" s="175" t="s">
        <v>703</v>
      </c>
      <c r="K245" s="176">
        <v>58.5</v>
      </c>
      <c r="L245" s="177">
        <v>0.58793969849246197</v>
      </c>
      <c r="M245" s="178" t="s">
        <v>613</v>
      </c>
      <c r="N245" s="179">
        <v>42898</v>
      </c>
      <c r="O245" s="71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53">
        <v>82</v>
      </c>
      <c r="B246" s="144">
        <v>42786</v>
      </c>
      <c r="C246" s="144"/>
      <c r="D246" s="145" t="s">
        <v>170</v>
      </c>
      <c r="E246" s="146" t="s">
        <v>644</v>
      </c>
      <c r="F246" s="147">
        <v>140.5</v>
      </c>
      <c r="G246" s="146"/>
      <c r="H246" s="146">
        <v>220</v>
      </c>
      <c r="I246" s="174">
        <v>220</v>
      </c>
      <c r="J246" s="175" t="s">
        <v>703</v>
      </c>
      <c r="K246" s="176">
        <f>H246-F246</f>
        <v>79.5</v>
      </c>
      <c r="L246" s="177">
        <f>K246/F246</f>
        <v>0.5658362989323843</v>
      </c>
      <c r="M246" s="178" t="s">
        <v>613</v>
      </c>
      <c r="N246" s="179">
        <v>42864</v>
      </c>
      <c r="O246" s="71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53">
        <v>83</v>
      </c>
      <c r="B247" s="144">
        <v>42786</v>
      </c>
      <c r="C247" s="144"/>
      <c r="D247" s="145" t="s">
        <v>802</v>
      </c>
      <c r="E247" s="146" t="s">
        <v>644</v>
      </c>
      <c r="F247" s="147">
        <v>202.5</v>
      </c>
      <c r="G247" s="146"/>
      <c r="H247" s="146">
        <v>234</v>
      </c>
      <c r="I247" s="174">
        <v>234</v>
      </c>
      <c r="J247" s="175" t="s">
        <v>703</v>
      </c>
      <c r="K247" s="176">
        <v>31.5</v>
      </c>
      <c r="L247" s="177">
        <v>0.155555555555556</v>
      </c>
      <c r="M247" s="178" t="s">
        <v>613</v>
      </c>
      <c r="N247" s="179">
        <v>42836</v>
      </c>
      <c r="O247" s="71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53">
        <v>84</v>
      </c>
      <c r="B248" s="144">
        <v>42818</v>
      </c>
      <c r="C248" s="144"/>
      <c r="D248" s="145" t="s">
        <v>570</v>
      </c>
      <c r="E248" s="146" t="s">
        <v>644</v>
      </c>
      <c r="F248" s="147">
        <v>300.5</v>
      </c>
      <c r="G248" s="146"/>
      <c r="H248" s="146">
        <v>417.5</v>
      </c>
      <c r="I248" s="174">
        <v>420</v>
      </c>
      <c r="J248" s="175" t="s">
        <v>746</v>
      </c>
      <c r="K248" s="176">
        <f>H248-F248</f>
        <v>117</v>
      </c>
      <c r="L248" s="177">
        <f>K248/F248</f>
        <v>0.38935108153078202</v>
      </c>
      <c r="M248" s="178" t="s">
        <v>613</v>
      </c>
      <c r="N248" s="179">
        <v>43070</v>
      </c>
      <c r="O248" s="71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53">
        <v>85</v>
      </c>
      <c r="B249" s="144">
        <v>42818</v>
      </c>
      <c r="C249" s="144"/>
      <c r="D249" s="145" t="s">
        <v>798</v>
      </c>
      <c r="E249" s="146" t="s">
        <v>644</v>
      </c>
      <c r="F249" s="147">
        <v>850</v>
      </c>
      <c r="G249" s="146"/>
      <c r="H249" s="146">
        <v>1042.5</v>
      </c>
      <c r="I249" s="174">
        <v>1023</v>
      </c>
      <c r="J249" s="175" t="s">
        <v>803</v>
      </c>
      <c r="K249" s="176">
        <v>192.5</v>
      </c>
      <c r="L249" s="177">
        <v>0.22647058823529401</v>
      </c>
      <c r="M249" s="178" t="s">
        <v>613</v>
      </c>
      <c r="N249" s="179">
        <v>42830</v>
      </c>
      <c r="O249" s="71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53">
        <v>86</v>
      </c>
      <c r="B250" s="144">
        <v>42830</v>
      </c>
      <c r="C250" s="144"/>
      <c r="D250" s="145" t="s">
        <v>512</v>
      </c>
      <c r="E250" s="146" t="s">
        <v>644</v>
      </c>
      <c r="F250" s="147">
        <v>785</v>
      </c>
      <c r="G250" s="146"/>
      <c r="H250" s="146">
        <v>930</v>
      </c>
      <c r="I250" s="174">
        <v>920</v>
      </c>
      <c r="J250" s="175" t="s">
        <v>747</v>
      </c>
      <c r="K250" s="176">
        <f>H250-F250</f>
        <v>145</v>
      </c>
      <c r="L250" s="177">
        <f>K250/F250</f>
        <v>0.18471337579617833</v>
      </c>
      <c r="M250" s="178" t="s">
        <v>613</v>
      </c>
      <c r="N250" s="179">
        <v>42976</v>
      </c>
      <c r="O250" s="71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54">
        <v>87</v>
      </c>
      <c r="B251" s="148">
        <v>42831</v>
      </c>
      <c r="C251" s="148"/>
      <c r="D251" s="149" t="s">
        <v>804</v>
      </c>
      <c r="E251" s="150" t="s">
        <v>644</v>
      </c>
      <c r="F251" s="151">
        <v>40</v>
      </c>
      <c r="G251" s="151"/>
      <c r="H251" s="152">
        <v>13.1</v>
      </c>
      <c r="I251" s="180">
        <v>60</v>
      </c>
      <c r="J251" s="186" t="s">
        <v>805</v>
      </c>
      <c r="K251" s="182">
        <v>-26.9</v>
      </c>
      <c r="L251" s="183">
        <v>-0.67249999999999999</v>
      </c>
      <c r="M251" s="184" t="s">
        <v>684</v>
      </c>
      <c r="N251" s="185">
        <v>43138</v>
      </c>
      <c r="O251" s="71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53">
        <v>88</v>
      </c>
      <c r="B252" s="144">
        <v>42837</v>
      </c>
      <c r="C252" s="144"/>
      <c r="D252" s="145" t="s">
        <v>89</v>
      </c>
      <c r="E252" s="146" t="s">
        <v>644</v>
      </c>
      <c r="F252" s="147">
        <v>289.5</v>
      </c>
      <c r="G252" s="146"/>
      <c r="H252" s="146">
        <v>354</v>
      </c>
      <c r="I252" s="174">
        <v>360</v>
      </c>
      <c r="J252" s="175" t="s">
        <v>748</v>
      </c>
      <c r="K252" s="176">
        <f t="shared" ref="K252:K260" si="32">H252-F252</f>
        <v>64.5</v>
      </c>
      <c r="L252" s="177">
        <f t="shared" ref="L252:L260" si="33">K252/F252</f>
        <v>0.22279792746113988</v>
      </c>
      <c r="M252" s="178" t="s">
        <v>613</v>
      </c>
      <c r="N252" s="179">
        <v>43040</v>
      </c>
      <c r="O252" s="71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53">
        <v>89</v>
      </c>
      <c r="B253" s="144">
        <v>42845</v>
      </c>
      <c r="C253" s="144"/>
      <c r="D253" s="145" t="s">
        <v>448</v>
      </c>
      <c r="E253" s="146" t="s">
        <v>644</v>
      </c>
      <c r="F253" s="147">
        <v>700</v>
      </c>
      <c r="G253" s="146"/>
      <c r="H253" s="146">
        <v>840</v>
      </c>
      <c r="I253" s="174">
        <v>840</v>
      </c>
      <c r="J253" s="175" t="s">
        <v>749</v>
      </c>
      <c r="K253" s="176">
        <f t="shared" si="32"/>
        <v>140</v>
      </c>
      <c r="L253" s="177">
        <f t="shared" si="33"/>
        <v>0.2</v>
      </c>
      <c r="M253" s="178" t="s">
        <v>613</v>
      </c>
      <c r="N253" s="179">
        <v>42893</v>
      </c>
      <c r="O253" s="71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53">
        <v>90</v>
      </c>
      <c r="B254" s="144">
        <v>42887</v>
      </c>
      <c r="C254" s="144"/>
      <c r="D254" s="197" t="s">
        <v>373</v>
      </c>
      <c r="E254" s="146" t="s">
        <v>644</v>
      </c>
      <c r="F254" s="147">
        <v>130</v>
      </c>
      <c r="G254" s="146"/>
      <c r="H254" s="146">
        <v>144.25</v>
      </c>
      <c r="I254" s="174">
        <v>170</v>
      </c>
      <c r="J254" s="175" t="s">
        <v>750</v>
      </c>
      <c r="K254" s="176">
        <f t="shared" si="32"/>
        <v>14.25</v>
      </c>
      <c r="L254" s="177">
        <f t="shared" si="33"/>
        <v>0.10961538461538461</v>
      </c>
      <c r="M254" s="178" t="s">
        <v>613</v>
      </c>
      <c r="N254" s="179">
        <v>43675</v>
      </c>
      <c r="O254" s="71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53">
        <v>91</v>
      </c>
      <c r="B255" s="144">
        <v>42901</v>
      </c>
      <c r="C255" s="144"/>
      <c r="D255" s="197" t="s">
        <v>751</v>
      </c>
      <c r="E255" s="146" t="s">
        <v>644</v>
      </c>
      <c r="F255" s="147">
        <v>214.5</v>
      </c>
      <c r="G255" s="146"/>
      <c r="H255" s="146">
        <v>262</v>
      </c>
      <c r="I255" s="174">
        <v>262</v>
      </c>
      <c r="J255" s="175" t="s">
        <v>752</v>
      </c>
      <c r="K255" s="176">
        <f t="shared" si="32"/>
        <v>47.5</v>
      </c>
      <c r="L255" s="177">
        <f t="shared" si="33"/>
        <v>0.22144522144522144</v>
      </c>
      <c r="M255" s="178" t="s">
        <v>613</v>
      </c>
      <c r="N255" s="179">
        <v>42977</v>
      </c>
      <c r="O255" s="71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55">
        <v>92</v>
      </c>
      <c r="B256" s="203">
        <v>42933</v>
      </c>
      <c r="C256" s="203"/>
      <c r="D256" s="204" t="s">
        <v>753</v>
      </c>
      <c r="E256" s="205" t="s">
        <v>644</v>
      </c>
      <c r="F256" s="206">
        <v>370</v>
      </c>
      <c r="G256" s="205"/>
      <c r="H256" s="205">
        <v>447.5</v>
      </c>
      <c r="I256" s="227">
        <v>450</v>
      </c>
      <c r="J256" s="290" t="s">
        <v>703</v>
      </c>
      <c r="K256" s="176">
        <f t="shared" si="32"/>
        <v>77.5</v>
      </c>
      <c r="L256" s="229">
        <f t="shared" si="33"/>
        <v>0.20945945945945946</v>
      </c>
      <c r="M256" s="230" t="s">
        <v>613</v>
      </c>
      <c r="N256" s="231">
        <v>43035</v>
      </c>
      <c r="O256" s="71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55">
        <v>93</v>
      </c>
      <c r="B257" s="203">
        <v>42943</v>
      </c>
      <c r="C257" s="203"/>
      <c r="D257" s="204" t="s">
        <v>168</v>
      </c>
      <c r="E257" s="205" t="s">
        <v>644</v>
      </c>
      <c r="F257" s="206">
        <v>657.5</v>
      </c>
      <c r="G257" s="205"/>
      <c r="H257" s="205">
        <v>825</v>
      </c>
      <c r="I257" s="227">
        <v>820</v>
      </c>
      <c r="J257" s="290" t="s">
        <v>703</v>
      </c>
      <c r="K257" s="176">
        <f t="shared" si="32"/>
        <v>167.5</v>
      </c>
      <c r="L257" s="229">
        <f t="shared" si="33"/>
        <v>0.25475285171102663</v>
      </c>
      <c r="M257" s="230" t="s">
        <v>613</v>
      </c>
      <c r="N257" s="231">
        <v>43090</v>
      </c>
      <c r="O257" s="71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53">
        <v>94</v>
      </c>
      <c r="B258" s="144">
        <v>42964</v>
      </c>
      <c r="C258" s="144"/>
      <c r="D258" s="145" t="s">
        <v>378</v>
      </c>
      <c r="E258" s="146" t="s">
        <v>644</v>
      </c>
      <c r="F258" s="147">
        <v>605</v>
      </c>
      <c r="G258" s="146"/>
      <c r="H258" s="146">
        <v>750</v>
      </c>
      <c r="I258" s="174">
        <v>750</v>
      </c>
      <c r="J258" s="175" t="s">
        <v>747</v>
      </c>
      <c r="K258" s="176">
        <f t="shared" si="32"/>
        <v>145</v>
      </c>
      <c r="L258" s="177">
        <f t="shared" si="33"/>
        <v>0.23966942148760331</v>
      </c>
      <c r="M258" s="178" t="s">
        <v>613</v>
      </c>
      <c r="N258" s="179">
        <v>43027</v>
      </c>
      <c r="O258" s="71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481">
        <v>95</v>
      </c>
      <c r="B259" s="198">
        <v>42979</v>
      </c>
      <c r="C259" s="198"/>
      <c r="D259" s="199" t="s">
        <v>520</v>
      </c>
      <c r="E259" s="200" t="s">
        <v>644</v>
      </c>
      <c r="F259" s="201">
        <v>255</v>
      </c>
      <c r="G259" s="202"/>
      <c r="H259" s="202">
        <v>217.25</v>
      </c>
      <c r="I259" s="202">
        <v>320</v>
      </c>
      <c r="J259" s="224" t="s">
        <v>754</v>
      </c>
      <c r="K259" s="182">
        <f t="shared" si="32"/>
        <v>-37.75</v>
      </c>
      <c r="L259" s="225">
        <f t="shared" si="33"/>
        <v>-0.14803921568627451</v>
      </c>
      <c r="M259" s="184" t="s">
        <v>684</v>
      </c>
      <c r="N259" s="226">
        <v>43661</v>
      </c>
      <c r="O259" s="71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53">
        <v>96</v>
      </c>
      <c r="B260" s="144">
        <v>42997</v>
      </c>
      <c r="C260" s="144"/>
      <c r="D260" s="145" t="s">
        <v>755</v>
      </c>
      <c r="E260" s="146" t="s">
        <v>644</v>
      </c>
      <c r="F260" s="147">
        <v>215</v>
      </c>
      <c r="G260" s="146"/>
      <c r="H260" s="146">
        <v>258</v>
      </c>
      <c r="I260" s="174">
        <v>258</v>
      </c>
      <c r="J260" s="175" t="s">
        <v>703</v>
      </c>
      <c r="K260" s="176">
        <f t="shared" si="32"/>
        <v>43</v>
      </c>
      <c r="L260" s="177">
        <f t="shared" si="33"/>
        <v>0.2</v>
      </c>
      <c r="M260" s="178" t="s">
        <v>613</v>
      </c>
      <c r="N260" s="179">
        <v>43040</v>
      </c>
      <c r="O260" s="71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53">
        <v>97</v>
      </c>
      <c r="B261" s="144">
        <v>42997</v>
      </c>
      <c r="C261" s="144"/>
      <c r="D261" s="145" t="s">
        <v>755</v>
      </c>
      <c r="E261" s="146" t="s">
        <v>644</v>
      </c>
      <c r="F261" s="147">
        <v>215</v>
      </c>
      <c r="G261" s="146"/>
      <c r="H261" s="146">
        <v>258</v>
      </c>
      <c r="I261" s="174">
        <v>258</v>
      </c>
      <c r="J261" s="290" t="s">
        <v>703</v>
      </c>
      <c r="K261" s="176">
        <v>43</v>
      </c>
      <c r="L261" s="177">
        <v>0.2</v>
      </c>
      <c r="M261" s="178" t="s">
        <v>613</v>
      </c>
      <c r="N261" s="179">
        <v>43040</v>
      </c>
      <c r="O261" s="71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56">
        <v>98</v>
      </c>
      <c r="B262" s="257">
        <v>42998</v>
      </c>
      <c r="C262" s="257"/>
      <c r="D262" s="494" t="s">
        <v>3508</v>
      </c>
      <c r="E262" s="258" t="s">
        <v>644</v>
      </c>
      <c r="F262" s="259">
        <v>75</v>
      </c>
      <c r="G262" s="258"/>
      <c r="H262" s="258">
        <v>90</v>
      </c>
      <c r="I262" s="291">
        <v>90</v>
      </c>
      <c r="J262" s="175" t="s">
        <v>756</v>
      </c>
      <c r="K262" s="176">
        <f t="shared" ref="K262:K267" si="34">H262-F262</f>
        <v>15</v>
      </c>
      <c r="L262" s="177">
        <f t="shared" ref="L262:L267" si="35">K262/F262</f>
        <v>0.2</v>
      </c>
      <c r="M262" s="178" t="s">
        <v>613</v>
      </c>
      <c r="N262" s="179">
        <v>43019</v>
      </c>
      <c r="O262" s="71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55">
        <v>99</v>
      </c>
      <c r="B263" s="203">
        <v>43011</v>
      </c>
      <c r="C263" s="203"/>
      <c r="D263" s="204" t="s">
        <v>757</v>
      </c>
      <c r="E263" s="205" t="s">
        <v>644</v>
      </c>
      <c r="F263" s="206">
        <v>315</v>
      </c>
      <c r="G263" s="205"/>
      <c r="H263" s="205">
        <v>392</v>
      </c>
      <c r="I263" s="227">
        <v>384</v>
      </c>
      <c r="J263" s="290" t="s">
        <v>758</v>
      </c>
      <c r="K263" s="176">
        <f t="shared" si="34"/>
        <v>77</v>
      </c>
      <c r="L263" s="229">
        <f t="shared" si="35"/>
        <v>0.24444444444444444</v>
      </c>
      <c r="M263" s="230" t="s">
        <v>613</v>
      </c>
      <c r="N263" s="231">
        <v>43017</v>
      </c>
      <c r="O263" s="71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55">
        <v>100</v>
      </c>
      <c r="B264" s="203">
        <v>43013</v>
      </c>
      <c r="C264" s="203"/>
      <c r="D264" s="204" t="s">
        <v>759</v>
      </c>
      <c r="E264" s="205" t="s">
        <v>644</v>
      </c>
      <c r="F264" s="206">
        <v>145</v>
      </c>
      <c r="G264" s="205"/>
      <c r="H264" s="205">
        <v>179</v>
      </c>
      <c r="I264" s="227">
        <v>180</v>
      </c>
      <c r="J264" s="290" t="s">
        <v>632</v>
      </c>
      <c r="K264" s="176">
        <f t="shared" si="34"/>
        <v>34</v>
      </c>
      <c r="L264" s="229">
        <f t="shared" si="35"/>
        <v>0.23448275862068965</v>
      </c>
      <c r="M264" s="230" t="s">
        <v>613</v>
      </c>
      <c r="N264" s="231">
        <v>43025</v>
      </c>
      <c r="O264" s="71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55">
        <v>101</v>
      </c>
      <c r="B265" s="203">
        <v>43014</v>
      </c>
      <c r="C265" s="203"/>
      <c r="D265" s="204" t="s">
        <v>346</v>
      </c>
      <c r="E265" s="205" t="s">
        <v>644</v>
      </c>
      <c r="F265" s="206">
        <v>256</v>
      </c>
      <c r="G265" s="205"/>
      <c r="H265" s="205">
        <v>323</v>
      </c>
      <c r="I265" s="227">
        <v>320</v>
      </c>
      <c r="J265" s="290" t="s">
        <v>703</v>
      </c>
      <c r="K265" s="176">
        <f t="shared" si="34"/>
        <v>67</v>
      </c>
      <c r="L265" s="229">
        <f t="shared" si="35"/>
        <v>0.26171875</v>
      </c>
      <c r="M265" s="230" t="s">
        <v>613</v>
      </c>
      <c r="N265" s="231">
        <v>43067</v>
      </c>
      <c r="O265" s="71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55">
        <v>102</v>
      </c>
      <c r="B266" s="203">
        <v>43017</v>
      </c>
      <c r="C266" s="203"/>
      <c r="D266" s="204" t="s">
        <v>370</v>
      </c>
      <c r="E266" s="205" t="s">
        <v>644</v>
      </c>
      <c r="F266" s="206">
        <v>137.5</v>
      </c>
      <c r="G266" s="205"/>
      <c r="H266" s="205">
        <v>184</v>
      </c>
      <c r="I266" s="227">
        <v>183</v>
      </c>
      <c r="J266" s="228" t="s">
        <v>760</v>
      </c>
      <c r="K266" s="176">
        <f t="shared" si="34"/>
        <v>46.5</v>
      </c>
      <c r="L266" s="229">
        <f t="shared" si="35"/>
        <v>0.33818181818181819</v>
      </c>
      <c r="M266" s="230" t="s">
        <v>613</v>
      </c>
      <c r="N266" s="231">
        <v>43108</v>
      </c>
      <c r="O266" s="71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55">
        <v>103</v>
      </c>
      <c r="B267" s="203">
        <v>43018</v>
      </c>
      <c r="C267" s="203"/>
      <c r="D267" s="204" t="s">
        <v>761</v>
      </c>
      <c r="E267" s="205" t="s">
        <v>644</v>
      </c>
      <c r="F267" s="206">
        <v>125.5</v>
      </c>
      <c r="G267" s="205"/>
      <c r="H267" s="205">
        <v>158</v>
      </c>
      <c r="I267" s="227">
        <v>155</v>
      </c>
      <c r="J267" s="228" t="s">
        <v>762</v>
      </c>
      <c r="K267" s="176">
        <f t="shared" si="34"/>
        <v>32.5</v>
      </c>
      <c r="L267" s="229">
        <f t="shared" si="35"/>
        <v>0.25896414342629481</v>
      </c>
      <c r="M267" s="230" t="s">
        <v>613</v>
      </c>
      <c r="N267" s="231">
        <v>43067</v>
      </c>
      <c r="O267" s="71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55">
        <v>104</v>
      </c>
      <c r="B268" s="203">
        <v>43018</v>
      </c>
      <c r="C268" s="203"/>
      <c r="D268" s="204" t="s">
        <v>806</v>
      </c>
      <c r="E268" s="205" t="s">
        <v>644</v>
      </c>
      <c r="F268" s="206">
        <v>895</v>
      </c>
      <c r="G268" s="205"/>
      <c r="H268" s="205">
        <v>1122.5</v>
      </c>
      <c r="I268" s="227">
        <v>1078</v>
      </c>
      <c r="J268" s="228" t="s">
        <v>807</v>
      </c>
      <c r="K268" s="176">
        <v>227.5</v>
      </c>
      <c r="L268" s="229">
        <v>0.25418994413407803</v>
      </c>
      <c r="M268" s="230" t="s">
        <v>613</v>
      </c>
      <c r="N268" s="231">
        <v>43117</v>
      </c>
      <c r="O268" s="71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55">
        <v>105</v>
      </c>
      <c r="B269" s="203">
        <v>43020</v>
      </c>
      <c r="C269" s="203"/>
      <c r="D269" s="204" t="s">
        <v>357</v>
      </c>
      <c r="E269" s="205" t="s">
        <v>644</v>
      </c>
      <c r="F269" s="206">
        <v>525</v>
      </c>
      <c r="G269" s="205"/>
      <c r="H269" s="205">
        <v>629</v>
      </c>
      <c r="I269" s="227">
        <v>629</v>
      </c>
      <c r="J269" s="290" t="s">
        <v>703</v>
      </c>
      <c r="K269" s="176">
        <v>104</v>
      </c>
      <c r="L269" s="229">
        <v>0.19809523809523799</v>
      </c>
      <c r="M269" s="230" t="s">
        <v>613</v>
      </c>
      <c r="N269" s="231">
        <v>43119</v>
      </c>
      <c r="O269" s="71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55">
        <v>106</v>
      </c>
      <c r="B270" s="203">
        <v>43046</v>
      </c>
      <c r="C270" s="203"/>
      <c r="D270" s="204" t="s">
        <v>403</v>
      </c>
      <c r="E270" s="205" t="s">
        <v>644</v>
      </c>
      <c r="F270" s="206">
        <v>740</v>
      </c>
      <c r="G270" s="205"/>
      <c r="H270" s="205">
        <v>892.5</v>
      </c>
      <c r="I270" s="227">
        <v>900</v>
      </c>
      <c r="J270" s="228" t="s">
        <v>763</v>
      </c>
      <c r="K270" s="176">
        <f>H270-F270</f>
        <v>152.5</v>
      </c>
      <c r="L270" s="229">
        <f>K270/F270</f>
        <v>0.20608108108108109</v>
      </c>
      <c r="M270" s="230" t="s">
        <v>613</v>
      </c>
      <c r="N270" s="231">
        <v>43052</v>
      </c>
      <c r="O270" s="71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53">
        <v>107</v>
      </c>
      <c r="B271" s="144">
        <v>43073</v>
      </c>
      <c r="C271" s="144"/>
      <c r="D271" s="145" t="s">
        <v>764</v>
      </c>
      <c r="E271" s="146" t="s">
        <v>644</v>
      </c>
      <c r="F271" s="147">
        <v>118.5</v>
      </c>
      <c r="G271" s="146"/>
      <c r="H271" s="146">
        <v>143.5</v>
      </c>
      <c r="I271" s="174">
        <v>145</v>
      </c>
      <c r="J271" s="189" t="s">
        <v>765</v>
      </c>
      <c r="K271" s="176">
        <f>H271-F271</f>
        <v>25</v>
      </c>
      <c r="L271" s="177">
        <f>K271/F271</f>
        <v>0.2109704641350211</v>
      </c>
      <c r="M271" s="178" t="s">
        <v>613</v>
      </c>
      <c r="N271" s="179">
        <v>43097</v>
      </c>
      <c r="O271" s="71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54">
        <v>108</v>
      </c>
      <c r="B272" s="148">
        <v>43090</v>
      </c>
      <c r="C272" s="148"/>
      <c r="D272" s="207" t="s">
        <v>453</v>
      </c>
      <c r="E272" s="150" t="s">
        <v>644</v>
      </c>
      <c r="F272" s="151">
        <v>715</v>
      </c>
      <c r="G272" s="151"/>
      <c r="H272" s="152">
        <v>500</v>
      </c>
      <c r="I272" s="180">
        <v>872</v>
      </c>
      <c r="J272" s="186" t="s">
        <v>766</v>
      </c>
      <c r="K272" s="182">
        <f>H272-F272</f>
        <v>-215</v>
      </c>
      <c r="L272" s="183">
        <f>K272/F272</f>
        <v>-0.30069930069930068</v>
      </c>
      <c r="M272" s="184" t="s">
        <v>684</v>
      </c>
      <c r="N272" s="185">
        <v>43670</v>
      </c>
      <c r="O272" s="71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53">
        <v>109</v>
      </c>
      <c r="B273" s="144">
        <v>43098</v>
      </c>
      <c r="C273" s="144"/>
      <c r="D273" s="145" t="s">
        <v>757</v>
      </c>
      <c r="E273" s="146" t="s">
        <v>644</v>
      </c>
      <c r="F273" s="147">
        <v>435</v>
      </c>
      <c r="G273" s="146"/>
      <c r="H273" s="146">
        <v>542.5</v>
      </c>
      <c r="I273" s="174">
        <v>539</v>
      </c>
      <c r="J273" s="189" t="s">
        <v>703</v>
      </c>
      <c r="K273" s="176">
        <v>107.5</v>
      </c>
      <c r="L273" s="177">
        <v>0.247126436781609</v>
      </c>
      <c r="M273" s="178" t="s">
        <v>613</v>
      </c>
      <c r="N273" s="179">
        <v>43206</v>
      </c>
      <c r="O273" s="71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53">
        <v>110</v>
      </c>
      <c r="B274" s="144">
        <v>43098</v>
      </c>
      <c r="C274" s="144"/>
      <c r="D274" s="145" t="s">
        <v>584</v>
      </c>
      <c r="E274" s="146" t="s">
        <v>644</v>
      </c>
      <c r="F274" s="147">
        <v>885</v>
      </c>
      <c r="G274" s="146"/>
      <c r="H274" s="146">
        <v>1090</v>
      </c>
      <c r="I274" s="174">
        <v>1084</v>
      </c>
      <c r="J274" s="189" t="s">
        <v>703</v>
      </c>
      <c r="K274" s="176">
        <v>205</v>
      </c>
      <c r="L274" s="177">
        <v>0.23163841807909599</v>
      </c>
      <c r="M274" s="178" t="s">
        <v>613</v>
      </c>
      <c r="N274" s="179">
        <v>43213</v>
      </c>
      <c r="O274" s="71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482">
        <v>111</v>
      </c>
      <c r="B275" s="454">
        <v>43192</v>
      </c>
      <c r="C275" s="454"/>
      <c r="D275" s="154" t="s">
        <v>778</v>
      </c>
      <c r="E275" s="458" t="s">
        <v>644</v>
      </c>
      <c r="F275" s="461">
        <v>492.5</v>
      </c>
      <c r="G275" s="458"/>
      <c r="H275" s="458">
        <v>442</v>
      </c>
      <c r="I275" s="464">
        <v>613</v>
      </c>
      <c r="J275" s="186" t="s">
        <v>3439</v>
      </c>
      <c r="K275" s="182">
        <f>H275-F275</f>
        <v>-50.5</v>
      </c>
      <c r="L275" s="183">
        <f>K275/F275</f>
        <v>-0.10253807106598985</v>
      </c>
      <c r="M275" s="184" t="s">
        <v>684</v>
      </c>
      <c r="N275" s="185">
        <v>43762</v>
      </c>
      <c r="O275" s="71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54">
        <v>112</v>
      </c>
      <c r="B276" s="148">
        <v>43194</v>
      </c>
      <c r="C276" s="148"/>
      <c r="D276" s="493" t="s">
        <v>3507</v>
      </c>
      <c r="E276" s="150" t="s">
        <v>644</v>
      </c>
      <c r="F276" s="151">
        <v>141.5</v>
      </c>
      <c r="G276" s="151"/>
      <c r="H276" s="152">
        <v>77</v>
      </c>
      <c r="I276" s="180">
        <v>180</v>
      </c>
      <c r="J276" s="186" t="s">
        <v>767</v>
      </c>
      <c r="K276" s="182">
        <f>H276-F276</f>
        <v>-64.5</v>
      </c>
      <c r="L276" s="183">
        <f>K276/F276</f>
        <v>-0.45583038869257952</v>
      </c>
      <c r="M276" s="184" t="s">
        <v>684</v>
      </c>
      <c r="N276" s="185">
        <v>43522</v>
      </c>
      <c r="O276" s="71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54">
        <v>113</v>
      </c>
      <c r="B277" s="148">
        <v>43209</v>
      </c>
      <c r="C277" s="148"/>
      <c r="D277" s="149" t="s">
        <v>768</v>
      </c>
      <c r="E277" s="150" t="s">
        <v>644</v>
      </c>
      <c r="F277" s="151">
        <v>430</v>
      </c>
      <c r="G277" s="151"/>
      <c r="H277" s="152">
        <v>220</v>
      </c>
      <c r="I277" s="180">
        <v>537</v>
      </c>
      <c r="J277" s="186" t="s">
        <v>769</v>
      </c>
      <c r="K277" s="182">
        <f>H277-F277</f>
        <v>-210</v>
      </c>
      <c r="L277" s="183">
        <f>K277/F277</f>
        <v>-0.48837209302325579</v>
      </c>
      <c r="M277" s="184" t="s">
        <v>684</v>
      </c>
      <c r="N277" s="185">
        <v>43252</v>
      </c>
      <c r="O277" s="71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483">
        <v>114</v>
      </c>
      <c r="B278" s="208">
        <v>43220</v>
      </c>
      <c r="C278" s="208"/>
      <c r="D278" s="209" t="s">
        <v>404</v>
      </c>
      <c r="E278" s="210" t="s">
        <v>644</v>
      </c>
      <c r="F278" s="211">
        <v>156</v>
      </c>
      <c r="G278" s="212"/>
      <c r="H278" s="212">
        <v>196</v>
      </c>
      <c r="I278" s="212">
        <v>196</v>
      </c>
      <c r="J278" s="468" t="s">
        <v>770</v>
      </c>
      <c r="K278" s="232">
        <f>H278-F278</f>
        <v>40</v>
      </c>
      <c r="L278" s="233">
        <f>K278/F278</f>
        <v>0.25641025641025639</v>
      </c>
      <c r="M278" s="211" t="s">
        <v>613</v>
      </c>
      <c r="N278" s="234">
        <v>43605</v>
      </c>
      <c r="O278" s="71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54">
        <v>115</v>
      </c>
      <c r="B279" s="148">
        <v>43306</v>
      </c>
      <c r="C279" s="148"/>
      <c r="D279" s="149" t="s">
        <v>804</v>
      </c>
      <c r="E279" s="150" t="s">
        <v>644</v>
      </c>
      <c r="F279" s="151">
        <v>27.5</v>
      </c>
      <c r="G279" s="151"/>
      <c r="H279" s="152">
        <v>13.1</v>
      </c>
      <c r="I279" s="180">
        <v>60</v>
      </c>
      <c r="J279" s="186" t="s">
        <v>808</v>
      </c>
      <c r="K279" s="182">
        <v>-14.4</v>
      </c>
      <c r="L279" s="183">
        <v>-0.52363636363636401</v>
      </c>
      <c r="M279" s="184" t="s">
        <v>684</v>
      </c>
      <c r="N279" s="185">
        <v>43138</v>
      </c>
      <c r="O279" s="71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482">
        <v>116</v>
      </c>
      <c r="B280" s="454">
        <v>43318</v>
      </c>
      <c r="C280" s="454"/>
      <c r="D280" s="154" t="s">
        <v>771</v>
      </c>
      <c r="E280" s="458" t="s">
        <v>644</v>
      </c>
      <c r="F280" s="461">
        <v>150</v>
      </c>
      <c r="G280" s="458"/>
      <c r="H280" s="458">
        <v>102</v>
      </c>
      <c r="I280" s="464">
        <v>182</v>
      </c>
      <c r="J280" s="186" t="s">
        <v>772</v>
      </c>
      <c r="K280" s="182">
        <f>H280-F280</f>
        <v>-48</v>
      </c>
      <c r="L280" s="183">
        <f>K280/F280</f>
        <v>-0.32</v>
      </c>
      <c r="M280" s="184" t="s">
        <v>684</v>
      </c>
      <c r="N280" s="185">
        <v>43661</v>
      </c>
      <c r="O280" s="71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53">
        <v>117</v>
      </c>
      <c r="B281" s="144">
        <v>43335</v>
      </c>
      <c r="C281" s="144"/>
      <c r="D281" s="145" t="s">
        <v>809</v>
      </c>
      <c r="E281" s="146" t="s">
        <v>644</v>
      </c>
      <c r="F281" s="147">
        <v>285</v>
      </c>
      <c r="G281" s="146"/>
      <c r="H281" s="146">
        <v>355</v>
      </c>
      <c r="I281" s="174">
        <v>364</v>
      </c>
      <c r="J281" s="189" t="s">
        <v>810</v>
      </c>
      <c r="K281" s="176">
        <v>70</v>
      </c>
      <c r="L281" s="177">
        <v>0.24561403508771901</v>
      </c>
      <c r="M281" s="178" t="s">
        <v>613</v>
      </c>
      <c r="N281" s="179">
        <v>43455</v>
      </c>
      <c r="O281" s="71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53">
        <v>118</v>
      </c>
      <c r="B282" s="144">
        <v>43341</v>
      </c>
      <c r="C282" s="144"/>
      <c r="D282" s="145" t="s">
        <v>394</v>
      </c>
      <c r="E282" s="146" t="s">
        <v>644</v>
      </c>
      <c r="F282" s="147">
        <v>525</v>
      </c>
      <c r="G282" s="146"/>
      <c r="H282" s="146">
        <v>585</v>
      </c>
      <c r="I282" s="174">
        <v>635</v>
      </c>
      <c r="J282" s="189" t="s">
        <v>773</v>
      </c>
      <c r="K282" s="176">
        <f t="shared" ref="K282:K294" si="36">H282-F282</f>
        <v>60</v>
      </c>
      <c r="L282" s="177">
        <f t="shared" ref="L282:L294" si="37">K282/F282</f>
        <v>0.11428571428571428</v>
      </c>
      <c r="M282" s="178" t="s">
        <v>613</v>
      </c>
      <c r="N282" s="179">
        <v>43662</v>
      </c>
      <c r="O282" s="71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53">
        <v>119</v>
      </c>
      <c r="B283" s="144">
        <v>43395</v>
      </c>
      <c r="C283" s="144"/>
      <c r="D283" s="145" t="s">
        <v>378</v>
      </c>
      <c r="E283" s="146" t="s">
        <v>644</v>
      </c>
      <c r="F283" s="147">
        <v>475</v>
      </c>
      <c r="G283" s="146"/>
      <c r="H283" s="146">
        <v>574</v>
      </c>
      <c r="I283" s="174">
        <v>570</v>
      </c>
      <c r="J283" s="189" t="s">
        <v>703</v>
      </c>
      <c r="K283" s="176">
        <f t="shared" si="36"/>
        <v>99</v>
      </c>
      <c r="L283" s="177">
        <f t="shared" si="37"/>
        <v>0.20842105263157895</v>
      </c>
      <c r="M283" s="178" t="s">
        <v>613</v>
      </c>
      <c r="N283" s="179">
        <v>43403</v>
      </c>
      <c r="O283" s="71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55">
        <v>120</v>
      </c>
      <c r="B284" s="203">
        <v>43397</v>
      </c>
      <c r="C284" s="203"/>
      <c r="D284" s="204" t="s">
        <v>401</v>
      </c>
      <c r="E284" s="205" t="s">
        <v>644</v>
      </c>
      <c r="F284" s="206">
        <v>707.5</v>
      </c>
      <c r="G284" s="205"/>
      <c r="H284" s="205">
        <v>872</v>
      </c>
      <c r="I284" s="227">
        <v>872</v>
      </c>
      <c r="J284" s="228" t="s">
        <v>703</v>
      </c>
      <c r="K284" s="176">
        <f t="shared" si="36"/>
        <v>164.5</v>
      </c>
      <c r="L284" s="229">
        <f t="shared" si="37"/>
        <v>0.23250883392226149</v>
      </c>
      <c r="M284" s="230" t="s">
        <v>613</v>
      </c>
      <c r="N284" s="231">
        <v>43482</v>
      </c>
      <c r="O284" s="71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55">
        <v>121</v>
      </c>
      <c r="B285" s="203">
        <v>43398</v>
      </c>
      <c r="C285" s="203"/>
      <c r="D285" s="204" t="s">
        <v>358</v>
      </c>
      <c r="E285" s="205" t="s">
        <v>644</v>
      </c>
      <c r="F285" s="206">
        <v>164</v>
      </c>
      <c r="G285" s="205"/>
      <c r="H285" s="205">
        <v>204</v>
      </c>
      <c r="I285" s="227">
        <v>209</v>
      </c>
      <c r="J285" s="228" t="s">
        <v>657</v>
      </c>
      <c r="K285" s="176">
        <f t="shared" si="36"/>
        <v>40</v>
      </c>
      <c r="L285" s="229">
        <f t="shared" si="37"/>
        <v>0.24390243902439024</v>
      </c>
      <c r="M285" s="230" t="s">
        <v>613</v>
      </c>
      <c r="N285" s="231">
        <v>43539</v>
      </c>
      <c r="O285" s="71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56">
        <v>122</v>
      </c>
      <c r="B286" s="257">
        <v>43399</v>
      </c>
      <c r="C286" s="257"/>
      <c r="D286" s="204" t="s">
        <v>506</v>
      </c>
      <c r="E286" s="258" t="s">
        <v>644</v>
      </c>
      <c r="F286" s="259">
        <v>240</v>
      </c>
      <c r="G286" s="258"/>
      <c r="H286" s="258">
        <v>297</v>
      </c>
      <c r="I286" s="291">
        <v>297</v>
      </c>
      <c r="J286" s="228" t="s">
        <v>703</v>
      </c>
      <c r="K286" s="292">
        <f t="shared" si="36"/>
        <v>57</v>
      </c>
      <c r="L286" s="293">
        <f t="shared" si="37"/>
        <v>0.23749999999999999</v>
      </c>
      <c r="M286" s="294" t="s">
        <v>613</v>
      </c>
      <c r="N286" s="295">
        <v>43417</v>
      </c>
      <c r="O286" s="71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53">
        <v>123</v>
      </c>
      <c r="B287" s="144">
        <v>43439</v>
      </c>
      <c r="C287" s="144"/>
      <c r="D287" s="145" t="s">
        <v>774</v>
      </c>
      <c r="E287" s="146" t="s">
        <v>644</v>
      </c>
      <c r="F287" s="147">
        <v>202.5</v>
      </c>
      <c r="G287" s="146"/>
      <c r="H287" s="146">
        <v>255</v>
      </c>
      <c r="I287" s="174">
        <v>252</v>
      </c>
      <c r="J287" s="189" t="s">
        <v>703</v>
      </c>
      <c r="K287" s="176">
        <f t="shared" si="36"/>
        <v>52.5</v>
      </c>
      <c r="L287" s="177">
        <f t="shared" si="37"/>
        <v>0.25925925925925924</v>
      </c>
      <c r="M287" s="178" t="s">
        <v>613</v>
      </c>
      <c r="N287" s="179">
        <v>43542</v>
      </c>
      <c r="O287" s="71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56">
        <v>124</v>
      </c>
      <c r="B288" s="257">
        <v>43465</v>
      </c>
      <c r="C288" s="144"/>
      <c r="D288" s="204" t="s">
        <v>433</v>
      </c>
      <c r="E288" s="258" t="s">
        <v>644</v>
      </c>
      <c r="F288" s="260">
        <v>710</v>
      </c>
      <c r="G288" s="258"/>
      <c r="H288" s="258">
        <v>866</v>
      </c>
      <c r="I288" s="291">
        <v>866</v>
      </c>
      <c r="J288" s="228" t="s">
        <v>703</v>
      </c>
      <c r="K288" s="176">
        <f t="shared" si="36"/>
        <v>156</v>
      </c>
      <c r="L288" s="177">
        <f t="shared" si="37"/>
        <v>0.21971830985915494</v>
      </c>
      <c r="M288" s="178" t="s">
        <v>613</v>
      </c>
      <c r="N288" s="474">
        <v>43553</v>
      </c>
      <c r="O288" s="71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56">
        <v>125</v>
      </c>
      <c r="B289" s="257">
        <v>43522</v>
      </c>
      <c r="C289" s="257"/>
      <c r="D289" s="204" t="s">
        <v>142</v>
      </c>
      <c r="E289" s="258" t="s">
        <v>644</v>
      </c>
      <c r="F289" s="259">
        <v>340</v>
      </c>
      <c r="G289" s="258"/>
      <c r="H289" s="258">
        <v>398.5</v>
      </c>
      <c r="I289" s="291">
        <v>411</v>
      </c>
      <c r="J289" s="189" t="s">
        <v>3432</v>
      </c>
      <c r="K289" s="176">
        <f t="shared" si="36"/>
        <v>58.5</v>
      </c>
      <c r="L289" s="177">
        <f t="shared" si="37"/>
        <v>0.17205882352941176</v>
      </c>
      <c r="M289" s="178" t="s">
        <v>613</v>
      </c>
      <c r="N289" s="474">
        <v>43760</v>
      </c>
      <c r="O289" s="71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484">
        <v>126</v>
      </c>
      <c r="B290" s="213">
        <v>43559</v>
      </c>
      <c r="C290" s="213"/>
      <c r="D290" s="214" t="s">
        <v>420</v>
      </c>
      <c r="E290" s="215" t="s">
        <v>644</v>
      </c>
      <c r="F290" s="216">
        <v>130</v>
      </c>
      <c r="G290" s="215"/>
      <c r="H290" s="215">
        <v>65</v>
      </c>
      <c r="I290" s="235">
        <v>158</v>
      </c>
      <c r="J290" s="186" t="s">
        <v>775</v>
      </c>
      <c r="K290" s="182">
        <f t="shared" si="36"/>
        <v>-65</v>
      </c>
      <c r="L290" s="183">
        <f t="shared" si="37"/>
        <v>-0.5</v>
      </c>
      <c r="M290" s="184" t="s">
        <v>684</v>
      </c>
      <c r="N290" s="185">
        <v>43726</v>
      </c>
      <c r="O290" s="71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485">
        <v>127</v>
      </c>
      <c r="B291" s="236">
        <v>43017</v>
      </c>
      <c r="C291" s="236"/>
      <c r="D291" s="237" t="s">
        <v>170</v>
      </c>
      <c r="E291" s="238" t="s">
        <v>644</v>
      </c>
      <c r="F291" s="239">
        <v>152.5</v>
      </c>
      <c r="G291" s="240"/>
      <c r="H291" s="240">
        <v>183.5</v>
      </c>
      <c r="I291" s="240">
        <v>210</v>
      </c>
      <c r="J291" s="273" t="s">
        <v>776</v>
      </c>
      <c r="K291" s="274">
        <f t="shared" si="36"/>
        <v>31</v>
      </c>
      <c r="L291" s="275">
        <f t="shared" si="37"/>
        <v>0.20327868852459016</v>
      </c>
      <c r="M291" s="239" t="s">
        <v>613</v>
      </c>
      <c r="N291" s="276">
        <v>43042</v>
      </c>
      <c r="O291" s="71"/>
      <c r="P291" s="16"/>
      <c r="Q291" s="16"/>
      <c r="R291" s="120" t="s">
        <v>777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484">
        <v>128</v>
      </c>
      <c r="B292" s="213">
        <v>43074</v>
      </c>
      <c r="C292" s="213"/>
      <c r="D292" s="214" t="s">
        <v>308</v>
      </c>
      <c r="E292" s="215" t="s">
        <v>644</v>
      </c>
      <c r="F292" s="216">
        <v>177.5</v>
      </c>
      <c r="G292" s="215"/>
      <c r="H292" s="215">
        <v>155.25</v>
      </c>
      <c r="I292" s="235">
        <v>230</v>
      </c>
      <c r="J292" s="186" t="s">
        <v>3545</v>
      </c>
      <c r="K292" s="182">
        <f t="shared" ref="K292" si="38">H292-F292</f>
        <v>-22.25</v>
      </c>
      <c r="L292" s="183">
        <f t="shared" ref="L292" si="39">K292/F292</f>
        <v>-0.12535211267605634</v>
      </c>
      <c r="M292" s="184" t="s">
        <v>684</v>
      </c>
      <c r="N292" s="185">
        <v>43787</v>
      </c>
      <c r="O292" s="71"/>
      <c r="P292" s="16"/>
      <c r="Q292" s="16"/>
      <c r="R292" s="17" t="s">
        <v>777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485">
        <v>129</v>
      </c>
      <c r="B293" s="236">
        <v>43398</v>
      </c>
      <c r="C293" s="236"/>
      <c r="D293" s="237" t="s">
        <v>105</v>
      </c>
      <c r="E293" s="238" t="s">
        <v>644</v>
      </c>
      <c r="F293" s="239">
        <v>707.5</v>
      </c>
      <c r="G293" s="240"/>
      <c r="H293" s="240">
        <v>850</v>
      </c>
      <c r="I293" s="240">
        <v>890</v>
      </c>
      <c r="J293" s="277" t="s">
        <v>780</v>
      </c>
      <c r="K293" s="274">
        <f t="shared" si="36"/>
        <v>142.5</v>
      </c>
      <c r="L293" s="275">
        <f t="shared" si="37"/>
        <v>0.20141342756183744</v>
      </c>
      <c r="M293" s="239" t="s">
        <v>613</v>
      </c>
      <c r="N293" s="276">
        <v>43453</v>
      </c>
      <c r="O293" s="71"/>
      <c r="P293" s="16"/>
      <c r="Q293" s="16"/>
      <c r="R293" s="120" t="s">
        <v>777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480">
        <v>130</v>
      </c>
      <c r="B294" s="192">
        <v>42877</v>
      </c>
      <c r="C294" s="192"/>
      <c r="D294" s="193" t="s">
        <v>393</v>
      </c>
      <c r="E294" s="194" t="s">
        <v>644</v>
      </c>
      <c r="F294" s="195">
        <v>138.6</v>
      </c>
      <c r="G294" s="196"/>
      <c r="H294" s="196">
        <v>138</v>
      </c>
      <c r="I294" s="196">
        <v>190</v>
      </c>
      <c r="J294" s="219" t="s">
        <v>729</v>
      </c>
      <c r="K294" s="220">
        <f t="shared" si="36"/>
        <v>-0.59999999999999432</v>
      </c>
      <c r="L294" s="221">
        <f t="shared" si="37"/>
        <v>-4.3290043290042882E-3</v>
      </c>
      <c r="M294" s="222" t="s">
        <v>729</v>
      </c>
      <c r="N294" s="223">
        <v>43774</v>
      </c>
      <c r="O294" s="71"/>
      <c r="P294" s="16"/>
      <c r="Q294" s="16"/>
      <c r="R294" s="17" t="s">
        <v>779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486">
        <v>131</v>
      </c>
      <c r="B295" s="244">
        <v>43158</v>
      </c>
      <c r="C295" s="244"/>
      <c r="D295" s="241" t="s">
        <v>781</v>
      </c>
      <c r="E295" s="245" t="s">
        <v>644</v>
      </c>
      <c r="F295" s="246" t="s">
        <v>782</v>
      </c>
      <c r="G295" s="245"/>
      <c r="H295" s="245"/>
      <c r="I295" s="283">
        <v>398</v>
      </c>
      <c r="J295" s="279"/>
      <c r="K295" s="243"/>
      <c r="L295" s="242"/>
      <c r="M295" s="279" t="s">
        <v>617</v>
      </c>
      <c r="N295" s="278"/>
      <c r="O295" s="71"/>
      <c r="P295" s="16"/>
      <c r="Q295" s="16"/>
      <c r="R295" s="120" t="s">
        <v>779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486">
        <v>132</v>
      </c>
      <c r="B296" s="247">
        <v>43164</v>
      </c>
      <c r="C296" s="248"/>
      <c r="D296" s="241" t="s">
        <v>136</v>
      </c>
      <c r="E296" s="249" t="s">
        <v>644</v>
      </c>
      <c r="F296" s="250" t="s">
        <v>783</v>
      </c>
      <c r="G296" s="249"/>
      <c r="H296" s="249"/>
      <c r="I296" s="284">
        <v>672</v>
      </c>
      <c r="J296" s="285"/>
      <c r="K296" s="280"/>
      <c r="L296" s="281"/>
      <c r="M296" s="285" t="s">
        <v>617</v>
      </c>
      <c r="N296" s="282"/>
      <c r="O296" s="71"/>
      <c r="P296" s="16"/>
      <c r="Q296" s="16"/>
      <c r="R296" s="120" t="s">
        <v>779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487">
        <v>133</v>
      </c>
      <c r="B297" s="248">
        <v>43237</v>
      </c>
      <c r="C297" s="477"/>
      <c r="D297" s="455" t="s">
        <v>500</v>
      </c>
      <c r="E297" s="457" t="s">
        <v>644</v>
      </c>
      <c r="F297" s="478" t="s">
        <v>791</v>
      </c>
      <c r="G297" s="457"/>
      <c r="H297" s="457"/>
      <c r="I297" s="463">
        <v>348</v>
      </c>
      <c r="J297" s="467"/>
      <c r="K297" s="470"/>
      <c r="L297" s="472"/>
      <c r="M297" s="473" t="s">
        <v>617</v>
      </c>
      <c r="N297" s="476"/>
      <c r="O297" s="71"/>
      <c r="P297" s="16"/>
      <c r="Q297" s="16"/>
      <c r="R297" s="126" t="s">
        <v>777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66">
        <v>134</v>
      </c>
      <c r="B298" s="248">
        <v>43258</v>
      </c>
      <c r="C298" s="248"/>
      <c r="D298" s="251" t="s">
        <v>459</v>
      </c>
      <c r="E298" s="249" t="s">
        <v>644</v>
      </c>
      <c r="F298" s="246" t="s">
        <v>784</v>
      </c>
      <c r="G298" s="249"/>
      <c r="H298" s="249"/>
      <c r="I298" s="284">
        <v>439</v>
      </c>
      <c r="J298" s="286"/>
      <c r="K298" s="287"/>
      <c r="L298" s="288"/>
      <c r="M298" s="286" t="s">
        <v>617</v>
      </c>
      <c r="N298" s="289"/>
      <c r="O298" s="71"/>
      <c r="P298" s="16"/>
      <c r="Q298" s="16"/>
      <c r="R298" s="120" t="s">
        <v>779</v>
      </c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66">
        <v>135</v>
      </c>
      <c r="B299" s="248">
        <v>43285</v>
      </c>
      <c r="C299" s="248"/>
      <c r="D299" s="252" t="s">
        <v>50</v>
      </c>
      <c r="E299" s="249" t="s">
        <v>644</v>
      </c>
      <c r="F299" s="246" t="s">
        <v>785</v>
      </c>
      <c r="G299" s="249"/>
      <c r="H299" s="249"/>
      <c r="I299" s="284">
        <v>170</v>
      </c>
      <c r="J299" s="286"/>
      <c r="K299" s="287"/>
      <c r="L299" s="288"/>
      <c r="M299" s="286" t="s">
        <v>617</v>
      </c>
      <c r="N299" s="289"/>
      <c r="O299" s="71"/>
      <c r="P299" s="16"/>
      <c r="Q299" s="16"/>
      <c r="R299" s="434" t="s">
        <v>779</v>
      </c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66">
        <v>136</v>
      </c>
      <c r="B300" s="244">
        <v>43294</v>
      </c>
      <c r="C300" s="244"/>
      <c r="D300" s="270" t="s">
        <v>246</v>
      </c>
      <c r="E300" s="249" t="s">
        <v>644</v>
      </c>
      <c r="F300" s="250" t="s">
        <v>811</v>
      </c>
      <c r="G300" s="249"/>
      <c r="H300" s="249"/>
      <c r="I300" s="284">
        <v>59</v>
      </c>
      <c r="J300" s="469"/>
      <c r="K300" s="287"/>
      <c r="L300" s="288"/>
      <c r="M300" s="286" t="s">
        <v>617</v>
      </c>
      <c r="N300" s="289"/>
      <c r="O300" s="71"/>
      <c r="P300" s="16"/>
      <c r="Q300" s="16"/>
      <c r="R300" s="434" t="s">
        <v>777</v>
      </c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486">
        <v>137</v>
      </c>
      <c r="B301" s="244">
        <v>43396</v>
      </c>
      <c r="C301" s="244"/>
      <c r="D301" s="252" t="s">
        <v>435</v>
      </c>
      <c r="E301" s="249" t="s">
        <v>644</v>
      </c>
      <c r="F301" s="250" t="s">
        <v>786</v>
      </c>
      <c r="G301" s="249"/>
      <c r="H301" s="249"/>
      <c r="I301" s="284">
        <v>191</v>
      </c>
      <c r="J301" s="286"/>
      <c r="K301" s="287"/>
      <c r="L301" s="288"/>
      <c r="M301" s="286" t="s">
        <v>617</v>
      </c>
      <c r="N301" s="289"/>
      <c r="O301" s="71"/>
      <c r="P301" s="16"/>
      <c r="Q301" s="16"/>
      <c r="R301" s="437" t="s">
        <v>777</v>
      </c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486">
        <v>138</v>
      </c>
      <c r="B302" s="244">
        <v>43439</v>
      </c>
      <c r="C302" s="244"/>
      <c r="D302" s="252" t="s">
        <v>336</v>
      </c>
      <c r="E302" s="249" t="s">
        <v>644</v>
      </c>
      <c r="F302" s="250" t="s">
        <v>787</v>
      </c>
      <c r="G302" s="249"/>
      <c r="H302" s="249"/>
      <c r="I302" s="284">
        <v>321</v>
      </c>
      <c r="J302" s="286"/>
      <c r="K302" s="287"/>
      <c r="L302" s="288"/>
      <c r="M302" s="286" t="s">
        <v>617</v>
      </c>
      <c r="N302" s="289"/>
      <c r="O302" s="16"/>
      <c r="P302" s="16"/>
      <c r="Q302" s="16"/>
      <c r="R302" s="434" t="s">
        <v>779</v>
      </c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484">
        <v>139</v>
      </c>
      <c r="B303" s="213">
        <v>43439</v>
      </c>
      <c r="C303" s="213"/>
      <c r="D303" s="214" t="s">
        <v>812</v>
      </c>
      <c r="E303" s="215" t="s">
        <v>644</v>
      </c>
      <c r="F303" s="216">
        <v>715</v>
      </c>
      <c r="G303" s="215"/>
      <c r="H303" s="215">
        <v>445</v>
      </c>
      <c r="I303" s="235">
        <v>840</v>
      </c>
      <c r="J303" s="186" t="s">
        <v>3625</v>
      </c>
      <c r="K303" s="182">
        <f t="shared" ref="K303" si="40">H303-F303</f>
        <v>-270</v>
      </c>
      <c r="L303" s="183">
        <f t="shared" ref="L303" si="41">K303/F303</f>
        <v>-0.3776223776223776</v>
      </c>
      <c r="M303" s="184" t="s">
        <v>684</v>
      </c>
      <c r="N303" s="185">
        <v>43800</v>
      </c>
      <c r="O303" s="71"/>
      <c r="P303" s="16"/>
      <c r="Q303" s="16"/>
      <c r="R303" s="17" t="s">
        <v>777</v>
      </c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486">
        <v>140</v>
      </c>
      <c r="B304" s="244">
        <v>43469</v>
      </c>
      <c r="C304" s="244"/>
      <c r="D304" s="252" t="s">
        <v>146</v>
      </c>
      <c r="E304" s="249" t="s">
        <v>644</v>
      </c>
      <c r="F304" s="250" t="s">
        <v>788</v>
      </c>
      <c r="G304" s="249"/>
      <c r="H304" s="249"/>
      <c r="I304" s="284">
        <v>1185</v>
      </c>
      <c r="J304" s="286"/>
      <c r="K304" s="287"/>
      <c r="L304" s="288"/>
      <c r="M304" s="286" t="s">
        <v>617</v>
      </c>
      <c r="N304" s="289"/>
      <c r="O304" s="16"/>
      <c r="P304" s="16"/>
      <c r="Q304" s="16"/>
      <c r="R304" s="437" t="s">
        <v>777</v>
      </c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486">
        <v>141</v>
      </c>
      <c r="B305" s="244">
        <v>43559</v>
      </c>
      <c r="C305" s="244"/>
      <c r="D305" s="252" t="s">
        <v>352</v>
      </c>
      <c r="E305" s="249" t="s">
        <v>644</v>
      </c>
      <c r="F305" s="250" t="s">
        <v>789</v>
      </c>
      <c r="G305" s="249"/>
      <c r="H305" s="249"/>
      <c r="I305" s="284">
        <v>490</v>
      </c>
      <c r="J305" s="286"/>
      <c r="K305" s="287"/>
      <c r="L305" s="288"/>
      <c r="M305" s="286" t="s">
        <v>617</v>
      </c>
      <c r="N305" s="289"/>
      <c r="O305" s="16"/>
      <c r="P305" s="16"/>
      <c r="Q305" s="16"/>
      <c r="R305" s="434" t="s">
        <v>777</v>
      </c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486">
        <v>142</v>
      </c>
      <c r="B306" s="244">
        <v>43578</v>
      </c>
      <c r="C306" s="453"/>
      <c r="D306" s="270" t="s">
        <v>813</v>
      </c>
      <c r="E306" s="249" t="s">
        <v>616</v>
      </c>
      <c r="F306" s="250" t="s">
        <v>814</v>
      </c>
      <c r="G306" s="249"/>
      <c r="H306" s="249"/>
      <c r="I306" s="284">
        <v>284</v>
      </c>
      <c r="J306" s="467"/>
      <c r="K306" s="470"/>
      <c r="L306" s="472"/>
      <c r="M306" s="286" t="s">
        <v>617</v>
      </c>
      <c r="N306" s="476"/>
      <c r="O306" s="16"/>
      <c r="P306" s="16"/>
      <c r="Q306" s="16"/>
      <c r="R306" s="437" t="s">
        <v>777</v>
      </c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486">
        <v>143</v>
      </c>
      <c r="B307" s="263">
        <v>43622</v>
      </c>
      <c r="C307" s="263"/>
      <c r="D307" s="271" t="s">
        <v>507</v>
      </c>
      <c r="E307" s="264" t="s">
        <v>616</v>
      </c>
      <c r="F307" s="265">
        <v>334</v>
      </c>
      <c r="G307" s="264"/>
      <c r="H307" s="264"/>
      <c r="I307" s="296">
        <v>419</v>
      </c>
      <c r="J307" s="297"/>
      <c r="K307" s="297"/>
      <c r="L307" s="168"/>
      <c r="M307" s="298" t="s">
        <v>617</v>
      </c>
      <c r="N307" s="299"/>
      <c r="O307" s="16"/>
      <c r="P307" s="16"/>
      <c r="Q307" s="16"/>
      <c r="R307" s="437" t="s">
        <v>777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488">
        <v>144</v>
      </c>
      <c r="B308" s="263">
        <v>43641</v>
      </c>
      <c r="C308" s="263"/>
      <c r="D308" s="271" t="s">
        <v>140</v>
      </c>
      <c r="E308" s="264" t="s">
        <v>644</v>
      </c>
      <c r="F308" s="265" t="s">
        <v>815</v>
      </c>
      <c r="G308" s="264"/>
      <c r="H308" s="264"/>
      <c r="I308" s="296">
        <v>452</v>
      </c>
      <c r="J308" s="297"/>
      <c r="K308" s="297"/>
      <c r="L308" s="168"/>
      <c r="M308" s="298" t="s">
        <v>617</v>
      </c>
      <c r="N308" s="299"/>
      <c r="O308" s="16"/>
      <c r="P308" s="16"/>
      <c r="Q308" s="16"/>
      <c r="R308" s="437" t="s">
        <v>777</v>
      </c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488">
        <v>145</v>
      </c>
      <c r="B309" s="244">
        <v>43707</v>
      </c>
      <c r="C309" s="244"/>
      <c r="D309" s="252" t="s">
        <v>263</v>
      </c>
      <c r="E309" s="249" t="s">
        <v>644</v>
      </c>
      <c r="F309" s="250" t="s">
        <v>790</v>
      </c>
      <c r="G309" s="249"/>
      <c r="H309" s="249"/>
      <c r="I309" s="284">
        <v>190</v>
      </c>
      <c r="J309" s="286"/>
      <c r="K309" s="287"/>
      <c r="L309" s="288"/>
      <c r="M309" s="465" t="s">
        <v>617</v>
      </c>
      <c r="N309" s="289"/>
      <c r="O309" s="16"/>
      <c r="P309" s="16"/>
      <c r="Q309" s="16"/>
      <c r="R309" s="437" t="s">
        <v>777</v>
      </c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486">
        <v>146</v>
      </c>
      <c r="B310" s="262">
        <v>43731</v>
      </c>
      <c r="C310" s="262"/>
      <c r="D310" s="241" t="s">
        <v>450</v>
      </c>
      <c r="E310" s="456" t="s">
        <v>644</v>
      </c>
      <c r="F310" s="459" t="s">
        <v>791</v>
      </c>
      <c r="G310" s="456"/>
      <c r="H310" s="456"/>
      <c r="I310" s="462">
        <v>296</v>
      </c>
      <c r="J310" s="466"/>
      <c r="K310" s="301"/>
      <c r="L310" s="471"/>
      <c r="M310" s="465" t="s">
        <v>617</v>
      </c>
      <c r="N310" s="475"/>
      <c r="O310" s="16"/>
      <c r="P310" s="16"/>
      <c r="Q310" s="16"/>
      <c r="R310" s="437" t="s">
        <v>777</v>
      </c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452">
        <v>147</v>
      </c>
      <c r="B311" s="267">
        <v>43752</v>
      </c>
      <c r="C311" s="267"/>
      <c r="D311" s="251" t="s">
        <v>3506</v>
      </c>
      <c r="E311" s="268" t="s">
        <v>644</v>
      </c>
      <c r="F311" s="269" t="s">
        <v>3401</v>
      </c>
      <c r="G311" s="268"/>
      <c r="H311" s="268"/>
      <c r="I311" s="300">
        <v>333</v>
      </c>
      <c r="J311" s="466"/>
      <c r="K311" s="301"/>
      <c r="L311" s="302"/>
      <c r="M311" s="286" t="s">
        <v>617</v>
      </c>
      <c r="N311" s="303"/>
      <c r="O311" s="16"/>
      <c r="P311" s="16"/>
      <c r="Q311" s="16"/>
      <c r="R311" s="437" t="s">
        <v>779</v>
      </c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489">
        <v>148</v>
      </c>
      <c r="B312" s="244">
        <v>43752</v>
      </c>
      <c r="C312" s="244"/>
      <c r="D312" s="252" t="s">
        <v>3505</v>
      </c>
      <c r="E312" s="249" t="s">
        <v>644</v>
      </c>
      <c r="F312" s="250" t="s">
        <v>3402</v>
      </c>
      <c r="G312" s="249"/>
      <c r="H312" s="249"/>
      <c r="I312" s="284">
        <v>1200</v>
      </c>
      <c r="J312" s="466"/>
      <c r="K312" s="301"/>
      <c r="L312" s="471"/>
      <c r="M312" s="286" t="s">
        <v>617</v>
      </c>
      <c r="N312" s="475"/>
      <c r="O312" s="16"/>
      <c r="P312" s="16"/>
      <c r="Q312" s="16"/>
      <c r="R312" s="437" t="s">
        <v>779</v>
      </c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486">
        <v>149</v>
      </c>
      <c r="B313" s="453">
        <v>43753</v>
      </c>
      <c r="C313" s="263"/>
      <c r="D313" s="492" t="s">
        <v>3504</v>
      </c>
      <c r="E313" s="457" t="s">
        <v>644</v>
      </c>
      <c r="F313" s="460" t="s">
        <v>3411</v>
      </c>
      <c r="G313" s="457"/>
      <c r="H313" s="457"/>
      <c r="I313" s="463">
        <v>141</v>
      </c>
      <c r="J313" s="297"/>
      <c r="K313" s="297"/>
      <c r="L313" s="168"/>
      <c r="M313" s="473" t="s">
        <v>617</v>
      </c>
      <c r="N313" s="299"/>
      <c r="O313" s="16"/>
      <c r="P313" s="16"/>
      <c r="Q313" s="16"/>
      <c r="R313" s="437" t="s">
        <v>777</v>
      </c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490">
        <v>150</v>
      </c>
      <c r="B314" s="263">
        <v>43753</v>
      </c>
      <c r="C314" s="263"/>
      <c r="D314" s="491" t="s">
        <v>3503</v>
      </c>
      <c r="E314" s="264" t="s">
        <v>644</v>
      </c>
      <c r="F314" s="265" t="s">
        <v>3412</v>
      </c>
      <c r="G314" s="264"/>
      <c r="H314" s="264"/>
      <c r="I314" s="296">
        <v>370</v>
      </c>
      <c r="J314" s="297"/>
      <c r="K314" s="297"/>
      <c r="L314" s="168"/>
      <c r="M314" s="435" t="s">
        <v>617</v>
      </c>
      <c r="N314" s="299"/>
      <c r="O314" s="16"/>
      <c r="P314" s="16"/>
      <c r="Q314" s="16"/>
      <c r="R314" s="437" t="s">
        <v>779</v>
      </c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488">
        <v>151</v>
      </c>
      <c r="B315" s="262">
        <v>43754</v>
      </c>
      <c r="C315" s="262"/>
      <c r="D315" s="241" t="s">
        <v>3502</v>
      </c>
      <c r="E315" s="456" t="s">
        <v>644</v>
      </c>
      <c r="F315" s="459" t="s">
        <v>3417</v>
      </c>
      <c r="G315" s="456"/>
      <c r="H315" s="456"/>
      <c r="I315" s="462">
        <v>344</v>
      </c>
      <c r="J315" s="466"/>
      <c r="K315" s="301"/>
      <c r="L315" s="471"/>
      <c r="M315" s="435" t="s">
        <v>617</v>
      </c>
      <c r="N315" s="475"/>
      <c r="O315" s="16"/>
      <c r="P315" s="16"/>
      <c r="Q315" s="16"/>
      <c r="R315" s="437" t="s">
        <v>777</v>
      </c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452">
        <v>152</v>
      </c>
      <c r="B316" s="263"/>
      <c r="C316" s="263"/>
      <c r="D316" s="271"/>
      <c r="E316" s="264"/>
      <c r="F316" s="265"/>
      <c r="G316" s="264"/>
      <c r="H316" s="264"/>
      <c r="I316" s="296"/>
      <c r="J316" s="297"/>
      <c r="K316" s="297"/>
      <c r="L316" s="168"/>
      <c r="M316" s="298"/>
      <c r="N316" s="299"/>
      <c r="O316" s="16"/>
      <c r="P316" s="16"/>
      <c r="Q316" s="16"/>
      <c r="R316" s="437" t="s">
        <v>779</v>
      </c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61"/>
      <c r="B317" s="263"/>
      <c r="C317" s="263"/>
      <c r="D317" s="271"/>
      <c r="E317" s="264"/>
      <c r="F317" s="265"/>
      <c r="G317" s="264"/>
      <c r="H317" s="264"/>
      <c r="I317" s="296"/>
      <c r="J317" s="297"/>
      <c r="K317" s="297"/>
      <c r="L317" s="168"/>
      <c r="M317" s="298"/>
      <c r="N317" s="299"/>
      <c r="O317" s="16"/>
      <c r="P317" s="16"/>
      <c r="Q317" s="16"/>
      <c r="R317" s="437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61"/>
      <c r="B318" s="250" t="s">
        <v>3511</v>
      </c>
      <c r="C318" s="263"/>
      <c r="D318" s="271"/>
      <c r="E318" s="264"/>
      <c r="F318" s="265"/>
      <c r="G318" s="264"/>
      <c r="H318" s="264"/>
      <c r="I318" s="296"/>
      <c r="J318" s="297"/>
      <c r="K318" s="297"/>
      <c r="L318" s="168"/>
      <c r="M318" s="298"/>
      <c r="N318" s="299"/>
      <c r="O318" s="16"/>
      <c r="P318" s="16"/>
      <c r="Q318" s="16"/>
      <c r="R318" s="437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61"/>
      <c r="B319" s="263"/>
      <c r="C319" s="263"/>
      <c r="D319" s="271"/>
      <c r="E319" s="264"/>
      <c r="F319" s="265"/>
      <c r="G319" s="264"/>
      <c r="H319" s="264"/>
      <c r="I319" s="296"/>
      <c r="J319" s="297"/>
      <c r="K319" s="297"/>
      <c r="L319" s="168"/>
      <c r="M319" s="298"/>
      <c r="N319" s="299"/>
      <c r="O319" s="16"/>
      <c r="P319" s="16"/>
      <c r="Q319" s="16"/>
      <c r="R319" s="437"/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61"/>
      <c r="B320" s="263"/>
      <c r="C320" s="263"/>
      <c r="D320" s="271"/>
      <c r="E320" s="264"/>
      <c r="F320" s="265"/>
      <c r="G320" s="264"/>
      <c r="H320" s="264"/>
      <c r="I320" s="296"/>
      <c r="J320" s="297"/>
      <c r="K320" s="297"/>
      <c r="L320" s="168"/>
      <c r="M320" s="298"/>
      <c r="N320" s="299"/>
      <c r="O320" s="16"/>
      <c r="P320" s="16"/>
      <c r="Q320" s="16"/>
      <c r="R320" s="437"/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61"/>
      <c r="B321" s="263"/>
      <c r="C321" s="263"/>
      <c r="D321" s="271"/>
      <c r="E321" s="264"/>
      <c r="F321" s="265"/>
      <c r="G321" s="264"/>
      <c r="H321" s="264"/>
      <c r="I321" s="296"/>
      <c r="J321" s="297"/>
      <c r="K321" s="297"/>
      <c r="L321" s="168"/>
      <c r="M321" s="298"/>
      <c r="N321" s="299"/>
      <c r="O321" s="16"/>
      <c r="P321" s="16"/>
      <c r="Q321" s="16"/>
      <c r="R321" s="437"/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61"/>
      <c r="B322" s="263"/>
      <c r="C322" s="263"/>
      <c r="D322" s="271"/>
      <c r="E322" s="264"/>
      <c r="F322" s="265"/>
      <c r="G322" s="264"/>
      <c r="H322" s="264"/>
      <c r="I322" s="296"/>
      <c r="J322" s="297"/>
      <c r="K322" s="297"/>
      <c r="L322" s="168"/>
      <c r="M322" s="298"/>
      <c r="N322" s="299"/>
      <c r="O322" s="16"/>
      <c r="P322" s="16"/>
      <c r="Q322" s="16"/>
      <c r="R322" s="437"/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61"/>
      <c r="B323" s="263"/>
      <c r="C323" s="263"/>
      <c r="D323" s="271"/>
      <c r="E323" s="264"/>
      <c r="F323" s="265"/>
      <c r="G323" s="264"/>
      <c r="H323" s="264"/>
      <c r="I323" s="296"/>
      <c r="J323" s="297"/>
      <c r="K323" s="297"/>
      <c r="L323" s="168"/>
      <c r="M323" s="298"/>
      <c r="N323" s="299"/>
      <c r="O323" s="16"/>
      <c r="P323" s="16"/>
      <c r="Q323" s="16"/>
      <c r="R323" s="437"/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261"/>
      <c r="B324" s="263"/>
      <c r="C324" s="263"/>
      <c r="D324" s="271"/>
      <c r="E324" s="264"/>
      <c r="F324" s="265"/>
      <c r="G324" s="264"/>
      <c r="H324" s="264"/>
      <c r="I324" s="296"/>
      <c r="J324" s="297"/>
      <c r="K324" s="297"/>
      <c r="L324" s="168"/>
      <c r="M324" s="298"/>
      <c r="N324" s="299"/>
      <c r="O324" s="16"/>
      <c r="P324" s="16"/>
      <c r="Q324" s="16"/>
      <c r="R324" s="437"/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261"/>
      <c r="B325" s="263"/>
      <c r="C325" s="263"/>
      <c r="D325" s="271"/>
      <c r="E325" s="264"/>
      <c r="F325" s="265"/>
      <c r="G325" s="264"/>
      <c r="H325" s="264"/>
      <c r="I325" s="296"/>
      <c r="J325" s="297"/>
      <c r="K325" s="297"/>
      <c r="L325" s="168"/>
      <c r="M325" s="298"/>
      <c r="N325" s="299"/>
      <c r="O325" s="16"/>
      <c r="P325" s="16"/>
      <c r="Q325" s="16"/>
      <c r="R325" s="437"/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261"/>
      <c r="B326" s="263"/>
      <c r="C326" s="263"/>
      <c r="D326" s="271"/>
      <c r="E326" s="264"/>
      <c r="F326" s="265"/>
      <c r="G326" s="264"/>
      <c r="H326" s="264"/>
      <c r="I326" s="296"/>
      <c r="J326" s="297"/>
      <c r="K326" s="297"/>
      <c r="L326" s="168"/>
      <c r="M326" s="298"/>
      <c r="N326" s="299"/>
      <c r="O326" s="16"/>
      <c r="P326" s="16"/>
      <c r="Q326" s="16"/>
      <c r="R326" s="437"/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261"/>
      <c r="B327" s="263"/>
      <c r="C327" s="263"/>
      <c r="D327" s="271"/>
      <c r="E327" s="264"/>
      <c r="F327" s="265"/>
      <c r="G327" s="264"/>
      <c r="H327" s="264"/>
      <c r="I327" s="296"/>
      <c r="J327" s="297"/>
      <c r="K327" s="297"/>
      <c r="L327" s="168"/>
      <c r="M327" s="298"/>
      <c r="N327" s="299"/>
      <c r="O327" s="16"/>
      <c r="P327" s="16"/>
      <c r="Q327" s="16"/>
      <c r="R327" s="437"/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261"/>
      <c r="B328" s="263"/>
      <c r="C328" s="263"/>
      <c r="D328" s="271"/>
      <c r="E328" s="264"/>
      <c r="F328" s="265"/>
      <c r="G328" s="264"/>
      <c r="H328" s="264"/>
      <c r="I328" s="296"/>
      <c r="J328" s="297"/>
      <c r="K328" s="297"/>
      <c r="L328" s="168"/>
      <c r="M328" s="298"/>
      <c r="N328" s="299"/>
      <c r="O328" s="16"/>
      <c r="P328" s="16"/>
      <c r="Q328" s="16"/>
      <c r="R328" s="437"/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261"/>
      <c r="B329" s="263"/>
      <c r="C329" s="263"/>
      <c r="D329" s="271"/>
      <c r="E329" s="264"/>
      <c r="F329" s="265"/>
      <c r="G329" s="264"/>
      <c r="H329" s="264"/>
      <c r="I329" s="296"/>
      <c r="J329" s="297"/>
      <c r="K329" s="297"/>
      <c r="L329" s="168"/>
      <c r="M329" s="298"/>
      <c r="N329" s="299"/>
      <c r="O329" s="16"/>
      <c r="P329" s="16"/>
      <c r="Q329" s="16"/>
      <c r="R329" s="437"/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261"/>
      <c r="B330" s="250"/>
      <c r="O330" s="16"/>
      <c r="P330" s="16"/>
      <c r="Q330" s="16"/>
      <c r="R330" s="437"/>
      <c r="S330" s="16"/>
      <c r="T330" s="16"/>
      <c r="U330" s="16"/>
      <c r="V330" s="16"/>
      <c r="W330" s="16"/>
      <c r="X330" s="16"/>
      <c r="Y330" s="16"/>
      <c r="Z330" s="16"/>
    </row>
    <row r="331" spans="1:26">
      <c r="R331" s="304"/>
    </row>
    <row r="332" spans="1:26">
      <c r="R332" s="304"/>
    </row>
    <row r="333" spans="1:26">
      <c r="R333" s="304"/>
    </row>
    <row r="334" spans="1:26">
      <c r="R334" s="304"/>
    </row>
    <row r="335" spans="1:26">
      <c r="R335" s="304"/>
    </row>
    <row r="336" spans="1:26">
      <c r="R336" s="304"/>
    </row>
    <row r="337" spans="1:18">
      <c r="R337" s="304"/>
    </row>
    <row r="338" spans="1:18">
      <c r="R338" s="304"/>
    </row>
    <row r="339" spans="1:18">
      <c r="R339" s="304"/>
    </row>
    <row r="340" spans="1:18">
      <c r="R340" s="304"/>
    </row>
    <row r="341" spans="1:18">
      <c r="R341" s="304"/>
    </row>
    <row r="347" spans="1:18">
      <c r="A347" s="272"/>
    </row>
    <row r="348" spans="1:18">
      <c r="A348" s="272"/>
    </row>
    <row r="349" spans="1:18">
      <c r="A349" s="264"/>
    </row>
  </sheetData>
  <autoFilter ref="R1:R349"/>
  <mergeCells count="77">
    <mergeCell ref="A137:A138"/>
    <mergeCell ref="B137:B138"/>
    <mergeCell ref="J137:J138"/>
    <mergeCell ref="L137:L138"/>
    <mergeCell ref="M137:M138"/>
    <mergeCell ref="N137:N138"/>
    <mergeCell ref="O137:O138"/>
    <mergeCell ref="A133:A134"/>
    <mergeCell ref="B133:B134"/>
    <mergeCell ref="J133:J134"/>
    <mergeCell ref="L133:L134"/>
    <mergeCell ref="M133:M134"/>
    <mergeCell ref="N133:N134"/>
    <mergeCell ref="O133:O134"/>
    <mergeCell ref="A135:A136"/>
    <mergeCell ref="B135:B136"/>
    <mergeCell ref="J135:J136"/>
    <mergeCell ref="L135:L136"/>
    <mergeCell ref="M135:M136"/>
    <mergeCell ref="N135:N136"/>
    <mergeCell ref="O135:O136"/>
    <mergeCell ref="B103:B104"/>
    <mergeCell ref="J103:J104"/>
    <mergeCell ref="L103:L104"/>
    <mergeCell ref="M103:M104"/>
    <mergeCell ref="N105:N106"/>
    <mergeCell ref="N103:N104"/>
    <mergeCell ref="O105:O106"/>
    <mergeCell ref="A105:A106"/>
    <mergeCell ref="B105:B106"/>
    <mergeCell ref="J105:J106"/>
    <mergeCell ref="L105:L106"/>
    <mergeCell ref="M105:M106"/>
    <mergeCell ref="O103:O104"/>
    <mergeCell ref="A103:A104"/>
    <mergeCell ref="N107:N108"/>
    <mergeCell ref="O107:O108"/>
    <mergeCell ref="A109:A110"/>
    <mergeCell ref="B109:B110"/>
    <mergeCell ref="J109:J110"/>
    <mergeCell ref="L109:L110"/>
    <mergeCell ref="M109:M110"/>
    <mergeCell ref="N109:N110"/>
    <mergeCell ref="O109:O110"/>
    <mergeCell ref="A107:A108"/>
    <mergeCell ref="B107:B108"/>
    <mergeCell ref="J107:J108"/>
    <mergeCell ref="L107:L108"/>
    <mergeCell ref="M107:M108"/>
    <mergeCell ref="A99:A100"/>
    <mergeCell ref="A101:A102"/>
    <mergeCell ref="B99:B100"/>
    <mergeCell ref="B101:B102"/>
    <mergeCell ref="J99:J100"/>
    <mergeCell ref="J101:J102"/>
    <mergeCell ref="O99:O100"/>
    <mergeCell ref="O101:O102"/>
    <mergeCell ref="L99:L100"/>
    <mergeCell ref="L101:L102"/>
    <mergeCell ref="M99:M100"/>
    <mergeCell ref="M101:M102"/>
    <mergeCell ref="N99:N100"/>
    <mergeCell ref="N101:N102"/>
    <mergeCell ref="N111:N112"/>
    <mergeCell ref="O111:O112"/>
    <mergeCell ref="A113:A114"/>
    <mergeCell ref="B113:B114"/>
    <mergeCell ref="J113:J114"/>
    <mergeCell ref="L113:L114"/>
    <mergeCell ref="M113:M114"/>
    <mergeCell ref="N113:N114"/>
    <mergeCell ref="O113:O114"/>
    <mergeCell ref="A111:A112"/>
    <mergeCell ref="B111:B112"/>
    <mergeCell ref="J111:J112"/>
    <mergeCell ref="L111:L112"/>
    <mergeCell ref="M111:M112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55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816</v>
      </c>
      <c r="B1" t="s">
        <v>817</v>
      </c>
      <c r="C1" t="s">
        <v>818</v>
      </c>
      <c r="D1" t="s">
        <v>30</v>
      </c>
      <c r="E1" t="s">
        <v>31</v>
      </c>
      <c r="F1" t="s">
        <v>819</v>
      </c>
      <c r="G1" t="s">
        <v>820</v>
      </c>
      <c r="H1" t="s">
        <v>821</v>
      </c>
      <c r="I1" t="s">
        <v>822</v>
      </c>
      <c r="J1" t="s">
        <v>823</v>
      </c>
      <c r="K1" t="s">
        <v>824</v>
      </c>
      <c r="L1" t="s">
        <v>825</v>
      </c>
      <c r="M1" t="s">
        <v>826</v>
      </c>
      <c r="N1" s="2" t="s">
        <v>826</v>
      </c>
    </row>
    <row r="2" spans="1:14">
      <c r="A2" t="s">
        <v>827</v>
      </c>
      <c r="B2" t="s">
        <v>828</v>
      </c>
      <c r="C2">
        <v>33.200000000000003</v>
      </c>
      <c r="D2">
        <v>33.75</v>
      </c>
      <c r="E2">
        <v>32.549999999999997</v>
      </c>
      <c r="F2">
        <v>32.700000000000003</v>
      </c>
      <c r="G2">
        <v>32.6</v>
      </c>
      <c r="H2">
        <v>32.9</v>
      </c>
      <c r="I2">
        <v>15464</v>
      </c>
      <c r="J2">
        <v>513382.40000000002</v>
      </c>
      <c r="K2" s="3">
        <v>43804</v>
      </c>
      <c r="L2">
        <v>203</v>
      </c>
      <c r="M2" t="s">
        <v>829</v>
      </c>
      <c r="N2"/>
    </row>
    <row r="3" spans="1:14">
      <c r="A3" t="s">
        <v>3480</v>
      </c>
      <c r="B3" t="s">
        <v>828</v>
      </c>
      <c r="C3">
        <v>13.45</v>
      </c>
      <c r="D3">
        <v>13.7</v>
      </c>
      <c r="E3">
        <v>13.45</v>
      </c>
      <c r="F3">
        <v>13.7</v>
      </c>
      <c r="G3">
        <v>13.7</v>
      </c>
      <c r="H3">
        <v>13.45</v>
      </c>
      <c r="I3">
        <v>82</v>
      </c>
      <c r="J3">
        <v>1109.4000000000001</v>
      </c>
      <c r="K3" s="3">
        <v>43804</v>
      </c>
      <c r="L3">
        <v>7</v>
      </c>
      <c r="M3" t="s">
        <v>3481</v>
      </c>
      <c r="N3"/>
    </row>
    <row r="4" spans="1:14">
      <c r="A4" t="s">
        <v>830</v>
      </c>
      <c r="B4" t="s">
        <v>828</v>
      </c>
      <c r="C4">
        <v>2</v>
      </c>
      <c r="D4">
        <v>2</v>
      </c>
      <c r="E4">
        <v>1.95</v>
      </c>
      <c r="F4">
        <v>1.95</v>
      </c>
      <c r="G4">
        <v>2</v>
      </c>
      <c r="H4">
        <v>2</v>
      </c>
      <c r="I4">
        <v>559821</v>
      </c>
      <c r="J4">
        <v>1104171.8999999999</v>
      </c>
      <c r="K4" s="3">
        <v>43804</v>
      </c>
      <c r="L4">
        <v>389</v>
      </c>
      <c r="M4" t="s">
        <v>831</v>
      </c>
      <c r="N4"/>
    </row>
    <row r="5" spans="1:14">
      <c r="A5" t="s">
        <v>296</v>
      </c>
      <c r="B5" t="s">
        <v>828</v>
      </c>
      <c r="C5">
        <v>21949</v>
      </c>
      <c r="D5">
        <v>22035.35</v>
      </c>
      <c r="E5">
        <v>21724.400000000001</v>
      </c>
      <c r="F5">
        <v>21862.9</v>
      </c>
      <c r="G5">
        <v>21800</v>
      </c>
      <c r="H5">
        <v>21869.1</v>
      </c>
      <c r="I5">
        <v>562</v>
      </c>
      <c r="J5">
        <v>12259594.449999999</v>
      </c>
      <c r="K5" s="3">
        <v>43804</v>
      </c>
      <c r="L5">
        <v>324</v>
      </c>
      <c r="M5" t="s">
        <v>832</v>
      </c>
      <c r="N5"/>
    </row>
    <row r="6" spans="1:14">
      <c r="A6" t="s">
        <v>3482</v>
      </c>
      <c r="B6" t="s">
        <v>828</v>
      </c>
      <c r="C6">
        <v>5.65</v>
      </c>
      <c r="D6">
        <v>5.65</v>
      </c>
      <c r="E6">
        <v>5.65</v>
      </c>
      <c r="F6">
        <v>5.65</v>
      </c>
      <c r="G6">
        <v>5.65</v>
      </c>
      <c r="H6">
        <v>5.65</v>
      </c>
      <c r="I6">
        <v>1803</v>
      </c>
      <c r="J6">
        <v>10186.950000000001</v>
      </c>
      <c r="K6" s="3">
        <v>43804</v>
      </c>
      <c r="L6">
        <v>3</v>
      </c>
      <c r="M6" t="s">
        <v>3483</v>
      </c>
      <c r="N6"/>
    </row>
    <row r="7" spans="1:14">
      <c r="A7" t="s">
        <v>833</v>
      </c>
      <c r="B7" t="s">
        <v>828</v>
      </c>
      <c r="C7">
        <v>177.8</v>
      </c>
      <c r="D7">
        <v>188.4</v>
      </c>
      <c r="E7">
        <v>177.05</v>
      </c>
      <c r="F7">
        <v>188.4</v>
      </c>
      <c r="G7">
        <v>188.4</v>
      </c>
      <c r="H7">
        <v>179.45</v>
      </c>
      <c r="I7">
        <v>40214</v>
      </c>
      <c r="J7">
        <v>7530623.6500000004</v>
      </c>
      <c r="K7" s="3">
        <v>43804</v>
      </c>
      <c r="L7">
        <v>542</v>
      </c>
      <c r="M7" t="s">
        <v>834</v>
      </c>
      <c r="N7"/>
    </row>
    <row r="8" spans="1:14">
      <c r="A8" t="s">
        <v>835</v>
      </c>
      <c r="B8" t="s">
        <v>828</v>
      </c>
      <c r="C8">
        <v>101.15</v>
      </c>
      <c r="D8">
        <v>103</v>
      </c>
      <c r="E8">
        <v>100</v>
      </c>
      <c r="F8">
        <v>100.55</v>
      </c>
      <c r="G8">
        <v>100.7</v>
      </c>
      <c r="H8">
        <v>100.7</v>
      </c>
      <c r="I8">
        <v>69055</v>
      </c>
      <c r="J8">
        <v>6994504.1500000004</v>
      </c>
      <c r="K8" s="3">
        <v>43804</v>
      </c>
      <c r="L8">
        <v>1341</v>
      </c>
      <c r="M8" t="s">
        <v>836</v>
      </c>
      <c r="N8"/>
    </row>
    <row r="9" spans="1:14">
      <c r="A9" t="s">
        <v>837</v>
      </c>
      <c r="B9" t="s">
        <v>828</v>
      </c>
      <c r="C9">
        <v>8.65</v>
      </c>
      <c r="D9">
        <v>8.9</v>
      </c>
      <c r="E9">
        <v>8.6</v>
      </c>
      <c r="F9">
        <v>8.65</v>
      </c>
      <c r="G9">
        <v>8.6999999999999993</v>
      </c>
      <c r="H9">
        <v>8.65</v>
      </c>
      <c r="I9">
        <v>122554</v>
      </c>
      <c r="J9">
        <v>1065609.25</v>
      </c>
      <c r="K9" s="3">
        <v>43804</v>
      </c>
      <c r="L9">
        <v>243</v>
      </c>
      <c r="M9" t="s">
        <v>838</v>
      </c>
      <c r="N9"/>
    </row>
    <row r="10" spans="1:14">
      <c r="A10" t="s">
        <v>839</v>
      </c>
      <c r="B10" t="s">
        <v>828</v>
      </c>
      <c r="C10">
        <v>523.9</v>
      </c>
      <c r="D10">
        <v>529</v>
      </c>
      <c r="E10">
        <v>518.85</v>
      </c>
      <c r="F10">
        <v>525.9</v>
      </c>
      <c r="G10">
        <v>529</v>
      </c>
      <c r="H10">
        <v>515.4</v>
      </c>
      <c r="I10">
        <v>4218</v>
      </c>
      <c r="J10">
        <v>2207260.9500000002</v>
      </c>
      <c r="K10" s="3">
        <v>43804</v>
      </c>
      <c r="L10">
        <v>610</v>
      </c>
      <c r="M10" t="s">
        <v>840</v>
      </c>
      <c r="N10"/>
    </row>
    <row r="11" spans="1:14" hidden="1">
      <c r="A11" t="s">
        <v>841</v>
      </c>
      <c r="B11" t="s">
        <v>828</v>
      </c>
      <c r="C11">
        <v>813.8</v>
      </c>
      <c r="D11">
        <v>823.35</v>
      </c>
      <c r="E11">
        <v>797.85</v>
      </c>
      <c r="F11">
        <v>800.05</v>
      </c>
      <c r="G11">
        <v>800</v>
      </c>
      <c r="H11">
        <v>806</v>
      </c>
      <c r="I11">
        <v>77427</v>
      </c>
      <c r="J11">
        <v>62375540.100000001</v>
      </c>
      <c r="K11" s="3">
        <v>43804</v>
      </c>
      <c r="L11">
        <v>5871</v>
      </c>
      <c r="M11" t="s">
        <v>842</v>
      </c>
      <c r="N11"/>
    </row>
    <row r="12" spans="1:14">
      <c r="A12" t="s">
        <v>843</v>
      </c>
      <c r="B12" t="s">
        <v>828</v>
      </c>
      <c r="C12">
        <v>11.65</v>
      </c>
      <c r="D12">
        <v>12.45</v>
      </c>
      <c r="E12">
        <v>11.5</v>
      </c>
      <c r="F12">
        <v>11.65</v>
      </c>
      <c r="G12">
        <v>11.8</v>
      </c>
      <c r="H12">
        <v>12.35</v>
      </c>
      <c r="I12">
        <v>7920</v>
      </c>
      <c r="J12">
        <v>93170.3</v>
      </c>
      <c r="K12" s="3">
        <v>43804</v>
      </c>
      <c r="L12">
        <v>149</v>
      </c>
      <c r="M12" t="s">
        <v>844</v>
      </c>
      <c r="N12"/>
    </row>
    <row r="13" spans="1:14">
      <c r="A13" t="s">
        <v>299</v>
      </c>
      <c r="B13" t="s">
        <v>828</v>
      </c>
      <c r="C13">
        <v>1848.8</v>
      </c>
      <c r="D13">
        <v>1850</v>
      </c>
      <c r="E13">
        <v>1745</v>
      </c>
      <c r="F13">
        <v>1758.2</v>
      </c>
      <c r="G13">
        <v>1757.8</v>
      </c>
      <c r="H13">
        <v>1837.55</v>
      </c>
      <c r="I13">
        <v>76020</v>
      </c>
      <c r="J13">
        <v>136825920.25</v>
      </c>
      <c r="K13" s="3">
        <v>43804</v>
      </c>
      <c r="L13">
        <v>11204</v>
      </c>
      <c r="M13" t="s">
        <v>845</v>
      </c>
      <c r="N13"/>
    </row>
    <row r="14" spans="1:14">
      <c r="A14" t="s">
        <v>846</v>
      </c>
      <c r="B14" t="s">
        <v>847</v>
      </c>
      <c r="C14">
        <v>26.7</v>
      </c>
      <c r="D14">
        <v>26.7</v>
      </c>
      <c r="E14">
        <v>25</v>
      </c>
      <c r="F14">
        <v>25.75</v>
      </c>
      <c r="G14">
        <v>25.9</v>
      </c>
      <c r="H14">
        <v>25.9</v>
      </c>
      <c r="I14">
        <v>14394</v>
      </c>
      <c r="J14">
        <v>369176.85</v>
      </c>
      <c r="K14" s="3">
        <v>43804</v>
      </c>
      <c r="L14">
        <v>196</v>
      </c>
      <c r="M14" t="s">
        <v>848</v>
      </c>
      <c r="N14"/>
    </row>
    <row r="15" spans="1:14">
      <c r="A15" t="s">
        <v>849</v>
      </c>
      <c r="B15" t="s">
        <v>828</v>
      </c>
      <c r="C15">
        <v>1455.85</v>
      </c>
      <c r="D15">
        <v>1455.85</v>
      </c>
      <c r="E15">
        <v>1436</v>
      </c>
      <c r="F15">
        <v>1440.15</v>
      </c>
      <c r="G15">
        <v>1440</v>
      </c>
      <c r="H15">
        <v>1449.7</v>
      </c>
      <c r="I15">
        <v>149868</v>
      </c>
      <c r="J15">
        <v>215995864.55000001</v>
      </c>
      <c r="K15" s="3">
        <v>43804</v>
      </c>
      <c r="L15">
        <v>2650</v>
      </c>
      <c r="M15" t="s">
        <v>850</v>
      </c>
      <c r="N15"/>
    </row>
    <row r="16" spans="1:14">
      <c r="A16" t="s">
        <v>300</v>
      </c>
      <c r="B16" t="s">
        <v>828</v>
      </c>
      <c r="C16">
        <v>12790</v>
      </c>
      <c r="D16">
        <v>12810</v>
      </c>
      <c r="E16">
        <v>12701</v>
      </c>
      <c r="F16">
        <v>12772.45</v>
      </c>
      <c r="G16">
        <v>12790.9</v>
      </c>
      <c r="H16">
        <v>12798.7</v>
      </c>
      <c r="I16">
        <v>2834</v>
      </c>
      <c r="J16">
        <v>36209281.600000001</v>
      </c>
      <c r="K16" s="3">
        <v>43804</v>
      </c>
      <c r="L16">
        <v>1032</v>
      </c>
      <c r="M16" t="s">
        <v>851</v>
      </c>
      <c r="N16"/>
    </row>
    <row r="17" spans="1:14">
      <c r="A17" t="s">
        <v>229</v>
      </c>
      <c r="B17" t="s">
        <v>828</v>
      </c>
      <c r="C17">
        <v>107.4</v>
      </c>
      <c r="D17">
        <v>109.2</v>
      </c>
      <c r="E17">
        <v>105.55</v>
      </c>
      <c r="F17">
        <v>106.8</v>
      </c>
      <c r="G17">
        <v>106.4</v>
      </c>
      <c r="H17">
        <v>107.05</v>
      </c>
      <c r="I17">
        <v>3685455</v>
      </c>
      <c r="J17">
        <v>395030121.05000001</v>
      </c>
      <c r="K17" s="3">
        <v>43804</v>
      </c>
      <c r="L17">
        <v>30392</v>
      </c>
      <c r="M17" t="s">
        <v>852</v>
      </c>
      <c r="N17"/>
    </row>
    <row r="18" spans="1:14">
      <c r="A18" t="s">
        <v>230</v>
      </c>
      <c r="B18" t="s">
        <v>828</v>
      </c>
      <c r="C18">
        <v>222.7</v>
      </c>
      <c r="D18">
        <v>223.7</v>
      </c>
      <c r="E18">
        <v>220.1</v>
      </c>
      <c r="F18">
        <v>222.4</v>
      </c>
      <c r="G18">
        <v>222.5</v>
      </c>
      <c r="H18">
        <v>221.7</v>
      </c>
      <c r="I18">
        <v>536470</v>
      </c>
      <c r="J18">
        <v>118950797.5</v>
      </c>
      <c r="K18" s="3">
        <v>43804</v>
      </c>
      <c r="L18">
        <v>12650</v>
      </c>
      <c r="M18" t="s">
        <v>853</v>
      </c>
      <c r="N18"/>
    </row>
    <row r="19" spans="1:14">
      <c r="A19" t="s">
        <v>3589</v>
      </c>
      <c r="B19" t="s">
        <v>828</v>
      </c>
      <c r="C19">
        <v>319.49</v>
      </c>
      <c r="D19">
        <v>319.49</v>
      </c>
      <c r="E19">
        <v>314.99</v>
      </c>
      <c r="F19">
        <v>316.14999999999998</v>
      </c>
      <c r="G19">
        <v>314.99</v>
      </c>
      <c r="H19">
        <v>318.16000000000003</v>
      </c>
      <c r="I19">
        <v>5</v>
      </c>
      <c r="J19">
        <v>1590.77</v>
      </c>
      <c r="K19" s="3">
        <v>43804</v>
      </c>
      <c r="L19">
        <v>3</v>
      </c>
      <c r="M19" t="s">
        <v>3590</v>
      </c>
      <c r="N19"/>
    </row>
    <row r="20" spans="1:14">
      <c r="A20" t="s">
        <v>3608</v>
      </c>
      <c r="B20" t="s">
        <v>828</v>
      </c>
      <c r="C20">
        <v>284.64999999999998</v>
      </c>
      <c r="D20">
        <v>285.3</v>
      </c>
      <c r="E20">
        <v>284.64999999999998</v>
      </c>
      <c r="F20">
        <v>285.3</v>
      </c>
      <c r="G20">
        <v>285.3</v>
      </c>
      <c r="H20">
        <v>285.31</v>
      </c>
      <c r="I20">
        <v>101</v>
      </c>
      <c r="J20">
        <v>28814.65</v>
      </c>
      <c r="K20" s="3">
        <v>43804</v>
      </c>
      <c r="L20">
        <v>3</v>
      </c>
      <c r="M20" t="s">
        <v>3609</v>
      </c>
      <c r="N20"/>
    </row>
    <row r="21" spans="1:14" hidden="1">
      <c r="A21" t="s">
        <v>39</v>
      </c>
      <c r="B21" t="s">
        <v>828</v>
      </c>
      <c r="C21">
        <v>1512.9</v>
      </c>
      <c r="D21">
        <v>1521.6</v>
      </c>
      <c r="E21">
        <v>1488</v>
      </c>
      <c r="F21">
        <v>1493</v>
      </c>
      <c r="G21">
        <v>1490</v>
      </c>
      <c r="H21">
        <v>1509.1</v>
      </c>
      <c r="I21">
        <v>346512</v>
      </c>
      <c r="J21">
        <v>520858547.55000001</v>
      </c>
      <c r="K21" s="3">
        <v>43804</v>
      </c>
      <c r="L21">
        <v>11583</v>
      </c>
      <c r="M21" t="s">
        <v>854</v>
      </c>
      <c r="N21"/>
    </row>
    <row r="22" spans="1:14">
      <c r="A22" t="s">
        <v>855</v>
      </c>
      <c r="B22" t="s">
        <v>828</v>
      </c>
      <c r="C22">
        <v>950.15</v>
      </c>
      <c r="D22">
        <v>954.5</v>
      </c>
      <c r="E22">
        <v>946.15</v>
      </c>
      <c r="F22">
        <v>949.05</v>
      </c>
      <c r="G22">
        <v>950</v>
      </c>
      <c r="H22">
        <v>950.15</v>
      </c>
      <c r="I22">
        <v>4800</v>
      </c>
      <c r="J22">
        <v>4555931.7</v>
      </c>
      <c r="K22" s="3">
        <v>43804</v>
      </c>
      <c r="L22">
        <v>252</v>
      </c>
      <c r="M22" t="s">
        <v>856</v>
      </c>
      <c r="N22"/>
    </row>
    <row r="23" spans="1:14" hidden="1">
      <c r="A23" t="s">
        <v>857</v>
      </c>
      <c r="B23" t="s">
        <v>828</v>
      </c>
      <c r="C23">
        <v>73.45</v>
      </c>
      <c r="D23">
        <v>74.5</v>
      </c>
      <c r="E23">
        <v>71</v>
      </c>
      <c r="F23">
        <v>71.650000000000006</v>
      </c>
      <c r="G23">
        <v>71.599999999999994</v>
      </c>
      <c r="H23">
        <v>73.150000000000006</v>
      </c>
      <c r="I23">
        <v>280783</v>
      </c>
      <c r="J23">
        <v>20428185.800000001</v>
      </c>
      <c r="K23" s="3">
        <v>43804</v>
      </c>
      <c r="L23">
        <v>2428</v>
      </c>
      <c r="M23" t="s">
        <v>858</v>
      </c>
      <c r="N23"/>
    </row>
    <row r="24" spans="1:14">
      <c r="A24" t="s">
        <v>41</v>
      </c>
      <c r="B24" t="s">
        <v>828</v>
      </c>
      <c r="C24">
        <v>213</v>
      </c>
      <c r="D24">
        <v>213.7</v>
      </c>
      <c r="E24">
        <v>207.35</v>
      </c>
      <c r="F24">
        <v>208.4</v>
      </c>
      <c r="G24">
        <v>207.65</v>
      </c>
      <c r="H24">
        <v>212.45</v>
      </c>
      <c r="I24">
        <v>2309030</v>
      </c>
      <c r="J24">
        <v>483882449.85000002</v>
      </c>
      <c r="K24" s="3">
        <v>43804</v>
      </c>
      <c r="L24">
        <v>15157</v>
      </c>
      <c r="M24" t="s">
        <v>859</v>
      </c>
      <c r="N24"/>
    </row>
    <row r="25" spans="1:14">
      <c r="A25" t="s">
        <v>301</v>
      </c>
      <c r="B25" t="s">
        <v>828</v>
      </c>
      <c r="C25">
        <v>156.6</v>
      </c>
      <c r="D25">
        <v>156.69999999999999</v>
      </c>
      <c r="E25">
        <v>151.5</v>
      </c>
      <c r="F25">
        <v>152.25</v>
      </c>
      <c r="G25">
        <v>151.69999999999999</v>
      </c>
      <c r="H25">
        <v>156</v>
      </c>
      <c r="I25">
        <v>754544</v>
      </c>
      <c r="J25">
        <v>115981105.2</v>
      </c>
      <c r="K25" s="3">
        <v>43804</v>
      </c>
      <c r="L25">
        <v>7595</v>
      </c>
      <c r="M25" t="s">
        <v>860</v>
      </c>
      <c r="N25"/>
    </row>
    <row r="26" spans="1:14" hidden="1">
      <c r="A26" t="s">
        <v>302</v>
      </c>
      <c r="B26" t="s">
        <v>828</v>
      </c>
      <c r="C26">
        <v>129</v>
      </c>
      <c r="D26">
        <v>133.94999999999999</v>
      </c>
      <c r="E26">
        <v>128.6</v>
      </c>
      <c r="F26">
        <v>129.94999999999999</v>
      </c>
      <c r="G26">
        <v>129.5</v>
      </c>
      <c r="H26">
        <v>128.55000000000001</v>
      </c>
      <c r="I26">
        <v>1769948</v>
      </c>
      <c r="J26">
        <v>231801925.59999999</v>
      </c>
      <c r="K26" s="3">
        <v>43804</v>
      </c>
      <c r="L26">
        <v>17969</v>
      </c>
      <c r="M26" t="s">
        <v>861</v>
      </c>
      <c r="N26"/>
    </row>
    <row r="27" spans="1:14">
      <c r="A27" t="s">
        <v>42</v>
      </c>
      <c r="B27" t="s">
        <v>828</v>
      </c>
      <c r="C27">
        <v>368</v>
      </c>
      <c r="D27">
        <v>373.6</v>
      </c>
      <c r="E27">
        <v>365.15</v>
      </c>
      <c r="F27">
        <v>368.4</v>
      </c>
      <c r="G27">
        <v>368.15</v>
      </c>
      <c r="H27">
        <v>367.85</v>
      </c>
      <c r="I27">
        <v>3179935</v>
      </c>
      <c r="J27">
        <v>1173558396.25</v>
      </c>
      <c r="K27" s="3">
        <v>43804</v>
      </c>
      <c r="L27">
        <v>36556</v>
      </c>
      <c r="M27" t="s">
        <v>862</v>
      </c>
      <c r="N27"/>
    </row>
    <row r="28" spans="1:14">
      <c r="A28" t="s">
        <v>44</v>
      </c>
      <c r="B28" t="s">
        <v>828</v>
      </c>
      <c r="C28">
        <v>61.5</v>
      </c>
      <c r="D28">
        <v>62.2</v>
      </c>
      <c r="E28">
        <v>60.35</v>
      </c>
      <c r="F28">
        <v>60.85</v>
      </c>
      <c r="G28">
        <v>60.6</v>
      </c>
      <c r="H28">
        <v>61.8</v>
      </c>
      <c r="I28">
        <v>4682689</v>
      </c>
      <c r="J28">
        <v>285686050.14999998</v>
      </c>
      <c r="K28" s="3">
        <v>43804</v>
      </c>
      <c r="L28">
        <v>14561</v>
      </c>
      <c r="M28" t="s">
        <v>863</v>
      </c>
      <c r="N28"/>
    </row>
    <row r="29" spans="1:14">
      <c r="A29" t="s">
        <v>303</v>
      </c>
      <c r="B29" t="s">
        <v>828</v>
      </c>
      <c r="C29">
        <v>323</v>
      </c>
      <c r="D29">
        <v>333.8</v>
      </c>
      <c r="E29">
        <v>320.2</v>
      </c>
      <c r="F29">
        <v>323.64999999999998</v>
      </c>
      <c r="G29">
        <v>322.95</v>
      </c>
      <c r="H29">
        <v>323.75</v>
      </c>
      <c r="I29">
        <v>488540</v>
      </c>
      <c r="J29">
        <v>159540462.55000001</v>
      </c>
      <c r="K29" s="3">
        <v>43804</v>
      </c>
      <c r="L29">
        <v>18712</v>
      </c>
      <c r="M29" t="s">
        <v>864</v>
      </c>
      <c r="N29"/>
    </row>
    <row r="30" spans="1:14">
      <c r="A30" t="s">
        <v>865</v>
      </c>
      <c r="B30" t="s">
        <v>828</v>
      </c>
      <c r="C30">
        <v>307.3</v>
      </c>
      <c r="D30">
        <v>309.05</v>
      </c>
      <c r="E30">
        <v>301.64999999999998</v>
      </c>
      <c r="F30">
        <v>306.75</v>
      </c>
      <c r="G30">
        <v>307</v>
      </c>
      <c r="H30">
        <v>307.3</v>
      </c>
      <c r="I30">
        <v>25341</v>
      </c>
      <c r="J30">
        <v>7726256.8499999996</v>
      </c>
      <c r="K30" s="3">
        <v>43804</v>
      </c>
      <c r="L30">
        <v>938</v>
      </c>
      <c r="M30" t="s">
        <v>866</v>
      </c>
      <c r="N30"/>
    </row>
    <row r="31" spans="1:14">
      <c r="A31" t="s">
        <v>867</v>
      </c>
      <c r="B31" t="s">
        <v>828</v>
      </c>
      <c r="C31">
        <v>68</v>
      </c>
      <c r="D31">
        <v>74.95</v>
      </c>
      <c r="E31">
        <v>66.2</v>
      </c>
      <c r="F31">
        <v>66.2</v>
      </c>
      <c r="G31">
        <v>66.2</v>
      </c>
      <c r="H31">
        <v>73.55</v>
      </c>
      <c r="I31">
        <v>124935</v>
      </c>
      <c r="J31">
        <v>8637277.8000000007</v>
      </c>
      <c r="K31" s="3">
        <v>43804</v>
      </c>
      <c r="L31">
        <v>1829</v>
      </c>
      <c r="M31" t="s">
        <v>868</v>
      </c>
      <c r="N31"/>
    </row>
    <row r="32" spans="1:14">
      <c r="A32" t="s">
        <v>869</v>
      </c>
      <c r="B32" t="s">
        <v>847</v>
      </c>
      <c r="C32">
        <v>3.8</v>
      </c>
      <c r="D32">
        <v>3.8</v>
      </c>
      <c r="E32">
        <v>3.8</v>
      </c>
      <c r="F32">
        <v>3.8</v>
      </c>
      <c r="G32">
        <v>3.8</v>
      </c>
      <c r="H32">
        <v>4</v>
      </c>
      <c r="I32">
        <v>21035</v>
      </c>
      <c r="J32">
        <v>79933</v>
      </c>
      <c r="K32" s="3">
        <v>43804</v>
      </c>
      <c r="L32">
        <v>64</v>
      </c>
      <c r="M32" t="s">
        <v>870</v>
      </c>
      <c r="N32"/>
    </row>
    <row r="33" spans="1:14">
      <c r="A33" t="s">
        <v>871</v>
      </c>
      <c r="B33" t="s">
        <v>828</v>
      </c>
      <c r="C33">
        <v>307.95</v>
      </c>
      <c r="D33">
        <v>309.5</v>
      </c>
      <c r="E33">
        <v>291.89999999999998</v>
      </c>
      <c r="F33">
        <v>295.8</v>
      </c>
      <c r="G33">
        <v>294.60000000000002</v>
      </c>
      <c r="H33">
        <v>305.8</v>
      </c>
      <c r="I33">
        <v>22236</v>
      </c>
      <c r="J33">
        <v>6654163.4000000004</v>
      </c>
      <c r="K33" s="3">
        <v>43804</v>
      </c>
      <c r="L33">
        <v>937</v>
      </c>
      <c r="M33" t="s">
        <v>872</v>
      </c>
      <c r="N33"/>
    </row>
    <row r="34" spans="1:14">
      <c r="A34" t="s">
        <v>3418</v>
      </c>
      <c r="B34" t="s">
        <v>847</v>
      </c>
      <c r="C34">
        <v>9.3000000000000007</v>
      </c>
      <c r="D34">
        <v>9.3000000000000007</v>
      </c>
      <c r="E34">
        <v>9.3000000000000007</v>
      </c>
      <c r="F34">
        <v>9.3000000000000007</v>
      </c>
      <c r="G34">
        <v>9.3000000000000007</v>
      </c>
      <c r="H34">
        <v>9.75</v>
      </c>
      <c r="I34">
        <v>264</v>
      </c>
      <c r="J34">
        <v>2455.1999999999998</v>
      </c>
      <c r="K34" s="3">
        <v>43804</v>
      </c>
      <c r="L34">
        <v>4</v>
      </c>
      <c r="M34" t="s">
        <v>3419</v>
      </c>
      <c r="N34"/>
    </row>
    <row r="35" spans="1:14">
      <c r="A35" t="s">
        <v>873</v>
      </c>
      <c r="B35" t="s">
        <v>828</v>
      </c>
      <c r="C35">
        <v>20.75</v>
      </c>
      <c r="D35">
        <v>21.15</v>
      </c>
      <c r="E35">
        <v>19.7</v>
      </c>
      <c r="F35">
        <v>21.15</v>
      </c>
      <c r="G35">
        <v>21.15</v>
      </c>
      <c r="H35">
        <v>20.149999999999999</v>
      </c>
      <c r="I35">
        <v>141591</v>
      </c>
      <c r="J35">
        <v>2913623.8</v>
      </c>
      <c r="K35" s="3">
        <v>43804</v>
      </c>
      <c r="L35">
        <v>650</v>
      </c>
      <c r="M35" t="s">
        <v>874</v>
      </c>
      <c r="N35"/>
    </row>
    <row r="36" spans="1:14">
      <c r="A36" t="s">
        <v>875</v>
      </c>
      <c r="B36" t="s">
        <v>828</v>
      </c>
      <c r="C36">
        <v>56.1</v>
      </c>
      <c r="D36">
        <v>56.1</v>
      </c>
      <c r="E36">
        <v>54.45</v>
      </c>
      <c r="F36">
        <v>54.55</v>
      </c>
      <c r="G36">
        <v>54.55</v>
      </c>
      <c r="H36">
        <v>54.5</v>
      </c>
      <c r="I36">
        <v>4369</v>
      </c>
      <c r="J36">
        <v>242063.05</v>
      </c>
      <c r="K36" s="3">
        <v>43804</v>
      </c>
      <c r="L36">
        <v>63</v>
      </c>
      <c r="M36" t="s">
        <v>876</v>
      </c>
      <c r="N36"/>
    </row>
    <row r="37" spans="1:14">
      <c r="A37" t="s">
        <v>304</v>
      </c>
      <c r="B37" t="s">
        <v>828</v>
      </c>
      <c r="C37">
        <v>164.4</v>
      </c>
      <c r="D37">
        <v>165.5</v>
      </c>
      <c r="E37">
        <v>163.75</v>
      </c>
      <c r="F37">
        <v>164.2</v>
      </c>
      <c r="G37">
        <v>163.80000000000001</v>
      </c>
      <c r="H37">
        <v>164.35</v>
      </c>
      <c r="I37">
        <v>49437</v>
      </c>
      <c r="J37">
        <v>8128276.5999999996</v>
      </c>
      <c r="K37" s="3">
        <v>43804</v>
      </c>
      <c r="L37">
        <v>1701</v>
      </c>
      <c r="M37" t="s">
        <v>877</v>
      </c>
      <c r="N37"/>
    </row>
    <row r="38" spans="1:14">
      <c r="A38" t="s">
        <v>305</v>
      </c>
      <c r="B38" t="s">
        <v>828</v>
      </c>
      <c r="C38">
        <v>194.7</v>
      </c>
      <c r="D38">
        <v>196.5</v>
      </c>
      <c r="E38">
        <v>191</v>
      </c>
      <c r="F38">
        <v>192.25</v>
      </c>
      <c r="G38">
        <v>192.05</v>
      </c>
      <c r="H38">
        <v>193.35</v>
      </c>
      <c r="I38">
        <v>112174</v>
      </c>
      <c r="J38">
        <v>21602545.899999999</v>
      </c>
      <c r="K38" s="3">
        <v>43804</v>
      </c>
      <c r="L38">
        <v>5261</v>
      </c>
      <c r="M38" t="s">
        <v>878</v>
      </c>
      <c r="N38"/>
    </row>
    <row r="39" spans="1:14">
      <c r="A39" t="s">
        <v>879</v>
      </c>
      <c r="B39" t="s">
        <v>828</v>
      </c>
      <c r="C39">
        <v>1482.5</v>
      </c>
      <c r="D39">
        <v>1538</v>
      </c>
      <c r="E39">
        <v>1475</v>
      </c>
      <c r="F39">
        <v>1497.75</v>
      </c>
      <c r="G39">
        <v>1499</v>
      </c>
      <c r="H39">
        <v>1470.5</v>
      </c>
      <c r="I39">
        <v>137910</v>
      </c>
      <c r="J39">
        <v>207928926.75</v>
      </c>
      <c r="K39" s="3">
        <v>43804</v>
      </c>
      <c r="L39">
        <v>11729</v>
      </c>
      <c r="M39" t="s">
        <v>880</v>
      </c>
      <c r="N39"/>
    </row>
    <row r="40" spans="1:14">
      <c r="A40" t="s">
        <v>881</v>
      </c>
      <c r="B40" t="s">
        <v>828</v>
      </c>
      <c r="C40">
        <v>98</v>
      </c>
      <c r="D40">
        <v>99.8</v>
      </c>
      <c r="E40">
        <v>95.25</v>
      </c>
      <c r="F40">
        <v>98.4</v>
      </c>
      <c r="G40">
        <v>97.35</v>
      </c>
      <c r="H40">
        <v>97.7</v>
      </c>
      <c r="I40">
        <v>4120</v>
      </c>
      <c r="J40">
        <v>400259.55</v>
      </c>
      <c r="K40" s="3">
        <v>43804</v>
      </c>
      <c r="L40">
        <v>55</v>
      </c>
      <c r="M40" t="s">
        <v>882</v>
      </c>
      <c r="N40"/>
    </row>
    <row r="41" spans="1:14">
      <c r="A41" t="s">
        <v>883</v>
      </c>
      <c r="B41" t="s">
        <v>847</v>
      </c>
      <c r="C41">
        <v>122.4</v>
      </c>
      <c r="D41">
        <v>127</v>
      </c>
      <c r="E41">
        <v>118.1</v>
      </c>
      <c r="F41">
        <v>125.1</v>
      </c>
      <c r="G41">
        <v>127</v>
      </c>
      <c r="H41">
        <v>121.25</v>
      </c>
      <c r="I41">
        <v>522018</v>
      </c>
      <c r="J41">
        <v>65247249.549999997</v>
      </c>
      <c r="K41" s="3">
        <v>43804</v>
      </c>
      <c r="L41">
        <v>45</v>
      </c>
      <c r="M41" t="s">
        <v>884</v>
      </c>
      <c r="N41"/>
    </row>
    <row r="42" spans="1:14">
      <c r="A42" t="s">
        <v>885</v>
      </c>
      <c r="B42" t="s">
        <v>828</v>
      </c>
      <c r="C42">
        <v>43.55</v>
      </c>
      <c r="D42">
        <v>45.5</v>
      </c>
      <c r="E42">
        <v>42.3</v>
      </c>
      <c r="F42">
        <v>43.1</v>
      </c>
      <c r="G42">
        <v>43.5</v>
      </c>
      <c r="H42">
        <v>43.45</v>
      </c>
      <c r="I42">
        <v>10995</v>
      </c>
      <c r="J42">
        <v>477922.5</v>
      </c>
      <c r="K42" s="3">
        <v>43804</v>
      </c>
      <c r="L42">
        <v>301</v>
      </c>
      <c r="M42" t="s">
        <v>886</v>
      </c>
      <c r="N42"/>
    </row>
    <row r="43" spans="1:14">
      <c r="A43" t="s">
        <v>887</v>
      </c>
      <c r="B43" t="s">
        <v>828</v>
      </c>
      <c r="C43">
        <v>136.69999999999999</v>
      </c>
      <c r="D43">
        <v>137.65</v>
      </c>
      <c r="E43">
        <v>136.69999999999999</v>
      </c>
      <c r="F43">
        <v>137.35</v>
      </c>
      <c r="G43">
        <v>137.19999999999999</v>
      </c>
      <c r="H43">
        <v>136.19999999999999</v>
      </c>
      <c r="I43">
        <v>785896</v>
      </c>
      <c r="J43">
        <v>107850531.25</v>
      </c>
      <c r="K43" s="3">
        <v>43804</v>
      </c>
      <c r="L43">
        <v>8007</v>
      </c>
      <c r="M43" t="s">
        <v>888</v>
      </c>
      <c r="N43"/>
    </row>
    <row r="44" spans="1:14">
      <c r="A44" t="s">
        <v>889</v>
      </c>
      <c r="B44" t="s">
        <v>828</v>
      </c>
      <c r="C44">
        <v>187</v>
      </c>
      <c r="D44">
        <v>187</v>
      </c>
      <c r="E44">
        <v>177.2</v>
      </c>
      <c r="F44">
        <v>182.1</v>
      </c>
      <c r="G44">
        <v>180</v>
      </c>
      <c r="H44">
        <v>183.85</v>
      </c>
      <c r="I44">
        <v>761</v>
      </c>
      <c r="J44">
        <v>140338.04999999999</v>
      </c>
      <c r="K44" s="3">
        <v>43804</v>
      </c>
      <c r="L44">
        <v>80</v>
      </c>
      <c r="M44" t="s">
        <v>890</v>
      </c>
      <c r="N44"/>
    </row>
    <row r="45" spans="1:14">
      <c r="A45" t="s">
        <v>891</v>
      </c>
      <c r="B45" t="s">
        <v>828</v>
      </c>
      <c r="C45">
        <v>278.7</v>
      </c>
      <c r="D45">
        <v>281</v>
      </c>
      <c r="E45">
        <v>272.14999999999998</v>
      </c>
      <c r="F45">
        <v>277.10000000000002</v>
      </c>
      <c r="G45">
        <v>277.45</v>
      </c>
      <c r="H45">
        <v>273.14999999999998</v>
      </c>
      <c r="I45">
        <v>5627</v>
      </c>
      <c r="J45">
        <v>1549240.6</v>
      </c>
      <c r="K45" s="3">
        <v>43804</v>
      </c>
      <c r="L45">
        <v>393</v>
      </c>
      <c r="M45" t="s">
        <v>892</v>
      </c>
      <c r="N45"/>
    </row>
    <row r="46" spans="1:14">
      <c r="A46" t="s">
        <v>893</v>
      </c>
      <c r="B46" t="s">
        <v>828</v>
      </c>
      <c r="C46">
        <v>375</v>
      </c>
      <c r="D46">
        <v>382.95</v>
      </c>
      <c r="E46">
        <v>363</v>
      </c>
      <c r="F46">
        <v>364</v>
      </c>
      <c r="G46">
        <v>365</v>
      </c>
      <c r="H46">
        <v>370.5</v>
      </c>
      <c r="I46">
        <v>7130</v>
      </c>
      <c r="J46">
        <v>2686809</v>
      </c>
      <c r="K46" s="3">
        <v>43804</v>
      </c>
      <c r="L46">
        <v>592</v>
      </c>
      <c r="M46" t="s">
        <v>894</v>
      </c>
      <c r="N46"/>
    </row>
    <row r="47" spans="1:14">
      <c r="A47" t="s">
        <v>297</v>
      </c>
      <c r="B47" t="s">
        <v>828</v>
      </c>
      <c r="C47">
        <v>1646.8</v>
      </c>
      <c r="D47">
        <v>1654</v>
      </c>
      <c r="E47">
        <v>1618.1</v>
      </c>
      <c r="F47">
        <v>1648.8</v>
      </c>
      <c r="G47">
        <v>1633.25</v>
      </c>
      <c r="H47">
        <v>1646.8</v>
      </c>
      <c r="I47">
        <v>40930</v>
      </c>
      <c r="J47">
        <v>66911225.850000001</v>
      </c>
      <c r="K47" s="3">
        <v>43804</v>
      </c>
      <c r="L47">
        <v>2957</v>
      </c>
      <c r="M47" t="s">
        <v>895</v>
      </c>
      <c r="N47"/>
    </row>
    <row r="48" spans="1:14">
      <c r="A48" t="s">
        <v>896</v>
      </c>
      <c r="B48" t="s">
        <v>828</v>
      </c>
      <c r="C48">
        <v>10</v>
      </c>
      <c r="D48">
        <v>10</v>
      </c>
      <c r="E48">
        <v>9.8000000000000007</v>
      </c>
      <c r="F48">
        <v>9.9</v>
      </c>
      <c r="G48">
        <v>10</v>
      </c>
      <c r="H48">
        <v>9.9499999999999993</v>
      </c>
      <c r="I48">
        <v>26928</v>
      </c>
      <c r="J48">
        <v>267593.90000000002</v>
      </c>
      <c r="K48" s="3">
        <v>43804</v>
      </c>
      <c r="L48">
        <v>62</v>
      </c>
      <c r="M48" t="s">
        <v>897</v>
      </c>
      <c r="N48"/>
    </row>
    <row r="49" spans="1:14">
      <c r="A49" t="s">
        <v>898</v>
      </c>
      <c r="B49" t="s">
        <v>828</v>
      </c>
      <c r="C49">
        <v>10.75</v>
      </c>
      <c r="D49">
        <v>10.8</v>
      </c>
      <c r="E49">
        <v>10.15</v>
      </c>
      <c r="F49">
        <v>10.65</v>
      </c>
      <c r="G49">
        <v>10.7</v>
      </c>
      <c r="H49">
        <v>10.5</v>
      </c>
      <c r="I49">
        <v>10165</v>
      </c>
      <c r="J49">
        <v>107289.4</v>
      </c>
      <c r="K49" s="3">
        <v>43804</v>
      </c>
      <c r="L49">
        <v>76</v>
      </c>
      <c r="M49" t="s">
        <v>899</v>
      </c>
      <c r="N49"/>
    </row>
    <row r="50" spans="1:14">
      <c r="A50" t="s">
        <v>231</v>
      </c>
      <c r="B50" t="s">
        <v>828</v>
      </c>
      <c r="C50">
        <v>980</v>
      </c>
      <c r="D50">
        <v>980</v>
      </c>
      <c r="E50">
        <v>968.9</v>
      </c>
      <c r="F50">
        <v>977.5</v>
      </c>
      <c r="G50">
        <v>975.7</v>
      </c>
      <c r="H50">
        <v>980.85</v>
      </c>
      <c r="I50">
        <v>25558</v>
      </c>
      <c r="J50">
        <v>24943996.199999999</v>
      </c>
      <c r="K50" s="3">
        <v>43804</v>
      </c>
      <c r="L50">
        <v>2567</v>
      </c>
      <c r="M50" t="s">
        <v>900</v>
      </c>
      <c r="N50"/>
    </row>
    <row r="51" spans="1:14">
      <c r="A51" t="s">
        <v>901</v>
      </c>
      <c r="B51" t="s">
        <v>828</v>
      </c>
      <c r="C51">
        <v>123.4</v>
      </c>
      <c r="D51">
        <v>125</v>
      </c>
      <c r="E51">
        <v>119.2</v>
      </c>
      <c r="F51">
        <v>120.2</v>
      </c>
      <c r="G51">
        <v>120.25</v>
      </c>
      <c r="H51">
        <v>122.9</v>
      </c>
      <c r="I51">
        <v>71456</v>
      </c>
      <c r="J51">
        <v>8702163.25</v>
      </c>
      <c r="K51" s="3">
        <v>43804</v>
      </c>
      <c r="L51">
        <v>1888</v>
      </c>
      <c r="M51" t="s">
        <v>902</v>
      </c>
      <c r="N51"/>
    </row>
    <row r="52" spans="1:14">
      <c r="A52" t="s">
        <v>3686</v>
      </c>
      <c r="B52" t="s">
        <v>828</v>
      </c>
      <c r="C52">
        <v>62</v>
      </c>
      <c r="D52">
        <v>62</v>
      </c>
      <c r="E52">
        <v>62</v>
      </c>
      <c r="F52">
        <v>62</v>
      </c>
      <c r="G52">
        <v>62</v>
      </c>
      <c r="H52">
        <v>62.5</v>
      </c>
      <c r="I52">
        <v>2000</v>
      </c>
      <c r="J52">
        <v>124000</v>
      </c>
      <c r="K52" s="3">
        <v>43804</v>
      </c>
      <c r="L52">
        <v>3</v>
      </c>
      <c r="M52" t="s">
        <v>3687</v>
      </c>
      <c r="N52"/>
    </row>
    <row r="53" spans="1:14">
      <c r="A53" t="s">
        <v>903</v>
      </c>
      <c r="B53" t="s">
        <v>828</v>
      </c>
      <c r="C53">
        <v>197</v>
      </c>
      <c r="D53">
        <v>199.95</v>
      </c>
      <c r="E53">
        <v>191.55</v>
      </c>
      <c r="F53">
        <v>192.8</v>
      </c>
      <c r="G53">
        <v>194</v>
      </c>
      <c r="H53">
        <v>199</v>
      </c>
      <c r="I53">
        <v>1549</v>
      </c>
      <c r="J53">
        <v>300345.3</v>
      </c>
      <c r="K53" s="3">
        <v>43804</v>
      </c>
      <c r="L53">
        <v>210</v>
      </c>
      <c r="M53" t="s">
        <v>904</v>
      </c>
      <c r="N53"/>
    </row>
    <row r="54" spans="1:14">
      <c r="A54" t="s">
        <v>905</v>
      </c>
      <c r="B54" t="s">
        <v>828</v>
      </c>
      <c r="C54">
        <v>6.85</v>
      </c>
      <c r="D54">
        <v>6.9</v>
      </c>
      <c r="E54">
        <v>6.8</v>
      </c>
      <c r="F54">
        <v>6.8</v>
      </c>
      <c r="G54">
        <v>6.8</v>
      </c>
      <c r="H54">
        <v>6.85</v>
      </c>
      <c r="I54">
        <v>88670</v>
      </c>
      <c r="J54">
        <v>605962.80000000005</v>
      </c>
      <c r="K54" s="3">
        <v>43804</v>
      </c>
      <c r="L54">
        <v>228</v>
      </c>
      <c r="M54" t="s">
        <v>906</v>
      </c>
      <c r="N54"/>
    </row>
    <row r="55" spans="1:14" hidden="1">
      <c r="A55" t="s">
        <v>306</v>
      </c>
      <c r="B55" t="s">
        <v>828</v>
      </c>
      <c r="C55">
        <v>2019</v>
      </c>
      <c r="D55">
        <v>2019.05</v>
      </c>
      <c r="E55">
        <v>1948</v>
      </c>
      <c r="F55">
        <v>1956</v>
      </c>
      <c r="G55">
        <v>1960</v>
      </c>
      <c r="H55">
        <v>1999.3</v>
      </c>
      <c r="I55">
        <v>9377</v>
      </c>
      <c r="J55">
        <v>18476005</v>
      </c>
      <c r="K55" s="3">
        <v>43804</v>
      </c>
      <c r="L55">
        <v>2460</v>
      </c>
      <c r="M55" t="s">
        <v>907</v>
      </c>
      <c r="N55"/>
    </row>
    <row r="56" spans="1:14">
      <c r="A56" t="s">
        <v>908</v>
      </c>
      <c r="B56" t="s">
        <v>828</v>
      </c>
      <c r="C56">
        <v>11.95</v>
      </c>
      <c r="D56">
        <v>12.6</v>
      </c>
      <c r="E56">
        <v>11.5</v>
      </c>
      <c r="F56">
        <v>11.65</v>
      </c>
      <c r="G56">
        <v>11.7</v>
      </c>
      <c r="H56">
        <v>12</v>
      </c>
      <c r="I56">
        <v>120476</v>
      </c>
      <c r="J56">
        <v>1440867.9</v>
      </c>
      <c r="K56" s="3">
        <v>43804</v>
      </c>
      <c r="L56">
        <v>442</v>
      </c>
      <c r="M56" t="s">
        <v>909</v>
      </c>
      <c r="N56"/>
    </row>
    <row r="57" spans="1:14">
      <c r="A57" t="s">
        <v>910</v>
      </c>
      <c r="B57" t="s">
        <v>828</v>
      </c>
      <c r="C57">
        <v>415.75</v>
      </c>
      <c r="D57">
        <v>416</v>
      </c>
      <c r="E57">
        <v>404.85</v>
      </c>
      <c r="F57">
        <v>412</v>
      </c>
      <c r="G57">
        <v>414</v>
      </c>
      <c r="H57">
        <v>405.2</v>
      </c>
      <c r="I57">
        <v>3022</v>
      </c>
      <c r="J57">
        <v>1237449.8999999999</v>
      </c>
      <c r="K57" s="3">
        <v>43804</v>
      </c>
      <c r="L57">
        <v>329</v>
      </c>
      <c r="M57" t="s">
        <v>911</v>
      </c>
      <c r="N57"/>
    </row>
    <row r="58" spans="1:14" hidden="1">
      <c r="A58" t="s">
        <v>233</v>
      </c>
      <c r="B58" t="s">
        <v>828</v>
      </c>
      <c r="C58">
        <v>23.05</v>
      </c>
      <c r="D58">
        <v>23.3</v>
      </c>
      <c r="E58">
        <v>22.6</v>
      </c>
      <c r="F58">
        <v>22.85</v>
      </c>
      <c r="G58">
        <v>22.8</v>
      </c>
      <c r="H58">
        <v>23.05</v>
      </c>
      <c r="I58">
        <v>1421959</v>
      </c>
      <c r="J58">
        <v>32710205.899999999</v>
      </c>
      <c r="K58" s="3">
        <v>43804</v>
      </c>
      <c r="L58">
        <v>6696</v>
      </c>
      <c r="M58" t="s">
        <v>912</v>
      </c>
      <c r="N58"/>
    </row>
    <row r="59" spans="1:14" hidden="1">
      <c r="A59" t="s">
        <v>3549</v>
      </c>
      <c r="B59" t="s">
        <v>847</v>
      </c>
      <c r="C59">
        <v>0.75</v>
      </c>
      <c r="D59">
        <v>0.8</v>
      </c>
      <c r="E59">
        <v>0.7</v>
      </c>
      <c r="F59">
        <v>0.75</v>
      </c>
      <c r="G59">
        <v>0.75</v>
      </c>
      <c r="H59">
        <v>0.75</v>
      </c>
      <c r="I59">
        <v>32659</v>
      </c>
      <c r="J59">
        <v>23745.55</v>
      </c>
      <c r="K59" s="3">
        <v>43804</v>
      </c>
      <c r="L59">
        <v>46</v>
      </c>
      <c r="M59" t="s">
        <v>3550</v>
      </c>
      <c r="N59"/>
    </row>
    <row r="60" spans="1:14">
      <c r="A60" t="s">
        <v>913</v>
      </c>
      <c r="B60" t="s">
        <v>828</v>
      </c>
      <c r="C60">
        <v>53.6</v>
      </c>
      <c r="D60">
        <v>53.95</v>
      </c>
      <c r="E60">
        <v>52.5</v>
      </c>
      <c r="F60">
        <v>52.55</v>
      </c>
      <c r="G60">
        <v>52.85</v>
      </c>
      <c r="H60">
        <v>53.5</v>
      </c>
      <c r="I60">
        <v>69356</v>
      </c>
      <c r="J60">
        <v>3684223.7</v>
      </c>
      <c r="K60" s="3">
        <v>43804</v>
      </c>
      <c r="L60">
        <v>2524</v>
      </c>
      <c r="M60" t="s">
        <v>914</v>
      </c>
      <c r="N60"/>
    </row>
    <row r="61" spans="1:14">
      <c r="A61" t="s">
        <v>915</v>
      </c>
      <c r="B61" t="s">
        <v>828</v>
      </c>
      <c r="C61">
        <v>384.95</v>
      </c>
      <c r="D61">
        <v>388</v>
      </c>
      <c r="E61">
        <v>375.05</v>
      </c>
      <c r="F61">
        <v>377.55</v>
      </c>
      <c r="G61">
        <v>375.75</v>
      </c>
      <c r="H61">
        <v>380.85</v>
      </c>
      <c r="I61">
        <v>391</v>
      </c>
      <c r="J61">
        <v>149099.1</v>
      </c>
      <c r="K61" s="3">
        <v>43804</v>
      </c>
      <c r="L61">
        <v>64</v>
      </c>
      <c r="M61" t="s">
        <v>916</v>
      </c>
      <c r="N61"/>
    </row>
    <row r="62" spans="1:14">
      <c r="A62" t="s">
        <v>917</v>
      </c>
      <c r="B62" t="s">
        <v>828</v>
      </c>
      <c r="C62">
        <v>40.299999999999997</v>
      </c>
      <c r="D62">
        <v>40.299999999999997</v>
      </c>
      <c r="E62">
        <v>38.549999999999997</v>
      </c>
      <c r="F62">
        <v>38.85</v>
      </c>
      <c r="G62">
        <v>38.9</v>
      </c>
      <c r="H62">
        <v>39</v>
      </c>
      <c r="I62">
        <v>3589</v>
      </c>
      <c r="J62">
        <v>140044.70000000001</v>
      </c>
      <c r="K62" s="3">
        <v>43804</v>
      </c>
      <c r="L62">
        <v>48</v>
      </c>
      <c r="M62" t="s">
        <v>918</v>
      </c>
      <c r="N62"/>
    </row>
    <row r="63" spans="1:14">
      <c r="A63" t="s">
        <v>232</v>
      </c>
      <c r="B63" t="s">
        <v>828</v>
      </c>
      <c r="C63">
        <v>2060.4499999999998</v>
      </c>
      <c r="D63">
        <v>2100</v>
      </c>
      <c r="E63">
        <v>2009.05</v>
      </c>
      <c r="F63">
        <v>2091.5</v>
      </c>
      <c r="G63">
        <v>2090</v>
      </c>
      <c r="H63">
        <v>2060.4499999999998</v>
      </c>
      <c r="I63">
        <v>38043</v>
      </c>
      <c r="J63">
        <v>78648924.5</v>
      </c>
      <c r="K63" s="3">
        <v>43804</v>
      </c>
      <c r="L63">
        <v>6145</v>
      </c>
      <c r="M63" t="s">
        <v>919</v>
      </c>
      <c r="N63"/>
    </row>
    <row r="64" spans="1:14">
      <c r="A64" t="s">
        <v>920</v>
      </c>
      <c r="B64" t="s">
        <v>828</v>
      </c>
      <c r="C64">
        <v>1066.05</v>
      </c>
      <c r="D64">
        <v>1071.2</v>
      </c>
      <c r="E64">
        <v>1050</v>
      </c>
      <c r="F64">
        <v>1060</v>
      </c>
      <c r="G64">
        <v>1061</v>
      </c>
      <c r="H64">
        <v>1064.0999999999999</v>
      </c>
      <c r="I64">
        <v>16526</v>
      </c>
      <c r="J64">
        <v>17547923.949999999</v>
      </c>
      <c r="K64" s="3">
        <v>43804</v>
      </c>
      <c r="L64">
        <v>470</v>
      </c>
      <c r="M64" t="s">
        <v>921</v>
      </c>
      <c r="N64"/>
    </row>
    <row r="65" spans="1:14">
      <c r="A65" t="s">
        <v>308</v>
      </c>
      <c r="B65" t="s">
        <v>828</v>
      </c>
      <c r="C65">
        <v>94.8</v>
      </c>
      <c r="D65">
        <v>94.95</v>
      </c>
      <c r="E65">
        <v>93.7</v>
      </c>
      <c r="F65">
        <v>94.2</v>
      </c>
      <c r="G65">
        <v>94.25</v>
      </c>
      <c r="H65">
        <v>94.25</v>
      </c>
      <c r="I65">
        <v>105753</v>
      </c>
      <c r="J65">
        <v>9979790.5</v>
      </c>
      <c r="K65" s="3">
        <v>43804</v>
      </c>
      <c r="L65">
        <v>1132</v>
      </c>
      <c r="M65" t="s">
        <v>922</v>
      </c>
      <c r="N65"/>
    </row>
    <row r="66" spans="1:14">
      <c r="A66" t="s">
        <v>923</v>
      </c>
      <c r="B66" t="s">
        <v>828</v>
      </c>
      <c r="C66">
        <v>280</v>
      </c>
      <c r="D66">
        <v>280</v>
      </c>
      <c r="E66">
        <v>272.14999999999998</v>
      </c>
      <c r="F66">
        <v>272.60000000000002</v>
      </c>
      <c r="G66">
        <v>272.14999999999998</v>
      </c>
      <c r="H66">
        <v>272.14999999999998</v>
      </c>
      <c r="I66">
        <v>1194</v>
      </c>
      <c r="J66">
        <v>326745.75</v>
      </c>
      <c r="K66" s="3">
        <v>43804</v>
      </c>
      <c r="L66">
        <v>91</v>
      </c>
      <c r="M66" t="s">
        <v>924</v>
      </c>
      <c r="N66"/>
    </row>
    <row r="67" spans="1:14">
      <c r="A67" t="s">
        <v>3521</v>
      </c>
      <c r="B67" t="s">
        <v>828</v>
      </c>
      <c r="C67">
        <v>9.6</v>
      </c>
      <c r="D67">
        <v>9.65</v>
      </c>
      <c r="E67">
        <v>9.6</v>
      </c>
      <c r="F67">
        <v>9.65</v>
      </c>
      <c r="G67">
        <v>9.65</v>
      </c>
      <c r="H67">
        <v>9.1999999999999993</v>
      </c>
      <c r="I67">
        <v>1811</v>
      </c>
      <c r="J67">
        <v>17451.150000000001</v>
      </c>
      <c r="K67" s="3">
        <v>43804</v>
      </c>
      <c r="L67">
        <v>10</v>
      </c>
      <c r="M67" t="s">
        <v>3522</v>
      </c>
      <c r="N67"/>
    </row>
    <row r="68" spans="1:14">
      <c r="A68" t="s">
        <v>925</v>
      </c>
      <c r="B68" t="s">
        <v>828</v>
      </c>
      <c r="C68">
        <v>3.6</v>
      </c>
      <c r="D68">
        <v>3.6</v>
      </c>
      <c r="E68">
        <v>3.3</v>
      </c>
      <c r="F68">
        <v>3.3</v>
      </c>
      <c r="G68">
        <v>3.3</v>
      </c>
      <c r="H68">
        <v>3.45</v>
      </c>
      <c r="I68">
        <v>13801365</v>
      </c>
      <c r="J68">
        <v>46231140.149999999</v>
      </c>
      <c r="K68" s="3">
        <v>43804</v>
      </c>
      <c r="L68">
        <v>4551</v>
      </c>
      <c r="M68" t="s">
        <v>926</v>
      </c>
      <c r="N68"/>
    </row>
    <row r="69" spans="1:14">
      <c r="A69" t="s">
        <v>927</v>
      </c>
      <c r="B69" t="s">
        <v>828</v>
      </c>
      <c r="C69">
        <v>15.35</v>
      </c>
      <c r="D69">
        <v>15.6</v>
      </c>
      <c r="E69">
        <v>14.7</v>
      </c>
      <c r="F69">
        <v>14.85</v>
      </c>
      <c r="G69">
        <v>14.8</v>
      </c>
      <c r="H69">
        <v>15.25</v>
      </c>
      <c r="I69">
        <v>11867</v>
      </c>
      <c r="J69">
        <v>177613.1</v>
      </c>
      <c r="K69" s="3">
        <v>43804</v>
      </c>
      <c r="L69">
        <v>196</v>
      </c>
      <c r="M69" t="s">
        <v>928</v>
      </c>
      <c r="N69"/>
    </row>
    <row r="70" spans="1:14">
      <c r="A70" t="s">
        <v>929</v>
      </c>
      <c r="B70" t="s">
        <v>828</v>
      </c>
      <c r="C70">
        <v>171.65</v>
      </c>
      <c r="D70">
        <v>181.05</v>
      </c>
      <c r="E70">
        <v>168.65</v>
      </c>
      <c r="F70">
        <v>181.05</v>
      </c>
      <c r="G70">
        <v>181.05</v>
      </c>
      <c r="H70">
        <v>172.45</v>
      </c>
      <c r="I70">
        <v>20001</v>
      </c>
      <c r="J70">
        <v>3586231.95</v>
      </c>
      <c r="K70" s="3">
        <v>43804</v>
      </c>
      <c r="L70">
        <v>667</v>
      </c>
      <c r="M70" t="s">
        <v>930</v>
      </c>
      <c r="N70"/>
    </row>
    <row r="71" spans="1:14">
      <c r="A71" t="s">
        <v>931</v>
      </c>
      <c r="B71" t="s">
        <v>847</v>
      </c>
      <c r="C71">
        <v>1.4</v>
      </c>
      <c r="D71">
        <v>1.4</v>
      </c>
      <c r="E71">
        <v>1.4</v>
      </c>
      <c r="F71">
        <v>1.4</v>
      </c>
      <c r="G71">
        <v>1.4</v>
      </c>
      <c r="H71">
        <v>1.35</v>
      </c>
      <c r="I71">
        <v>9222</v>
      </c>
      <c r="J71">
        <v>12910.8</v>
      </c>
      <c r="K71" s="3">
        <v>43804</v>
      </c>
      <c r="L71">
        <v>14</v>
      </c>
      <c r="M71" t="s">
        <v>932</v>
      </c>
      <c r="N71"/>
    </row>
    <row r="72" spans="1:14">
      <c r="A72" t="s">
        <v>46</v>
      </c>
      <c r="B72" t="s">
        <v>828</v>
      </c>
      <c r="C72">
        <v>742.9</v>
      </c>
      <c r="D72">
        <v>750.95</v>
      </c>
      <c r="E72">
        <v>736.05</v>
      </c>
      <c r="F72">
        <v>737.9</v>
      </c>
      <c r="G72">
        <v>737.6</v>
      </c>
      <c r="H72">
        <v>744.5</v>
      </c>
      <c r="I72">
        <v>507972</v>
      </c>
      <c r="J72">
        <v>376287609.14999998</v>
      </c>
      <c r="K72" s="3">
        <v>43804</v>
      </c>
      <c r="L72">
        <v>17163</v>
      </c>
      <c r="M72" t="s">
        <v>933</v>
      </c>
      <c r="N72"/>
    </row>
    <row r="73" spans="1:14">
      <c r="A73" t="s">
        <v>309</v>
      </c>
      <c r="B73" t="s">
        <v>828</v>
      </c>
      <c r="C73">
        <v>1072</v>
      </c>
      <c r="D73">
        <v>1076</v>
      </c>
      <c r="E73">
        <v>1052</v>
      </c>
      <c r="F73">
        <v>1064.45</v>
      </c>
      <c r="G73">
        <v>1070</v>
      </c>
      <c r="H73">
        <v>1070.4000000000001</v>
      </c>
      <c r="I73">
        <v>13154</v>
      </c>
      <c r="J73">
        <v>13979536.35</v>
      </c>
      <c r="K73" s="3">
        <v>43804</v>
      </c>
      <c r="L73">
        <v>1612</v>
      </c>
      <c r="M73" t="s">
        <v>934</v>
      </c>
      <c r="N73"/>
    </row>
    <row r="74" spans="1:14">
      <c r="A74" t="s">
        <v>935</v>
      </c>
      <c r="B74" t="s">
        <v>828</v>
      </c>
      <c r="C74">
        <v>864.5</v>
      </c>
      <c r="D74">
        <v>864.55</v>
      </c>
      <c r="E74">
        <v>855</v>
      </c>
      <c r="F74">
        <v>856.2</v>
      </c>
      <c r="G74">
        <v>855</v>
      </c>
      <c r="H74">
        <v>859.45</v>
      </c>
      <c r="I74">
        <v>2012</v>
      </c>
      <c r="J74">
        <v>1729460.05</v>
      </c>
      <c r="K74" s="3">
        <v>43804</v>
      </c>
      <c r="L74">
        <v>389</v>
      </c>
      <c r="M74" t="s">
        <v>936</v>
      </c>
      <c r="N74"/>
    </row>
    <row r="75" spans="1:14">
      <c r="A75" t="s">
        <v>47</v>
      </c>
      <c r="B75" t="s">
        <v>828</v>
      </c>
      <c r="C75">
        <v>204.7</v>
      </c>
      <c r="D75">
        <v>206.4</v>
      </c>
      <c r="E75">
        <v>200.9</v>
      </c>
      <c r="F75">
        <v>201.2</v>
      </c>
      <c r="G75">
        <v>201.05</v>
      </c>
      <c r="H75">
        <v>205.45</v>
      </c>
      <c r="I75">
        <v>2482546</v>
      </c>
      <c r="J75">
        <v>503023818.75</v>
      </c>
      <c r="K75" s="3">
        <v>43804</v>
      </c>
      <c r="L75">
        <v>15599</v>
      </c>
      <c r="M75" t="s">
        <v>937</v>
      </c>
      <c r="N75"/>
    </row>
    <row r="76" spans="1:14">
      <c r="A76" t="s">
        <v>938</v>
      </c>
      <c r="B76" t="s">
        <v>828</v>
      </c>
      <c r="C76">
        <v>15.8</v>
      </c>
      <c r="D76">
        <v>16.3</v>
      </c>
      <c r="E76">
        <v>15.8</v>
      </c>
      <c r="F76">
        <v>15.9</v>
      </c>
      <c r="G76">
        <v>15.9</v>
      </c>
      <c r="H76">
        <v>15.8</v>
      </c>
      <c r="I76">
        <v>980</v>
      </c>
      <c r="J76">
        <v>15662.3</v>
      </c>
      <c r="K76" s="3">
        <v>43804</v>
      </c>
      <c r="L76">
        <v>19</v>
      </c>
      <c r="M76" t="s">
        <v>939</v>
      </c>
      <c r="N76"/>
    </row>
    <row r="77" spans="1:14">
      <c r="A77" t="s">
        <v>940</v>
      </c>
      <c r="B77" t="s">
        <v>828</v>
      </c>
      <c r="C77">
        <v>18.649999999999999</v>
      </c>
      <c r="D77">
        <v>19.5</v>
      </c>
      <c r="E77">
        <v>18.649999999999999</v>
      </c>
      <c r="F77">
        <v>18.95</v>
      </c>
      <c r="G77">
        <v>18.899999999999999</v>
      </c>
      <c r="H77">
        <v>18.75</v>
      </c>
      <c r="I77">
        <v>6349</v>
      </c>
      <c r="J77">
        <v>121210.45</v>
      </c>
      <c r="K77" s="3">
        <v>43804</v>
      </c>
      <c r="L77">
        <v>36</v>
      </c>
      <c r="M77" t="s">
        <v>941</v>
      </c>
      <c r="N77"/>
    </row>
    <row r="78" spans="1:14">
      <c r="A78" t="s">
        <v>942</v>
      </c>
      <c r="B78" t="s">
        <v>828</v>
      </c>
      <c r="C78">
        <v>463</v>
      </c>
      <c r="D78">
        <v>474</v>
      </c>
      <c r="E78">
        <v>463</v>
      </c>
      <c r="F78">
        <v>467.1</v>
      </c>
      <c r="G78">
        <v>466.25</v>
      </c>
      <c r="H78">
        <v>464.95</v>
      </c>
      <c r="I78">
        <v>15995</v>
      </c>
      <c r="J78">
        <v>7515073</v>
      </c>
      <c r="K78" s="3">
        <v>43804</v>
      </c>
      <c r="L78">
        <v>1221</v>
      </c>
      <c r="M78" t="s">
        <v>943</v>
      </c>
      <c r="N78"/>
    </row>
    <row r="79" spans="1:14">
      <c r="A79" t="s">
        <v>944</v>
      </c>
      <c r="B79" t="s">
        <v>828</v>
      </c>
      <c r="C79">
        <v>33.799999999999997</v>
      </c>
      <c r="D79">
        <v>34.4</v>
      </c>
      <c r="E79">
        <v>33.6</v>
      </c>
      <c r="F79">
        <v>33.75</v>
      </c>
      <c r="G79">
        <v>33.950000000000003</v>
      </c>
      <c r="H79">
        <v>34</v>
      </c>
      <c r="I79">
        <v>62913</v>
      </c>
      <c r="J79">
        <v>2130711.5</v>
      </c>
      <c r="K79" s="3">
        <v>43804</v>
      </c>
      <c r="L79">
        <v>630</v>
      </c>
      <c r="M79" t="s">
        <v>945</v>
      </c>
      <c r="N79"/>
    </row>
    <row r="80" spans="1:14">
      <c r="A80" t="s">
        <v>310</v>
      </c>
      <c r="B80" t="s">
        <v>828</v>
      </c>
      <c r="C80">
        <v>18.75</v>
      </c>
      <c r="D80">
        <v>18.75</v>
      </c>
      <c r="E80">
        <v>18.149999999999999</v>
      </c>
      <c r="F80">
        <v>18.2</v>
      </c>
      <c r="G80">
        <v>18.2</v>
      </c>
      <c r="H80">
        <v>18.399999999999999</v>
      </c>
      <c r="I80">
        <v>879740</v>
      </c>
      <c r="J80">
        <v>16162319.75</v>
      </c>
      <c r="K80" s="3">
        <v>43804</v>
      </c>
      <c r="L80">
        <v>1772</v>
      </c>
      <c r="M80" t="s">
        <v>946</v>
      </c>
      <c r="N80"/>
    </row>
    <row r="81" spans="1:14">
      <c r="A81" t="s">
        <v>947</v>
      </c>
      <c r="B81" t="s">
        <v>847</v>
      </c>
      <c r="C81">
        <v>2.35</v>
      </c>
      <c r="D81">
        <v>2.35</v>
      </c>
      <c r="E81">
        <v>2.25</v>
      </c>
      <c r="F81">
        <v>2.2999999999999998</v>
      </c>
      <c r="G81">
        <v>2.2999999999999998</v>
      </c>
      <c r="H81">
        <v>2.2999999999999998</v>
      </c>
      <c r="I81">
        <v>29165</v>
      </c>
      <c r="J81">
        <v>67585.2</v>
      </c>
      <c r="K81" s="3">
        <v>43804</v>
      </c>
      <c r="L81">
        <v>63</v>
      </c>
      <c r="M81" t="s">
        <v>948</v>
      </c>
      <c r="N81"/>
    </row>
    <row r="82" spans="1:14">
      <c r="A82" t="s">
        <v>949</v>
      </c>
      <c r="B82" t="s">
        <v>828</v>
      </c>
      <c r="C82">
        <v>294</v>
      </c>
      <c r="D82">
        <v>299.8</v>
      </c>
      <c r="E82">
        <v>290.14999999999998</v>
      </c>
      <c r="F82">
        <v>292.14999999999998</v>
      </c>
      <c r="G82">
        <v>291.7</v>
      </c>
      <c r="H82">
        <v>294.05</v>
      </c>
      <c r="I82">
        <v>38204</v>
      </c>
      <c r="J82">
        <v>11278821.699999999</v>
      </c>
      <c r="K82" s="3">
        <v>43804</v>
      </c>
      <c r="L82">
        <v>2061</v>
      </c>
      <c r="M82" t="s">
        <v>950</v>
      </c>
      <c r="N82"/>
    </row>
    <row r="83" spans="1:14">
      <c r="A83" t="s">
        <v>951</v>
      </c>
      <c r="B83" t="s">
        <v>847</v>
      </c>
      <c r="C83">
        <v>9.1</v>
      </c>
      <c r="D83">
        <v>9.15</v>
      </c>
      <c r="E83">
        <v>8.65</v>
      </c>
      <c r="F83">
        <v>9.1</v>
      </c>
      <c r="G83">
        <v>9.1</v>
      </c>
      <c r="H83">
        <v>9.1</v>
      </c>
      <c r="I83">
        <v>460</v>
      </c>
      <c r="J83">
        <v>4149</v>
      </c>
      <c r="K83" s="3">
        <v>43804</v>
      </c>
      <c r="L83">
        <v>8</v>
      </c>
      <c r="M83" t="s">
        <v>952</v>
      </c>
      <c r="N83"/>
    </row>
    <row r="84" spans="1:14">
      <c r="A84" t="s">
        <v>953</v>
      </c>
      <c r="B84" t="s">
        <v>847</v>
      </c>
      <c r="C84">
        <v>0.9</v>
      </c>
      <c r="D84">
        <v>0.9</v>
      </c>
      <c r="E84">
        <v>0.9</v>
      </c>
      <c r="F84">
        <v>0.9</v>
      </c>
      <c r="G84">
        <v>0.9</v>
      </c>
      <c r="H84">
        <v>0.95</v>
      </c>
      <c r="I84">
        <v>4725</v>
      </c>
      <c r="J84">
        <v>4252.5</v>
      </c>
      <c r="K84" s="3">
        <v>43804</v>
      </c>
      <c r="L84">
        <v>30</v>
      </c>
      <c r="M84" t="s">
        <v>954</v>
      </c>
      <c r="N84"/>
    </row>
    <row r="85" spans="1:14" hidden="1">
      <c r="A85" t="s">
        <v>955</v>
      </c>
      <c r="B85" t="s">
        <v>828</v>
      </c>
      <c r="C85">
        <v>4.8499999999999996</v>
      </c>
      <c r="D85">
        <v>4.8499999999999996</v>
      </c>
      <c r="E85">
        <v>4.7</v>
      </c>
      <c r="F85">
        <v>4.7</v>
      </c>
      <c r="G85">
        <v>4.8</v>
      </c>
      <c r="H85">
        <v>4.75</v>
      </c>
      <c r="I85">
        <v>22369</v>
      </c>
      <c r="J85">
        <v>106251.45</v>
      </c>
      <c r="K85" s="3">
        <v>43804</v>
      </c>
      <c r="L85">
        <v>63</v>
      </c>
      <c r="M85" t="s">
        <v>956</v>
      </c>
      <c r="N85"/>
    </row>
    <row r="86" spans="1:14">
      <c r="A86" t="s">
        <v>957</v>
      </c>
      <c r="B86" t="s">
        <v>847</v>
      </c>
      <c r="C86">
        <v>5.6</v>
      </c>
      <c r="D86">
        <v>5.6</v>
      </c>
      <c r="E86">
        <v>5.4</v>
      </c>
      <c r="F86">
        <v>5.4</v>
      </c>
      <c r="G86">
        <v>5.55</v>
      </c>
      <c r="H86">
        <v>5.45</v>
      </c>
      <c r="I86">
        <v>26195</v>
      </c>
      <c r="J86">
        <v>143083.4</v>
      </c>
      <c r="K86" s="3">
        <v>43804</v>
      </c>
      <c r="L86">
        <v>69</v>
      </c>
      <c r="M86" t="s">
        <v>958</v>
      </c>
      <c r="N86"/>
    </row>
    <row r="87" spans="1:14">
      <c r="A87" t="s">
        <v>959</v>
      </c>
      <c r="B87" t="s">
        <v>847</v>
      </c>
      <c r="C87">
        <v>0.6</v>
      </c>
      <c r="D87">
        <v>0.6</v>
      </c>
      <c r="E87">
        <v>0.55000000000000004</v>
      </c>
      <c r="F87">
        <v>0.6</v>
      </c>
      <c r="G87">
        <v>0.6</v>
      </c>
      <c r="H87">
        <v>0.6</v>
      </c>
      <c r="I87">
        <v>22181</v>
      </c>
      <c r="J87">
        <v>12725.65</v>
      </c>
      <c r="K87" s="3">
        <v>43804</v>
      </c>
      <c r="L87">
        <v>45</v>
      </c>
      <c r="M87" t="s">
        <v>960</v>
      </c>
      <c r="N87"/>
    </row>
    <row r="88" spans="1:14">
      <c r="A88" t="s">
        <v>961</v>
      </c>
      <c r="B88" t="s">
        <v>828</v>
      </c>
      <c r="C88">
        <v>444.85</v>
      </c>
      <c r="D88">
        <v>444.85</v>
      </c>
      <c r="E88">
        <v>423.05</v>
      </c>
      <c r="F88">
        <v>436.85</v>
      </c>
      <c r="G88">
        <v>439.85</v>
      </c>
      <c r="H88">
        <v>440.2</v>
      </c>
      <c r="I88">
        <v>19597</v>
      </c>
      <c r="J88">
        <v>8440704.6999999993</v>
      </c>
      <c r="K88" s="3">
        <v>43804</v>
      </c>
      <c r="L88">
        <v>1451</v>
      </c>
      <c r="M88" t="s">
        <v>962</v>
      </c>
      <c r="N88"/>
    </row>
    <row r="89" spans="1:14">
      <c r="A89" t="s">
        <v>963</v>
      </c>
      <c r="B89" t="s">
        <v>828</v>
      </c>
      <c r="C89">
        <v>442.35</v>
      </c>
      <c r="D89">
        <v>445.1</v>
      </c>
      <c r="E89">
        <v>435</v>
      </c>
      <c r="F89">
        <v>437.3</v>
      </c>
      <c r="G89">
        <v>436.5</v>
      </c>
      <c r="H89">
        <v>443.5</v>
      </c>
      <c r="I89">
        <v>6135</v>
      </c>
      <c r="J89">
        <v>2697623.05</v>
      </c>
      <c r="K89" s="3">
        <v>43804</v>
      </c>
      <c r="L89">
        <v>513</v>
      </c>
      <c r="M89" t="s">
        <v>964</v>
      </c>
      <c r="N89"/>
    </row>
    <row r="90" spans="1:14">
      <c r="A90" t="s">
        <v>965</v>
      </c>
      <c r="B90" t="s">
        <v>828</v>
      </c>
      <c r="C90">
        <v>150.75</v>
      </c>
      <c r="D90">
        <v>151.85</v>
      </c>
      <c r="E90">
        <v>145</v>
      </c>
      <c r="F90">
        <v>148.4</v>
      </c>
      <c r="G90">
        <v>148.5</v>
      </c>
      <c r="H90">
        <v>146.05000000000001</v>
      </c>
      <c r="I90">
        <v>1958</v>
      </c>
      <c r="J90">
        <v>287810.3</v>
      </c>
      <c r="K90" s="3">
        <v>43804</v>
      </c>
      <c r="L90">
        <v>156</v>
      </c>
      <c r="M90" t="s">
        <v>966</v>
      </c>
      <c r="N90"/>
    </row>
    <row r="91" spans="1:14">
      <c r="A91" t="s">
        <v>967</v>
      </c>
      <c r="B91" t="s">
        <v>828</v>
      </c>
      <c r="C91">
        <v>166.1</v>
      </c>
      <c r="D91">
        <v>166.1</v>
      </c>
      <c r="E91">
        <v>159.69999999999999</v>
      </c>
      <c r="F91">
        <v>160.94999999999999</v>
      </c>
      <c r="G91">
        <v>162</v>
      </c>
      <c r="H91">
        <v>163.35</v>
      </c>
      <c r="I91">
        <v>42951</v>
      </c>
      <c r="J91">
        <v>6935479.4500000002</v>
      </c>
      <c r="K91" s="3">
        <v>43804</v>
      </c>
      <c r="L91">
        <v>564</v>
      </c>
      <c r="M91" t="s">
        <v>968</v>
      </c>
      <c r="N91"/>
    </row>
    <row r="92" spans="1:14">
      <c r="A92" t="s">
        <v>969</v>
      </c>
      <c r="B92" t="s">
        <v>828</v>
      </c>
      <c r="C92">
        <v>297.85000000000002</v>
      </c>
      <c r="D92">
        <v>300.5</v>
      </c>
      <c r="E92">
        <v>288.14999999999998</v>
      </c>
      <c r="F92">
        <v>290.64999999999998</v>
      </c>
      <c r="G92">
        <v>289.5</v>
      </c>
      <c r="H92">
        <v>297.89999999999998</v>
      </c>
      <c r="I92">
        <v>113810</v>
      </c>
      <c r="J92">
        <v>33245440.350000001</v>
      </c>
      <c r="K92" s="3">
        <v>43804</v>
      </c>
      <c r="L92">
        <v>3139</v>
      </c>
      <c r="M92" t="s">
        <v>970</v>
      </c>
      <c r="N92"/>
    </row>
    <row r="93" spans="1:14">
      <c r="A93" t="s">
        <v>298</v>
      </c>
      <c r="B93" t="s">
        <v>828</v>
      </c>
      <c r="C93">
        <v>1582.9</v>
      </c>
      <c r="D93">
        <v>1590.95</v>
      </c>
      <c r="E93">
        <v>1565.25</v>
      </c>
      <c r="F93">
        <v>1578.25</v>
      </c>
      <c r="G93">
        <v>1578.55</v>
      </c>
      <c r="H93">
        <v>1572.9</v>
      </c>
      <c r="I93">
        <v>10443</v>
      </c>
      <c r="J93">
        <v>16469825.199999999</v>
      </c>
      <c r="K93" s="3">
        <v>43804</v>
      </c>
      <c r="L93">
        <v>1098</v>
      </c>
      <c r="M93" t="s">
        <v>971</v>
      </c>
      <c r="N93"/>
    </row>
    <row r="94" spans="1:14">
      <c r="A94" t="s">
        <v>307</v>
      </c>
      <c r="B94" t="s">
        <v>828</v>
      </c>
      <c r="C94">
        <v>557.65</v>
      </c>
      <c r="D94">
        <v>562.04999999999995</v>
      </c>
      <c r="E94">
        <v>550.25</v>
      </c>
      <c r="F94">
        <v>559.70000000000005</v>
      </c>
      <c r="G94">
        <v>560</v>
      </c>
      <c r="H94">
        <v>559.75</v>
      </c>
      <c r="I94">
        <v>21018</v>
      </c>
      <c r="J94">
        <v>11728773.65</v>
      </c>
      <c r="K94" s="3">
        <v>43804</v>
      </c>
      <c r="L94">
        <v>1919</v>
      </c>
      <c r="M94" t="s">
        <v>972</v>
      </c>
      <c r="N94"/>
    </row>
    <row r="95" spans="1:14">
      <c r="A95" t="s">
        <v>973</v>
      </c>
      <c r="B95" t="s">
        <v>828</v>
      </c>
      <c r="C95">
        <v>70.8</v>
      </c>
      <c r="D95">
        <v>70.8</v>
      </c>
      <c r="E95">
        <v>68.8</v>
      </c>
      <c r="F95">
        <v>69.45</v>
      </c>
      <c r="G95">
        <v>69.849999999999994</v>
      </c>
      <c r="H95">
        <v>69.650000000000006</v>
      </c>
      <c r="I95">
        <v>20498</v>
      </c>
      <c r="J95">
        <v>1434256.05</v>
      </c>
      <c r="K95" s="3">
        <v>43804</v>
      </c>
      <c r="L95">
        <v>446</v>
      </c>
      <c r="M95" t="s">
        <v>974</v>
      </c>
      <c r="N95"/>
    </row>
    <row r="96" spans="1:14">
      <c r="A96" t="s">
        <v>48</v>
      </c>
      <c r="B96" t="s">
        <v>828</v>
      </c>
      <c r="C96">
        <v>1471.85</v>
      </c>
      <c r="D96">
        <v>1492.55</v>
      </c>
      <c r="E96">
        <v>1451.6</v>
      </c>
      <c r="F96">
        <v>1483.2</v>
      </c>
      <c r="G96">
        <v>1482</v>
      </c>
      <c r="H96">
        <v>1470.25</v>
      </c>
      <c r="I96">
        <v>725914</v>
      </c>
      <c r="J96">
        <v>1072506180.75</v>
      </c>
      <c r="K96" s="3">
        <v>43804</v>
      </c>
      <c r="L96">
        <v>36735</v>
      </c>
      <c r="M96" t="s">
        <v>975</v>
      </c>
      <c r="N96"/>
    </row>
    <row r="97" spans="1:14">
      <c r="A97" t="s">
        <v>3523</v>
      </c>
      <c r="B97" t="s">
        <v>828</v>
      </c>
      <c r="C97">
        <v>340.5</v>
      </c>
      <c r="D97">
        <v>350</v>
      </c>
      <c r="E97">
        <v>340.25</v>
      </c>
      <c r="F97">
        <v>345.9</v>
      </c>
      <c r="G97">
        <v>349.95</v>
      </c>
      <c r="H97">
        <v>345.2</v>
      </c>
      <c r="I97">
        <v>1519</v>
      </c>
      <c r="J97">
        <v>525850.4</v>
      </c>
      <c r="K97" s="3">
        <v>43804</v>
      </c>
      <c r="L97">
        <v>386</v>
      </c>
      <c r="M97" t="s">
        <v>3524</v>
      </c>
      <c r="N97"/>
    </row>
    <row r="98" spans="1:14">
      <c r="A98" t="s">
        <v>49</v>
      </c>
      <c r="B98" t="s">
        <v>828</v>
      </c>
      <c r="C98">
        <v>170.85</v>
      </c>
      <c r="D98">
        <v>174.2</v>
      </c>
      <c r="E98">
        <v>169</v>
      </c>
      <c r="F98">
        <v>173.25</v>
      </c>
      <c r="G98">
        <v>173.5</v>
      </c>
      <c r="H98">
        <v>170.1</v>
      </c>
      <c r="I98">
        <v>2248253</v>
      </c>
      <c r="J98">
        <v>386444574.35000002</v>
      </c>
      <c r="K98" s="3">
        <v>43804</v>
      </c>
      <c r="L98">
        <v>16937</v>
      </c>
      <c r="M98" t="s">
        <v>976</v>
      </c>
      <c r="N98"/>
    </row>
    <row r="99" spans="1:14">
      <c r="A99" t="s">
        <v>977</v>
      </c>
      <c r="B99" t="s">
        <v>828</v>
      </c>
      <c r="C99">
        <v>650</v>
      </c>
      <c r="D99">
        <v>696</v>
      </c>
      <c r="E99">
        <v>622</v>
      </c>
      <c r="F99">
        <v>659.8</v>
      </c>
      <c r="G99">
        <v>696</v>
      </c>
      <c r="H99">
        <v>656</v>
      </c>
      <c r="I99">
        <v>2801</v>
      </c>
      <c r="J99">
        <v>1835454.05</v>
      </c>
      <c r="K99" s="3">
        <v>43804</v>
      </c>
      <c r="L99">
        <v>176</v>
      </c>
      <c r="M99" t="s">
        <v>978</v>
      </c>
      <c r="N99"/>
    </row>
    <row r="100" spans="1:14">
      <c r="A100" t="s">
        <v>979</v>
      </c>
      <c r="B100" t="s">
        <v>828</v>
      </c>
      <c r="C100">
        <v>158</v>
      </c>
      <c r="D100">
        <v>159</v>
      </c>
      <c r="E100">
        <v>154</v>
      </c>
      <c r="F100">
        <v>155.25</v>
      </c>
      <c r="G100">
        <v>154.75</v>
      </c>
      <c r="H100">
        <v>157.25</v>
      </c>
      <c r="I100">
        <v>96037</v>
      </c>
      <c r="J100">
        <v>15058143.699999999</v>
      </c>
      <c r="K100" s="3">
        <v>43804</v>
      </c>
      <c r="L100">
        <v>2334</v>
      </c>
      <c r="M100" t="s">
        <v>980</v>
      </c>
      <c r="N100"/>
    </row>
    <row r="101" spans="1:14">
      <c r="A101" t="s">
        <v>981</v>
      </c>
      <c r="B101" t="s">
        <v>828</v>
      </c>
      <c r="C101">
        <v>26.15</v>
      </c>
      <c r="D101">
        <v>29</v>
      </c>
      <c r="E101">
        <v>26</v>
      </c>
      <c r="F101">
        <v>27.65</v>
      </c>
      <c r="G101">
        <v>27.4</v>
      </c>
      <c r="H101">
        <v>26.45</v>
      </c>
      <c r="I101">
        <v>6463</v>
      </c>
      <c r="J101">
        <v>175622.35</v>
      </c>
      <c r="K101" s="3">
        <v>43804</v>
      </c>
      <c r="L101">
        <v>326</v>
      </c>
      <c r="M101" t="s">
        <v>982</v>
      </c>
      <c r="N101"/>
    </row>
    <row r="102" spans="1:14">
      <c r="A102" t="s">
        <v>983</v>
      </c>
      <c r="B102" t="s">
        <v>847</v>
      </c>
      <c r="C102">
        <v>23.7</v>
      </c>
      <c r="D102">
        <v>23.75</v>
      </c>
      <c r="E102">
        <v>22.65</v>
      </c>
      <c r="F102">
        <v>23.75</v>
      </c>
      <c r="G102">
        <v>23.75</v>
      </c>
      <c r="H102">
        <v>22.65</v>
      </c>
      <c r="I102">
        <v>84377</v>
      </c>
      <c r="J102">
        <v>1988847.55</v>
      </c>
      <c r="K102" s="3">
        <v>43804</v>
      </c>
      <c r="L102">
        <v>355</v>
      </c>
      <c r="M102" t="s">
        <v>984</v>
      </c>
      <c r="N102"/>
    </row>
    <row r="103" spans="1:14">
      <c r="A103" t="s">
        <v>985</v>
      </c>
      <c r="B103" t="s">
        <v>847</v>
      </c>
      <c r="C103">
        <v>2.2000000000000002</v>
      </c>
      <c r="D103">
        <v>2.35</v>
      </c>
      <c r="E103">
        <v>2.15</v>
      </c>
      <c r="F103">
        <v>2.25</v>
      </c>
      <c r="G103">
        <v>2.25</v>
      </c>
      <c r="H103">
        <v>2.25</v>
      </c>
      <c r="I103">
        <v>38962</v>
      </c>
      <c r="J103">
        <v>85271.45</v>
      </c>
      <c r="K103" s="3">
        <v>43804</v>
      </c>
      <c r="L103">
        <v>77</v>
      </c>
      <c r="M103" t="s">
        <v>986</v>
      </c>
      <c r="N103"/>
    </row>
    <row r="104" spans="1:14">
      <c r="A104" t="s">
        <v>987</v>
      </c>
      <c r="B104" t="s">
        <v>828</v>
      </c>
      <c r="C104">
        <v>65</v>
      </c>
      <c r="D104">
        <v>65.95</v>
      </c>
      <c r="E104">
        <v>62.35</v>
      </c>
      <c r="F104">
        <v>63.15</v>
      </c>
      <c r="G104">
        <v>63</v>
      </c>
      <c r="H104">
        <v>64.05</v>
      </c>
      <c r="I104">
        <v>17141</v>
      </c>
      <c r="J104">
        <v>1090157.45</v>
      </c>
      <c r="K104" s="3">
        <v>43804</v>
      </c>
      <c r="L104">
        <v>552</v>
      </c>
      <c r="M104" t="s">
        <v>988</v>
      </c>
      <c r="N104"/>
    </row>
    <row r="105" spans="1:14">
      <c r="A105" t="s">
        <v>989</v>
      </c>
      <c r="B105" t="s">
        <v>828</v>
      </c>
      <c r="C105">
        <v>20.399999999999999</v>
      </c>
      <c r="D105">
        <v>21.95</v>
      </c>
      <c r="E105">
        <v>20.399999999999999</v>
      </c>
      <c r="F105">
        <v>21.15</v>
      </c>
      <c r="G105">
        <v>21.05</v>
      </c>
      <c r="H105">
        <v>21.2</v>
      </c>
      <c r="I105">
        <v>3706</v>
      </c>
      <c r="J105">
        <v>78571.649999999994</v>
      </c>
      <c r="K105" s="3">
        <v>43804</v>
      </c>
      <c r="L105">
        <v>35</v>
      </c>
      <c r="M105" t="s">
        <v>990</v>
      </c>
      <c r="N105"/>
    </row>
    <row r="106" spans="1:14">
      <c r="A106" t="s">
        <v>991</v>
      </c>
      <c r="B106" t="s">
        <v>847</v>
      </c>
      <c r="C106">
        <v>24.55</v>
      </c>
      <c r="D106">
        <v>26.45</v>
      </c>
      <c r="E106">
        <v>24.55</v>
      </c>
      <c r="F106">
        <v>25</v>
      </c>
      <c r="G106">
        <v>25</v>
      </c>
      <c r="H106">
        <v>25.3</v>
      </c>
      <c r="I106">
        <v>1944</v>
      </c>
      <c r="J106">
        <v>48878.400000000001</v>
      </c>
      <c r="K106" s="3">
        <v>43804</v>
      </c>
      <c r="L106">
        <v>19</v>
      </c>
      <c r="M106" t="s">
        <v>992</v>
      </c>
      <c r="N106"/>
    </row>
    <row r="107" spans="1:14">
      <c r="A107" t="s">
        <v>993</v>
      </c>
      <c r="B107" t="s">
        <v>828</v>
      </c>
      <c r="C107">
        <v>598</v>
      </c>
      <c r="D107">
        <v>598</v>
      </c>
      <c r="E107">
        <v>578</v>
      </c>
      <c r="F107">
        <v>584.65</v>
      </c>
      <c r="G107">
        <v>586</v>
      </c>
      <c r="H107">
        <v>588</v>
      </c>
      <c r="I107">
        <v>2152</v>
      </c>
      <c r="J107">
        <v>1262004.8</v>
      </c>
      <c r="K107" s="3">
        <v>43804</v>
      </c>
      <c r="L107">
        <v>209</v>
      </c>
      <c r="M107" t="s">
        <v>994</v>
      </c>
      <c r="N107"/>
    </row>
    <row r="108" spans="1:14">
      <c r="A108" t="s">
        <v>995</v>
      </c>
      <c r="B108" t="s">
        <v>828</v>
      </c>
      <c r="C108">
        <v>38.9</v>
      </c>
      <c r="D108">
        <v>39.5</v>
      </c>
      <c r="E108">
        <v>37.9</v>
      </c>
      <c r="F108">
        <v>38.200000000000003</v>
      </c>
      <c r="G108">
        <v>38.1</v>
      </c>
      <c r="H108">
        <v>39.200000000000003</v>
      </c>
      <c r="I108">
        <v>2906</v>
      </c>
      <c r="J108">
        <v>112087.65</v>
      </c>
      <c r="K108" s="3">
        <v>43804</v>
      </c>
      <c r="L108">
        <v>92</v>
      </c>
      <c r="M108" t="s">
        <v>996</v>
      </c>
      <c r="N108"/>
    </row>
    <row r="109" spans="1:14">
      <c r="A109" t="s">
        <v>997</v>
      </c>
      <c r="B109" t="s">
        <v>828</v>
      </c>
      <c r="C109">
        <v>50.1</v>
      </c>
      <c r="D109">
        <v>51.95</v>
      </c>
      <c r="E109">
        <v>50.1</v>
      </c>
      <c r="F109">
        <v>50.65</v>
      </c>
      <c r="G109">
        <v>50.3</v>
      </c>
      <c r="H109">
        <v>51.25</v>
      </c>
      <c r="I109">
        <v>2162</v>
      </c>
      <c r="J109">
        <v>109242.8</v>
      </c>
      <c r="K109" s="3">
        <v>43804</v>
      </c>
      <c r="L109">
        <v>103</v>
      </c>
      <c r="M109" t="s">
        <v>998</v>
      </c>
      <c r="N109"/>
    </row>
    <row r="110" spans="1:14">
      <c r="A110" t="s">
        <v>999</v>
      </c>
      <c r="B110" t="s">
        <v>828</v>
      </c>
      <c r="C110">
        <v>9.1999999999999993</v>
      </c>
      <c r="D110">
        <v>9.4499999999999993</v>
      </c>
      <c r="E110">
        <v>9.1999999999999993</v>
      </c>
      <c r="F110">
        <v>9.25</v>
      </c>
      <c r="G110">
        <v>9.35</v>
      </c>
      <c r="H110">
        <v>9.4</v>
      </c>
      <c r="I110">
        <v>6221</v>
      </c>
      <c r="J110">
        <v>57811.05</v>
      </c>
      <c r="K110" s="3">
        <v>43804</v>
      </c>
      <c r="L110">
        <v>40</v>
      </c>
      <c r="M110" t="s">
        <v>1000</v>
      </c>
      <c r="N110"/>
    </row>
    <row r="111" spans="1:14">
      <c r="A111" t="s">
        <v>1001</v>
      </c>
      <c r="B111" t="s">
        <v>828</v>
      </c>
      <c r="C111">
        <v>15.7</v>
      </c>
      <c r="D111">
        <v>16.05</v>
      </c>
      <c r="E111">
        <v>15.05</v>
      </c>
      <c r="F111">
        <v>15.6</v>
      </c>
      <c r="G111">
        <v>15.75</v>
      </c>
      <c r="H111">
        <v>15.5</v>
      </c>
      <c r="I111">
        <v>22102</v>
      </c>
      <c r="J111">
        <v>346468.35</v>
      </c>
      <c r="K111" s="3">
        <v>43804</v>
      </c>
      <c r="L111">
        <v>119</v>
      </c>
      <c r="M111" t="s">
        <v>1002</v>
      </c>
      <c r="N111"/>
    </row>
    <row r="112" spans="1:14">
      <c r="A112" t="s">
        <v>1003</v>
      </c>
      <c r="B112" t="s">
        <v>828</v>
      </c>
      <c r="C112">
        <v>23.5</v>
      </c>
      <c r="D112">
        <v>23.6</v>
      </c>
      <c r="E112">
        <v>22.55</v>
      </c>
      <c r="F112">
        <v>23.1</v>
      </c>
      <c r="G112">
        <v>23.05</v>
      </c>
      <c r="H112">
        <v>23.15</v>
      </c>
      <c r="I112">
        <v>4440</v>
      </c>
      <c r="J112">
        <v>103437.6</v>
      </c>
      <c r="K112" s="3">
        <v>43804</v>
      </c>
      <c r="L112">
        <v>58</v>
      </c>
      <c r="M112" t="s">
        <v>1004</v>
      </c>
      <c r="N112"/>
    </row>
    <row r="113" spans="1:14">
      <c r="A113" t="s">
        <v>1005</v>
      </c>
      <c r="B113" t="s">
        <v>828</v>
      </c>
      <c r="C113">
        <v>39.25</v>
      </c>
      <c r="D113">
        <v>39.450000000000003</v>
      </c>
      <c r="E113">
        <v>37.4</v>
      </c>
      <c r="F113">
        <v>38.200000000000003</v>
      </c>
      <c r="G113">
        <v>38.1</v>
      </c>
      <c r="H113">
        <v>39.200000000000003</v>
      </c>
      <c r="I113">
        <v>3378906</v>
      </c>
      <c r="J113">
        <v>128566393.84999999</v>
      </c>
      <c r="K113" s="3">
        <v>43804</v>
      </c>
      <c r="L113">
        <v>11227</v>
      </c>
      <c r="M113" t="s">
        <v>1006</v>
      </c>
      <c r="N113"/>
    </row>
    <row r="114" spans="1:14">
      <c r="A114" t="s">
        <v>311</v>
      </c>
      <c r="B114" t="s">
        <v>828</v>
      </c>
      <c r="C114">
        <v>318</v>
      </c>
      <c r="D114">
        <v>318.7</v>
      </c>
      <c r="E114">
        <v>302.60000000000002</v>
      </c>
      <c r="F114">
        <v>312.60000000000002</v>
      </c>
      <c r="G114">
        <v>315.14999999999998</v>
      </c>
      <c r="H114">
        <v>318.2</v>
      </c>
      <c r="I114">
        <v>117586</v>
      </c>
      <c r="J114">
        <v>36592165.350000001</v>
      </c>
      <c r="K114" s="3">
        <v>43804</v>
      </c>
      <c r="L114">
        <v>4756</v>
      </c>
      <c r="M114" t="s">
        <v>1007</v>
      </c>
      <c r="N114"/>
    </row>
    <row r="115" spans="1:14">
      <c r="A115" t="s">
        <v>1008</v>
      </c>
      <c r="B115" t="s">
        <v>828</v>
      </c>
      <c r="C115">
        <v>86.95</v>
      </c>
      <c r="D115">
        <v>89.25</v>
      </c>
      <c r="E115">
        <v>85.1</v>
      </c>
      <c r="F115">
        <v>87.65</v>
      </c>
      <c r="G115">
        <v>89</v>
      </c>
      <c r="H115">
        <v>86.75</v>
      </c>
      <c r="I115">
        <v>6932</v>
      </c>
      <c r="J115">
        <v>601137.19999999995</v>
      </c>
      <c r="K115" s="3">
        <v>43804</v>
      </c>
      <c r="L115">
        <v>374</v>
      </c>
      <c r="M115" t="s">
        <v>1009</v>
      </c>
      <c r="N115"/>
    </row>
    <row r="116" spans="1:14">
      <c r="A116" t="s">
        <v>1010</v>
      </c>
      <c r="B116" t="s">
        <v>828</v>
      </c>
      <c r="C116">
        <v>201.2</v>
      </c>
      <c r="D116">
        <v>206.35</v>
      </c>
      <c r="E116">
        <v>201.2</v>
      </c>
      <c r="F116">
        <v>205</v>
      </c>
      <c r="G116">
        <v>205</v>
      </c>
      <c r="H116">
        <v>204.9</v>
      </c>
      <c r="I116">
        <v>13400</v>
      </c>
      <c r="J116">
        <v>2745200.6</v>
      </c>
      <c r="K116" s="3">
        <v>43804</v>
      </c>
      <c r="L116">
        <v>260</v>
      </c>
      <c r="M116" t="s">
        <v>1011</v>
      </c>
      <c r="N116"/>
    </row>
    <row r="117" spans="1:14">
      <c r="A117" t="s">
        <v>1012</v>
      </c>
      <c r="B117" t="s">
        <v>828</v>
      </c>
      <c r="C117">
        <v>138.05000000000001</v>
      </c>
      <c r="D117">
        <v>139.80000000000001</v>
      </c>
      <c r="E117">
        <v>135.80000000000001</v>
      </c>
      <c r="F117">
        <v>136.69999999999999</v>
      </c>
      <c r="G117">
        <v>136.94999999999999</v>
      </c>
      <c r="H117">
        <v>135.80000000000001</v>
      </c>
      <c r="I117">
        <v>1973</v>
      </c>
      <c r="J117">
        <v>268450.5</v>
      </c>
      <c r="K117" s="3">
        <v>43804</v>
      </c>
      <c r="L117">
        <v>50</v>
      </c>
      <c r="M117" t="s">
        <v>1013</v>
      </c>
      <c r="N117"/>
    </row>
    <row r="118" spans="1:14">
      <c r="A118" t="s">
        <v>1014</v>
      </c>
      <c r="B118" t="s">
        <v>828</v>
      </c>
      <c r="C118">
        <v>31.5</v>
      </c>
      <c r="D118">
        <v>33.1</v>
      </c>
      <c r="E118">
        <v>31.35</v>
      </c>
      <c r="F118">
        <v>32.049999999999997</v>
      </c>
      <c r="G118">
        <v>32.049999999999997</v>
      </c>
      <c r="H118">
        <v>32</v>
      </c>
      <c r="I118">
        <v>3704</v>
      </c>
      <c r="J118">
        <v>120322.45</v>
      </c>
      <c r="K118" s="3">
        <v>43804</v>
      </c>
      <c r="L118">
        <v>33</v>
      </c>
      <c r="M118" t="s">
        <v>1015</v>
      </c>
      <c r="N118"/>
    </row>
    <row r="119" spans="1:14">
      <c r="A119" t="s">
        <v>1016</v>
      </c>
      <c r="B119" t="s">
        <v>847</v>
      </c>
      <c r="C119">
        <v>25.55</v>
      </c>
      <c r="D119">
        <v>27</v>
      </c>
      <c r="E119">
        <v>25.5</v>
      </c>
      <c r="F119">
        <v>26.2</v>
      </c>
      <c r="G119">
        <v>26.15</v>
      </c>
      <c r="H119">
        <v>26.8</v>
      </c>
      <c r="I119">
        <v>20905</v>
      </c>
      <c r="J119">
        <v>543907.55000000005</v>
      </c>
      <c r="K119" s="3">
        <v>43804</v>
      </c>
      <c r="L119">
        <v>123</v>
      </c>
      <c r="M119" t="s">
        <v>1017</v>
      </c>
      <c r="N119"/>
    </row>
    <row r="120" spans="1:14" hidden="1">
      <c r="A120" t="s">
        <v>1018</v>
      </c>
      <c r="B120" t="s">
        <v>828</v>
      </c>
      <c r="C120">
        <v>91</v>
      </c>
      <c r="D120">
        <v>92.25</v>
      </c>
      <c r="E120">
        <v>88.75</v>
      </c>
      <c r="F120">
        <v>89.4</v>
      </c>
      <c r="G120">
        <v>89.4</v>
      </c>
      <c r="H120">
        <v>90.25</v>
      </c>
      <c r="I120">
        <v>24947</v>
      </c>
      <c r="J120">
        <v>2239401.75</v>
      </c>
      <c r="K120" s="3">
        <v>43804</v>
      </c>
      <c r="L120">
        <v>582</v>
      </c>
      <c r="M120" t="s">
        <v>1019</v>
      </c>
      <c r="N120"/>
    </row>
    <row r="121" spans="1:14">
      <c r="A121" t="s">
        <v>1020</v>
      </c>
      <c r="B121" t="s">
        <v>828</v>
      </c>
      <c r="C121">
        <v>6.6</v>
      </c>
      <c r="D121">
        <v>6.85</v>
      </c>
      <c r="E121">
        <v>6.5</v>
      </c>
      <c r="F121">
        <v>6.5</v>
      </c>
      <c r="G121">
        <v>6.5</v>
      </c>
      <c r="H121">
        <v>6.5</v>
      </c>
      <c r="I121">
        <v>13620</v>
      </c>
      <c r="J121">
        <v>90366.75</v>
      </c>
      <c r="K121" s="3">
        <v>43804</v>
      </c>
      <c r="L121">
        <v>86</v>
      </c>
      <c r="M121" t="s">
        <v>1021</v>
      </c>
      <c r="N121"/>
    </row>
    <row r="122" spans="1:14">
      <c r="A122" t="s">
        <v>312</v>
      </c>
      <c r="B122" t="s">
        <v>828</v>
      </c>
      <c r="C122">
        <v>93.05</v>
      </c>
      <c r="D122">
        <v>94</v>
      </c>
      <c r="E122">
        <v>92.6</v>
      </c>
      <c r="F122">
        <v>93.55</v>
      </c>
      <c r="G122">
        <v>93.7</v>
      </c>
      <c r="H122">
        <v>93.35</v>
      </c>
      <c r="I122">
        <v>244818</v>
      </c>
      <c r="J122">
        <v>22848181.550000001</v>
      </c>
      <c r="K122" s="3">
        <v>43804</v>
      </c>
      <c r="L122">
        <v>3259</v>
      </c>
      <c r="M122" t="s">
        <v>1022</v>
      </c>
      <c r="N122"/>
    </row>
    <row r="123" spans="1:14">
      <c r="A123" t="s">
        <v>50</v>
      </c>
      <c r="B123" t="s">
        <v>828</v>
      </c>
      <c r="C123">
        <v>78</v>
      </c>
      <c r="D123">
        <v>78.599999999999994</v>
      </c>
      <c r="E123">
        <v>76.150000000000006</v>
      </c>
      <c r="F123">
        <v>76.45</v>
      </c>
      <c r="G123">
        <v>76.2</v>
      </c>
      <c r="H123">
        <v>77.55</v>
      </c>
      <c r="I123">
        <v>12040850</v>
      </c>
      <c r="J123">
        <v>929464215.89999998</v>
      </c>
      <c r="K123" s="3">
        <v>43804</v>
      </c>
      <c r="L123">
        <v>40538</v>
      </c>
      <c r="M123" t="s">
        <v>1023</v>
      </c>
      <c r="N123"/>
    </row>
    <row r="124" spans="1:14">
      <c r="A124" t="s">
        <v>3426</v>
      </c>
      <c r="B124" t="s">
        <v>828</v>
      </c>
      <c r="C124">
        <v>102.85</v>
      </c>
      <c r="D124">
        <v>104.55</v>
      </c>
      <c r="E124">
        <v>95.15</v>
      </c>
      <c r="F124">
        <v>96.9</v>
      </c>
      <c r="G124">
        <v>97.2</v>
      </c>
      <c r="H124">
        <v>103</v>
      </c>
      <c r="I124">
        <v>5411</v>
      </c>
      <c r="J124">
        <v>534548.80000000005</v>
      </c>
      <c r="K124" s="3">
        <v>43804</v>
      </c>
      <c r="L124">
        <v>205</v>
      </c>
      <c r="M124" t="s">
        <v>3427</v>
      </c>
      <c r="N124"/>
    </row>
    <row r="125" spans="1:14">
      <c r="A125" t="s">
        <v>52</v>
      </c>
      <c r="B125" t="s">
        <v>828</v>
      </c>
      <c r="C125">
        <v>1717.4</v>
      </c>
      <c r="D125">
        <v>1738.15</v>
      </c>
      <c r="E125">
        <v>1707</v>
      </c>
      <c r="F125">
        <v>1715.85</v>
      </c>
      <c r="G125">
        <v>1716</v>
      </c>
      <c r="H125">
        <v>1720.3</v>
      </c>
      <c r="I125">
        <v>971984</v>
      </c>
      <c r="J125">
        <v>1674567540.3499999</v>
      </c>
      <c r="K125" s="3">
        <v>43804</v>
      </c>
      <c r="L125">
        <v>52765</v>
      </c>
      <c r="M125" t="s">
        <v>1024</v>
      </c>
      <c r="N125"/>
    </row>
    <row r="126" spans="1:14">
      <c r="A126" t="s">
        <v>740</v>
      </c>
      <c r="B126" t="s">
        <v>828</v>
      </c>
      <c r="C126">
        <v>241.5</v>
      </c>
      <c r="D126">
        <v>243.85</v>
      </c>
      <c r="E126">
        <v>235.2</v>
      </c>
      <c r="F126">
        <v>238.25</v>
      </c>
      <c r="G126">
        <v>237.5</v>
      </c>
      <c r="H126">
        <v>242.65</v>
      </c>
      <c r="I126">
        <v>22927</v>
      </c>
      <c r="J126">
        <v>5485968.5999999996</v>
      </c>
      <c r="K126" s="3">
        <v>43804</v>
      </c>
      <c r="L126">
        <v>3130</v>
      </c>
      <c r="M126" t="s">
        <v>1025</v>
      </c>
      <c r="N126"/>
    </row>
    <row r="127" spans="1:14">
      <c r="A127" t="s">
        <v>1026</v>
      </c>
      <c r="B127" t="s">
        <v>828</v>
      </c>
      <c r="C127">
        <v>140</v>
      </c>
      <c r="D127">
        <v>152</v>
      </c>
      <c r="E127">
        <v>140</v>
      </c>
      <c r="F127">
        <v>147</v>
      </c>
      <c r="G127">
        <v>147</v>
      </c>
      <c r="H127">
        <v>144.4</v>
      </c>
      <c r="I127">
        <v>10280</v>
      </c>
      <c r="J127">
        <v>1506401.7</v>
      </c>
      <c r="K127" s="3">
        <v>43804</v>
      </c>
      <c r="L127">
        <v>201</v>
      </c>
      <c r="M127" t="s">
        <v>1027</v>
      </c>
      <c r="N127"/>
    </row>
    <row r="128" spans="1:14">
      <c r="A128" t="s">
        <v>1028</v>
      </c>
      <c r="B128" t="s">
        <v>828</v>
      </c>
      <c r="C128">
        <v>379.75</v>
      </c>
      <c r="D128">
        <v>387.45</v>
      </c>
      <c r="E128">
        <v>379.75</v>
      </c>
      <c r="F128">
        <v>384.05</v>
      </c>
      <c r="G128">
        <v>386.8</v>
      </c>
      <c r="H128">
        <v>380.6</v>
      </c>
      <c r="I128">
        <v>5020</v>
      </c>
      <c r="J128">
        <v>1919203.95</v>
      </c>
      <c r="K128" s="3">
        <v>43804</v>
      </c>
      <c r="L128">
        <v>322</v>
      </c>
      <c r="M128" t="s">
        <v>1029</v>
      </c>
      <c r="N128"/>
    </row>
    <row r="129" spans="1:14">
      <c r="A129" t="s">
        <v>313</v>
      </c>
      <c r="B129" t="s">
        <v>828</v>
      </c>
      <c r="C129">
        <v>155.94999999999999</v>
      </c>
      <c r="D129">
        <v>158.4</v>
      </c>
      <c r="E129">
        <v>153.15</v>
      </c>
      <c r="F129">
        <v>156.25</v>
      </c>
      <c r="G129">
        <v>156.30000000000001</v>
      </c>
      <c r="H129">
        <v>155.1</v>
      </c>
      <c r="I129">
        <v>73598</v>
      </c>
      <c r="J129">
        <v>11484416</v>
      </c>
      <c r="K129" s="3">
        <v>43804</v>
      </c>
      <c r="L129">
        <v>2026</v>
      </c>
      <c r="M129" t="s">
        <v>1030</v>
      </c>
      <c r="N129"/>
    </row>
    <row r="130" spans="1:14">
      <c r="A130" t="s">
        <v>315</v>
      </c>
      <c r="B130" t="s">
        <v>828</v>
      </c>
      <c r="C130">
        <v>1176.6500000000001</v>
      </c>
      <c r="D130">
        <v>1200</v>
      </c>
      <c r="E130">
        <v>1146.3</v>
      </c>
      <c r="F130">
        <v>1197.45</v>
      </c>
      <c r="G130">
        <v>1195</v>
      </c>
      <c r="H130">
        <v>1169.9000000000001</v>
      </c>
      <c r="I130">
        <v>284907</v>
      </c>
      <c r="J130">
        <v>338410777.55000001</v>
      </c>
      <c r="K130" s="3">
        <v>43804</v>
      </c>
      <c r="L130">
        <v>17188</v>
      </c>
      <c r="M130" t="s">
        <v>1031</v>
      </c>
      <c r="N130"/>
    </row>
    <row r="131" spans="1:14">
      <c r="A131" t="s">
        <v>1032</v>
      </c>
      <c r="B131" t="s">
        <v>828</v>
      </c>
      <c r="C131">
        <v>88.1</v>
      </c>
      <c r="D131">
        <v>89.9</v>
      </c>
      <c r="E131">
        <v>86.6</v>
      </c>
      <c r="F131">
        <v>88.85</v>
      </c>
      <c r="G131">
        <v>89.75</v>
      </c>
      <c r="H131">
        <v>88.65</v>
      </c>
      <c r="I131">
        <v>87287</v>
      </c>
      <c r="J131">
        <v>7697707.0499999998</v>
      </c>
      <c r="K131" s="3">
        <v>43804</v>
      </c>
      <c r="L131">
        <v>1026</v>
      </c>
      <c r="M131" t="s">
        <v>1033</v>
      </c>
      <c r="N131"/>
    </row>
    <row r="132" spans="1:14">
      <c r="A132" t="s">
        <v>314</v>
      </c>
      <c r="B132" t="s">
        <v>828</v>
      </c>
      <c r="C132">
        <v>2740</v>
      </c>
      <c r="D132">
        <v>2768</v>
      </c>
      <c r="E132">
        <v>2675</v>
      </c>
      <c r="F132">
        <v>2717.85</v>
      </c>
      <c r="G132">
        <v>2720</v>
      </c>
      <c r="H132">
        <v>2745.05</v>
      </c>
      <c r="I132">
        <v>34939</v>
      </c>
      <c r="J132">
        <v>94397228.200000003</v>
      </c>
      <c r="K132" s="3">
        <v>43804</v>
      </c>
      <c r="L132">
        <v>5069</v>
      </c>
      <c r="M132" t="s">
        <v>1034</v>
      </c>
      <c r="N132"/>
    </row>
    <row r="133" spans="1:14">
      <c r="A133" t="s">
        <v>1035</v>
      </c>
      <c r="B133" t="s">
        <v>828</v>
      </c>
      <c r="C133">
        <v>39.65</v>
      </c>
      <c r="D133">
        <v>40.25</v>
      </c>
      <c r="E133">
        <v>38.65</v>
      </c>
      <c r="F133">
        <v>39</v>
      </c>
      <c r="G133">
        <v>39</v>
      </c>
      <c r="H133">
        <v>39.65</v>
      </c>
      <c r="I133">
        <v>358702</v>
      </c>
      <c r="J133">
        <v>14026512.800000001</v>
      </c>
      <c r="K133" s="3">
        <v>43804</v>
      </c>
      <c r="L133">
        <v>469</v>
      </c>
      <c r="M133" t="s">
        <v>1036</v>
      </c>
      <c r="N133"/>
    </row>
    <row r="134" spans="1:14">
      <c r="A134" t="s">
        <v>1037</v>
      </c>
      <c r="B134" t="s">
        <v>828</v>
      </c>
      <c r="C134">
        <v>619.6</v>
      </c>
      <c r="D134">
        <v>627.65</v>
      </c>
      <c r="E134">
        <v>608.75</v>
      </c>
      <c r="F134">
        <v>616.70000000000005</v>
      </c>
      <c r="G134">
        <v>627.65</v>
      </c>
      <c r="H134">
        <v>624.65</v>
      </c>
      <c r="I134">
        <v>8057</v>
      </c>
      <c r="J134">
        <v>4940698.45</v>
      </c>
      <c r="K134" s="3">
        <v>43804</v>
      </c>
      <c r="L134">
        <v>373</v>
      </c>
      <c r="M134" t="s">
        <v>1038</v>
      </c>
      <c r="N134"/>
    </row>
    <row r="135" spans="1:14">
      <c r="A135" t="s">
        <v>1039</v>
      </c>
      <c r="B135" t="s">
        <v>847</v>
      </c>
      <c r="C135">
        <v>6.6</v>
      </c>
      <c r="D135">
        <v>6.7</v>
      </c>
      <c r="E135">
        <v>6.1</v>
      </c>
      <c r="F135">
        <v>6.2</v>
      </c>
      <c r="G135">
        <v>6.4</v>
      </c>
      <c r="H135">
        <v>6.4</v>
      </c>
      <c r="I135">
        <v>28886</v>
      </c>
      <c r="J135">
        <v>179644.05</v>
      </c>
      <c r="K135" s="3">
        <v>43804</v>
      </c>
      <c r="L135">
        <v>97</v>
      </c>
      <c r="M135" t="s">
        <v>1040</v>
      </c>
      <c r="N135"/>
    </row>
    <row r="136" spans="1:14">
      <c r="A136" t="s">
        <v>3537</v>
      </c>
      <c r="B136" t="s">
        <v>847</v>
      </c>
      <c r="C136">
        <v>50.3</v>
      </c>
      <c r="D136">
        <v>51</v>
      </c>
      <c r="E136">
        <v>50.1</v>
      </c>
      <c r="F136">
        <v>50.95</v>
      </c>
      <c r="G136">
        <v>50.95</v>
      </c>
      <c r="H136">
        <v>50.8</v>
      </c>
      <c r="I136">
        <v>211</v>
      </c>
      <c r="J136">
        <v>10666.15</v>
      </c>
      <c r="K136" s="3">
        <v>43804</v>
      </c>
      <c r="L136">
        <v>15</v>
      </c>
      <c r="M136" t="s">
        <v>3538</v>
      </c>
      <c r="N136"/>
    </row>
    <row r="137" spans="1:14">
      <c r="A137" t="s">
        <v>316</v>
      </c>
      <c r="B137" t="s">
        <v>828</v>
      </c>
      <c r="C137">
        <v>4078.55</v>
      </c>
      <c r="D137">
        <v>4078.6</v>
      </c>
      <c r="E137">
        <v>4025</v>
      </c>
      <c r="F137">
        <v>4061</v>
      </c>
      <c r="G137">
        <v>4053</v>
      </c>
      <c r="H137">
        <v>4053.55</v>
      </c>
      <c r="I137">
        <v>4107</v>
      </c>
      <c r="J137">
        <v>16641619.15</v>
      </c>
      <c r="K137" s="3">
        <v>43804</v>
      </c>
      <c r="L137">
        <v>1649</v>
      </c>
      <c r="M137" t="s">
        <v>1041</v>
      </c>
      <c r="N137"/>
    </row>
    <row r="138" spans="1:14">
      <c r="A138" t="s">
        <v>1042</v>
      </c>
      <c r="B138" t="s">
        <v>828</v>
      </c>
      <c r="C138">
        <v>247.2</v>
      </c>
      <c r="D138">
        <v>253.1</v>
      </c>
      <c r="E138">
        <v>245.6</v>
      </c>
      <c r="F138">
        <v>247.55</v>
      </c>
      <c r="G138">
        <v>246</v>
      </c>
      <c r="H138">
        <v>245.95</v>
      </c>
      <c r="I138">
        <v>13373</v>
      </c>
      <c r="J138">
        <v>3316182.15</v>
      </c>
      <c r="K138" s="3">
        <v>43804</v>
      </c>
      <c r="L138">
        <v>569</v>
      </c>
      <c r="M138" t="s">
        <v>1043</v>
      </c>
      <c r="N138"/>
    </row>
    <row r="139" spans="1:14">
      <c r="A139" t="s">
        <v>228</v>
      </c>
      <c r="B139" t="s">
        <v>828</v>
      </c>
      <c r="C139">
        <v>814.8</v>
      </c>
      <c r="D139">
        <v>816.5</v>
      </c>
      <c r="E139">
        <v>804.55</v>
      </c>
      <c r="F139">
        <v>807.9</v>
      </c>
      <c r="G139">
        <v>806.5</v>
      </c>
      <c r="H139">
        <v>812.45</v>
      </c>
      <c r="I139">
        <v>179713</v>
      </c>
      <c r="J139">
        <v>145285693.55000001</v>
      </c>
      <c r="K139" s="3">
        <v>43804</v>
      </c>
      <c r="L139">
        <v>16576</v>
      </c>
      <c r="M139" t="s">
        <v>1044</v>
      </c>
      <c r="N139"/>
    </row>
    <row r="140" spans="1:14">
      <c r="A140" t="s">
        <v>1045</v>
      </c>
      <c r="B140" t="s">
        <v>828</v>
      </c>
      <c r="C140">
        <v>63.8</v>
      </c>
      <c r="D140">
        <v>65.8</v>
      </c>
      <c r="E140">
        <v>63.8</v>
      </c>
      <c r="F140">
        <v>65.599999999999994</v>
      </c>
      <c r="G140">
        <v>64.650000000000006</v>
      </c>
      <c r="H140">
        <v>63.8</v>
      </c>
      <c r="I140">
        <v>5338</v>
      </c>
      <c r="J140">
        <v>349130.2</v>
      </c>
      <c r="K140" s="3">
        <v>43804</v>
      </c>
      <c r="L140">
        <v>74</v>
      </c>
      <c r="M140" t="s">
        <v>1046</v>
      </c>
      <c r="N140"/>
    </row>
    <row r="141" spans="1:14">
      <c r="A141" t="s">
        <v>54</v>
      </c>
      <c r="B141" t="s">
        <v>828</v>
      </c>
      <c r="C141">
        <v>450.1</v>
      </c>
      <c r="D141">
        <v>456</v>
      </c>
      <c r="E141">
        <v>446.65</v>
      </c>
      <c r="F141">
        <v>449.15</v>
      </c>
      <c r="G141">
        <v>448.7</v>
      </c>
      <c r="H141">
        <v>452.85</v>
      </c>
      <c r="I141">
        <v>2023775</v>
      </c>
      <c r="J141">
        <v>909677585.75</v>
      </c>
      <c r="K141" s="3">
        <v>43804</v>
      </c>
      <c r="L141">
        <v>67742</v>
      </c>
      <c r="M141" t="s">
        <v>1047</v>
      </c>
      <c r="N141"/>
    </row>
    <row r="142" spans="1:14">
      <c r="A142" t="s">
        <v>1048</v>
      </c>
      <c r="B142" t="s">
        <v>828</v>
      </c>
      <c r="C142">
        <v>35.25</v>
      </c>
      <c r="D142">
        <v>36.85</v>
      </c>
      <c r="E142">
        <v>34.65</v>
      </c>
      <c r="F142">
        <v>35</v>
      </c>
      <c r="G142">
        <v>35</v>
      </c>
      <c r="H142">
        <v>35.5</v>
      </c>
      <c r="I142">
        <v>1726</v>
      </c>
      <c r="J142">
        <v>60396.2</v>
      </c>
      <c r="K142" s="3">
        <v>43804</v>
      </c>
      <c r="L142">
        <v>26</v>
      </c>
      <c r="M142" t="s">
        <v>1049</v>
      </c>
      <c r="N142"/>
    </row>
    <row r="143" spans="1:14">
      <c r="A143" t="s">
        <v>1050</v>
      </c>
      <c r="B143" t="s">
        <v>828</v>
      </c>
      <c r="C143">
        <v>808</v>
      </c>
      <c r="D143">
        <v>814.95</v>
      </c>
      <c r="E143">
        <v>791.05</v>
      </c>
      <c r="F143">
        <v>794.15</v>
      </c>
      <c r="G143">
        <v>796</v>
      </c>
      <c r="H143">
        <v>810.05</v>
      </c>
      <c r="I143">
        <v>3993</v>
      </c>
      <c r="J143">
        <v>3193127.8</v>
      </c>
      <c r="K143" s="3">
        <v>43804</v>
      </c>
      <c r="L143">
        <v>563</v>
      </c>
      <c r="M143" t="s">
        <v>1051</v>
      </c>
      <c r="N143"/>
    </row>
    <row r="144" spans="1:14">
      <c r="A144" t="s">
        <v>1052</v>
      </c>
      <c r="B144" t="s">
        <v>828</v>
      </c>
      <c r="C144">
        <v>27</v>
      </c>
      <c r="D144">
        <v>27</v>
      </c>
      <c r="E144">
        <v>26.05</v>
      </c>
      <c r="F144">
        <v>26.45</v>
      </c>
      <c r="G144">
        <v>26.3</v>
      </c>
      <c r="H144">
        <v>27.2</v>
      </c>
      <c r="I144">
        <v>9105</v>
      </c>
      <c r="J144">
        <v>240812.35</v>
      </c>
      <c r="K144" s="3">
        <v>43804</v>
      </c>
      <c r="L144">
        <v>149</v>
      </c>
      <c r="M144" t="s">
        <v>1053</v>
      </c>
      <c r="N144"/>
    </row>
    <row r="145" spans="1:14">
      <c r="A145" t="s">
        <v>1054</v>
      </c>
      <c r="B145" t="s">
        <v>828</v>
      </c>
      <c r="C145">
        <v>22.25</v>
      </c>
      <c r="D145">
        <v>22.75</v>
      </c>
      <c r="E145">
        <v>21.05</v>
      </c>
      <c r="F145">
        <v>21.4</v>
      </c>
      <c r="G145">
        <v>21.05</v>
      </c>
      <c r="H145">
        <v>23</v>
      </c>
      <c r="I145">
        <v>3491</v>
      </c>
      <c r="J145">
        <v>75447.899999999994</v>
      </c>
      <c r="K145" s="3">
        <v>43804</v>
      </c>
      <c r="L145">
        <v>70</v>
      </c>
      <c r="M145" t="s">
        <v>1055</v>
      </c>
      <c r="N145"/>
    </row>
    <row r="146" spans="1:14">
      <c r="A146" t="s">
        <v>1056</v>
      </c>
      <c r="B146" t="s">
        <v>828</v>
      </c>
      <c r="C146">
        <v>231.9</v>
      </c>
      <c r="D146">
        <v>249.5</v>
      </c>
      <c r="E146">
        <v>230.15</v>
      </c>
      <c r="F146">
        <v>246.35</v>
      </c>
      <c r="G146">
        <v>247</v>
      </c>
      <c r="H146">
        <v>229.8</v>
      </c>
      <c r="I146">
        <v>302025</v>
      </c>
      <c r="J146">
        <v>72978295.799999997</v>
      </c>
      <c r="K146" s="3">
        <v>43804</v>
      </c>
      <c r="L146">
        <v>8167</v>
      </c>
      <c r="M146" t="s">
        <v>1057</v>
      </c>
      <c r="N146"/>
    </row>
    <row r="147" spans="1:14">
      <c r="A147" t="s">
        <v>317</v>
      </c>
      <c r="B147" t="s">
        <v>828</v>
      </c>
      <c r="C147">
        <v>514.95000000000005</v>
      </c>
      <c r="D147">
        <v>518.29999999999995</v>
      </c>
      <c r="E147">
        <v>505</v>
      </c>
      <c r="F147">
        <v>508.4</v>
      </c>
      <c r="G147">
        <v>506.9</v>
      </c>
      <c r="H147">
        <v>513.65</v>
      </c>
      <c r="I147">
        <v>207650</v>
      </c>
      <c r="J147">
        <v>106053862</v>
      </c>
      <c r="K147" s="3">
        <v>43804</v>
      </c>
      <c r="L147">
        <v>7568</v>
      </c>
      <c r="M147" t="s">
        <v>1058</v>
      </c>
      <c r="N147"/>
    </row>
    <row r="148" spans="1:14">
      <c r="A148" t="s">
        <v>1059</v>
      </c>
      <c r="B148" t="s">
        <v>828</v>
      </c>
      <c r="C148">
        <v>29.2</v>
      </c>
      <c r="D148">
        <v>29.6</v>
      </c>
      <c r="E148">
        <v>28.5</v>
      </c>
      <c r="F148">
        <v>28.75</v>
      </c>
      <c r="G148">
        <v>28.5</v>
      </c>
      <c r="H148">
        <v>29</v>
      </c>
      <c r="I148">
        <v>19294</v>
      </c>
      <c r="J148">
        <v>560318.94999999995</v>
      </c>
      <c r="K148" s="3">
        <v>43804</v>
      </c>
      <c r="L148">
        <v>193</v>
      </c>
      <c r="M148" t="s">
        <v>1060</v>
      </c>
      <c r="N148"/>
    </row>
    <row r="149" spans="1:14">
      <c r="A149" t="s">
        <v>56</v>
      </c>
      <c r="B149" t="s">
        <v>828</v>
      </c>
      <c r="C149">
        <v>743</v>
      </c>
      <c r="D149">
        <v>745</v>
      </c>
      <c r="E149">
        <v>725.3</v>
      </c>
      <c r="F149">
        <v>729.25</v>
      </c>
      <c r="G149">
        <v>728</v>
      </c>
      <c r="H149">
        <v>739.85</v>
      </c>
      <c r="I149">
        <v>8151690</v>
      </c>
      <c r="J149">
        <v>5993446773.0500002</v>
      </c>
      <c r="K149" s="3">
        <v>43804</v>
      </c>
      <c r="L149">
        <v>102271</v>
      </c>
      <c r="M149" t="s">
        <v>1061</v>
      </c>
      <c r="N149"/>
    </row>
    <row r="150" spans="1:14">
      <c r="A150" t="s">
        <v>1062</v>
      </c>
      <c r="B150" t="s">
        <v>828</v>
      </c>
      <c r="C150">
        <v>62.9</v>
      </c>
      <c r="D150">
        <v>62.9</v>
      </c>
      <c r="E150">
        <v>60.55</v>
      </c>
      <c r="F150">
        <v>61.25</v>
      </c>
      <c r="G150">
        <v>61.35</v>
      </c>
      <c r="H150">
        <v>61.9</v>
      </c>
      <c r="I150">
        <v>44216</v>
      </c>
      <c r="J150">
        <v>2719681.8</v>
      </c>
      <c r="K150" s="3">
        <v>43804</v>
      </c>
      <c r="L150">
        <v>617</v>
      </c>
      <c r="M150" t="s">
        <v>1063</v>
      </c>
      <c r="N150"/>
    </row>
    <row r="151" spans="1:14">
      <c r="A151" t="s">
        <v>1064</v>
      </c>
      <c r="B151" t="s">
        <v>828</v>
      </c>
      <c r="C151">
        <v>3350.1</v>
      </c>
      <c r="D151">
        <v>3376.95</v>
      </c>
      <c r="E151">
        <v>3340.55</v>
      </c>
      <c r="F151">
        <v>3358</v>
      </c>
      <c r="G151">
        <v>3358</v>
      </c>
      <c r="H151">
        <v>3370.4</v>
      </c>
      <c r="I151">
        <v>169</v>
      </c>
      <c r="J151">
        <v>567045.85</v>
      </c>
      <c r="K151" s="3">
        <v>43804</v>
      </c>
      <c r="L151">
        <v>59</v>
      </c>
      <c r="M151" t="s">
        <v>1065</v>
      </c>
      <c r="N151"/>
    </row>
    <row r="152" spans="1:14">
      <c r="A152" t="s">
        <v>1066</v>
      </c>
      <c r="B152" t="s">
        <v>828</v>
      </c>
      <c r="C152">
        <v>1248.8499999999999</v>
      </c>
      <c r="D152">
        <v>1248.8499999999999</v>
      </c>
      <c r="E152">
        <v>1238.83</v>
      </c>
      <c r="F152">
        <v>1244.3499999999999</v>
      </c>
      <c r="G152">
        <v>1244.53</v>
      </c>
      <c r="H152">
        <v>1246.24</v>
      </c>
      <c r="I152">
        <v>143</v>
      </c>
      <c r="J152">
        <v>177904.64000000001</v>
      </c>
      <c r="K152" s="3">
        <v>43804</v>
      </c>
      <c r="L152">
        <v>22</v>
      </c>
      <c r="M152" t="s">
        <v>1067</v>
      </c>
      <c r="N152"/>
    </row>
    <row r="153" spans="1:14">
      <c r="A153" t="s">
        <v>1068</v>
      </c>
      <c r="B153" t="s">
        <v>828</v>
      </c>
      <c r="C153">
        <v>30.9</v>
      </c>
      <c r="D153">
        <v>33.5</v>
      </c>
      <c r="E153">
        <v>29.8</v>
      </c>
      <c r="F153">
        <v>30.2</v>
      </c>
      <c r="G153">
        <v>30.85</v>
      </c>
      <c r="H153">
        <v>30.85</v>
      </c>
      <c r="I153">
        <v>10976</v>
      </c>
      <c r="J153">
        <v>336346.25</v>
      </c>
      <c r="K153" s="3">
        <v>43804</v>
      </c>
      <c r="L153">
        <v>215</v>
      </c>
      <c r="M153" t="s">
        <v>1069</v>
      </c>
      <c r="N153"/>
    </row>
    <row r="154" spans="1:14">
      <c r="A154" t="s">
        <v>1070</v>
      </c>
      <c r="B154" t="s">
        <v>847</v>
      </c>
      <c r="C154">
        <v>2.0499999999999998</v>
      </c>
      <c r="D154">
        <v>2.0499999999999998</v>
      </c>
      <c r="E154">
        <v>1.95</v>
      </c>
      <c r="F154">
        <v>2</v>
      </c>
      <c r="G154">
        <v>2</v>
      </c>
      <c r="H154">
        <v>2</v>
      </c>
      <c r="I154">
        <v>48721</v>
      </c>
      <c r="J154">
        <v>96258.55</v>
      </c>
      <c r="K154" s="3">
        <v>43804</v>
      </c>
      <c r="L154">
        <v>84</v>
      </c>
      <c r="M154" t="s">
        <v>1071</v>
      </c>
      <c r="N154"/>
    </row>
    <row r="155" spans="1:14">
      <c r="A155" t="s">
        <v>57</v>
      </c>
      <c r="B155" t="s">
        <v>828</v>
      </c>
      <c r="C155">
        <v>3240</v>
      </c>
      <c r="D155">
        <v>3286.4</v>
      </c>
      <c r="E155">
        <v>3225.85</v>
      </c>
      <c r="F155">
        <v>3243.1</v>
      </c>
      <c r="G155">
        <v>3230</v>
      </c>
      <c r="H155">
        <v>3251.15</v>
      </c>
      <c r="I155">
        <v>692533</v>
      </c>
      <c r="J155">
        <v>2259615288.6999998</v>
      </c>
      <c r="K155" s="3">
        <v>43804</v>
      </c>
      <c r="L155">
        <v>38180</v>
      </c>
      <c r="M155" t="s">
        <v>1072</v>
      </c>
      <c r="N155"/>
    </row>
    <row r="156" spans="1:14">
      <c r="A156" t="s">
        <v>321</v>
      </c>
      <c r="B156" t="s">
        <v>828</v>
      </c>
      <c r="C156">
        <v>240.5</v>
      </c>
      <c r="D156">
        <v>245.9</v>
      </c>
      <c r="E156">
        <v>239.7</v>
      </c>
      <c r="F156">
        <v>244.5</v>
      </c>
      <c r="G156">
        <v>244.95</v>
      </c>
      <c r="H156">
        <v>238.95</v>
      </c>
      <c r="I156">
        <v>160754</v>
      </c>
      <c r="J156">
        <v>39134024.75</v>
      </c>
      <c r="K156" s="3">
        <v>43804</v>
      </c>
      <c r="L156">
        <v>3420</v>
      </c>
      <c r="M156" t="s">
        <v>1073</v>
      </c>
      <c r="N156"/>
    </row>
    <row r="157" spans="1:14">
      <c r="A157" t="s">
        <v>322</v>
      </c>
      <c r="B157" t="s">
        <v>828</v>
      </c>
      <c r="C157">
        <v>331.7</v>
      </c>
      <c r="D157">
        <v>331.95</v>
      </c>
      <c r="E157">
        <v>322.5</v>
      </c>
      <c r="F157">
        <v>324.89999999999998</v>
      </c>
      <c r="G157">
        <v>324.5</v>
      </c>
      <c r="H157">
        <v>323.5</v>
      </c>
      <c r="I157">
        <v>92815</v>
      </c>
      <c r="J157">
        <v>30244648.5</v>
      </c>
      <c r="K157" s="3">
        <v>43804</v>
      </c>
      <c r="L157">
        <v>4694</v>
      </c>
      <c r="M157" t="s">
        <v>1074</v>
      </c>
      <c r="N157"/>
    </row>
    <row r="158" spans="1:14">
      <c r="A158" t="s">
        <v>59</v>
      </c>
      <c r="B158" t="s">
        <v>828</v>
      </c>
      <c r="C158">
        <v>9015</v>
      </c>
      <c r="D158">
        <v>9030.25</v>
      </c>
      <c r="E158">
        <v>8935.0499999999993</v>
      </c>
      <c r="F158">
        <v>8965.5</v>
      </c>
      <c r="G158">
        <v>8955</v>
      </c>
      <c r="H158">
        <v>9030.25</v>
      </c>
      <c r="I158">
        <v>119246</v>
      </c>
      <c r="J158">
        <v>1071324942.3</v>
      </c>
      <c r="K158" s="3">
        <v>43804</v>
      </c>
      <c r="L158">
        <v>14665</v>
      </c>
      <c r="M158" t="s">
        <v>1075</v>
      </c>
      <c r="N158"/>
    </row>
    <row r="159" spans="1:14">
      <c r="A159" t="s">
        <v>1076</v>
      </c>
      <c r="B159" t="s">
        <v>828</v>
      </c>
      <c r="C159">
        <v>6.3</v>
      </c>
      <c r="D159">
        <v>6.5</v>
      </c>
      <c r="E159">
        <v>6.25</v>
      </c>
      <c r="F159">
        <v>6.3</v>
      </c>
      <c r="G159">
        <v>6.3</v>
      </c>
      <c r="H159">
        <v>6.25</v>
      </c>
      <c r="I159">
        <v>2062450</v>
      </c>
      <c r="J159">
        <v>13090304.1</v>
      </c>
      <c r="K159" s="3">
        <v>43804</v>
      </c>
      <c r="L159">
        <v>2516</v>
      </c>
      <c r="M159" t="s">
        <v>1077</v>
      </c>
      <c r="N159"/>
    </row>
    <row r="160" spans="1:14">
      <c r="A160" t="s">
        <v>235</v>
      </c>
      <c r="B160" t="s">
        <v>828</v>
      </c>
      <c r="C160">
        <v>3459</v>
      </c>
      <c r="D160">
        <v>3484</v>
      </c>
      <c r="E160">
        <v>3428.75</v>
      </c>
      <c r="F160">
        <v>3448.85</v>
      </c>
      <c r="G160">
        <v>3449</v>
      </c>
      <c r="H160">
        <v>3461.55</v>
      </c>
      <c r="I160">
        <v>67255</v>
      </c>
      <c r="J160">
        <v>233308495.69999999</v>
      </c>
      <c r="K160" s="3">
        <v>43804</v>
      </c>
      <c r="L160">
        <v>2247</v>
      </c>
      <c r="M160" t="s">
        <v>1078</v>
      </c>
      <c r="N160"/>
    </row>
    <row r="161" spans="1:14">
      <c r="A161" t="s">
        <v>60</v>
      </c>
      <c r="B161" t="s">
        <v>828</v>
      </c>
      <c r="C161">
        <v>3990.85</v>
      </c>
      <c r="D161">
        <v>4034</v>
      </c>
      <c r="E161">
        <v>3968</v>
      </c>
      <c r="F161">
        <v>3990.85</v>
      </c>
      <c r="G161">
        <v>3982.3</v>
      </c>
      <c r="H161">
        <v>3990.85</v>
      </c>
      <c r="I161">
        <v>1255304</v>
      </c>
      <c r="J161">
        <v>5014253578</v>
      </c>
      <c r="K161" s="3">
        <v>43804</v>
      </c>
      <c r="L161">
        <v>73090</v>
      </c>
      <c r="M161" t="s">
        <v>1079</v>
      </c>
      <c r="N161"/>
    </row>
    <row r="162" spans="1:14">
      <c r="A162" t="s">
        <v>1080</v>
      </c>
      <c r="B162" t="s">
        <v>828</v>
      </c>
      <c r="C162">
        <v>54.95</v>
      </c>
      <c r="D162">
        <v>56.15</v>
      </c>
      <c r="E162">
        <v>52.25</v>
      </c>
      <c r="F162">
        <v>52.85</v>
      </c>
      <c r="G162">
        <v>52.5</v>
      </c>
      <c r="H162">
        <v>54</v>
      </c>
      <c r="I162">
        <v>205116</v>
      </c>
      <c r="J162">
        <v>11015137.65</v>
      </c>
      <c r="K162" s="3">
        <v>43804</v>
      </c>
      <c r="L162">
        <v>1106</v>
      </c>
      <c r="M162" t="s">
        <v>1081</v>
      </c>
      <c r="N162"/>
    </row>
    <row r="163" spans="1:14" hidden="1">
      <c r="A163" t="s">
        <v>1082</v>
      </c>
      <c r="B163" t="s">
        <v>828</v>
      </c>
      <c r="C163">
        <v>334.3</v>
      </c>
      <c r="D163">
        <v>343.75</v>
      </c>
      <c r="E163">
        <v>332.6</v>
      </c>
      <c r="F163">
        <v>334.9</v>
      </c>
      <c r="G163">
        <v>335</v>
      </c>
      <c r="H163">
        <v>335.9</v>
      </c>
      <c r="I163">
        <v>16188</v>
      </c>
      <c r="J163">
        <v>5462009.3499999996</v>
      </c>
      <c r="K163" s="3">
        <v>43804</v>
      </c>
      <c r="L163">
        <v>1080</v>
      </c>
      <c r="M163" t="s">
        <v>1083</v>
      </c>
      <c r="N163"/>
    </row>
    <row r="164" spans="1:14">
      <c r="A164" t="s">
        <v>1084</v>
      </c>
      <c r="B164" t="s">
        <v>828</v>
      </c>
      <c r="C164">
        <v>74</v>
      </c>
      <c r="D164">
        <v>77.95</v>
      </c>
      <c r="E164">
        <v>74</v>
      </c>
      <c r="F164">
        <v>77.95</v>
      </c>
      <c r="G164">
        <v>77.95</v>
      </c>
      <c r="H164">
        <v>74.7</v>
      </c>
      <c r="I164">
        <v>331</v>
      </c>
      <c r="J164">
        <v>24853.45</v>
      </c>
      <c r="K164" s="3">
        <v>43804</v>
      </c>
      <c r="L164">
        <v>2</v>
      </c>
      <c r="M164" t="s">
        <v>1085</v>
      </c>
      <c r="N164"/>
    </row>
    <row r="165" spans="1:14">
      <c r="A165" t="s">
        <v>1086</v>
      </c>
      <c r="B165" t="s">
        <v>847</v>
      </c>
      <c r="C165">
        <v>16.8</v>
      </c>
      <c r="D165">
        <v>16.8</v>
      </c>
      <c r="E165">
        <v>15.85</v>
      </c>
      <c r="F165">
        <v>15.9</v>
      </c>
      <c r="G165">
        <v>16.25</v>
      </c>
      <c r="H165">
        <v>16.100000000000001</v>
      </c>
      <c r="I165">
        <v>3038</v>
      </c>
      <c r="J165">
        <v>49543.35</v>
      </c>
      <c r="K165" s="3">
        <v>43804</v>
      </c>
      <c r="L165">
        <v>17</v>
      </c>
      <c r="M165" t="s">
        <v>1087</v>
      </c>
      <c r="N165"/>
    </row>
    <row r="166" spans="1:14">
      <c r="A166" t="s">
        <v>61</v>
      </c>
      <c r="B166" t="s">
        <v>828</v>
      </c>
      <c r="C166">
        <v>927.7</v>
      </c>
      <c r="D166">
        <v>949.45</v>
      </c>
      <c r="E166">
        <v>920.2</v>
      </c>
      <c r="F166">
        <v>943.6</v>
      </c>
      <c r="G166">
        <v>942</v>
      </c>
      <c r="H166">
        <v>923.05</v>
      </c>
      <c r="I166">
        <v>1539650</v>
      </c>
      <c r="J166">
        <v>1446898957.5999999</v>
      </c>
      <c r="K166" s="3">
        <v>43804</v>
      </c>
      <c r="L166">
        <v>29231</v>
      </c>
      <c r="M166" t="s">
        <v>1088</v>
      </c>
      <c r="N166"/>
    </row>
    <row r="167" spans="1:14">
      <c r="A167" t="s">
        <v>1089</v>
      </c>
      <c r="B167" t="s">
        <v>828</v>
      </c>
      <c r="C167">
        <v>0.7</v>
      </c>
      <c r="D167">
        <v>0.75</v>
      </c>
      <c r="E167">
        <v>0.65</v>
      </c>
      <c r="F167">
        <v>0.65</v>
      </c>
      <c r="G167">
        <v>0.65</v>
      </c>
      <c r="H167">
        <v>0.7</v>
      </c>
      <c r="I167">
        <v>5835274</v>
      </c>
      <c r="J167">
        <v>3837486.5</v>
      </c>
      <c r="K167" s="3">
        <v>43804</v>
      </c>
      <c r="L167">
        <v>525</v>
      </c>
      <c r="M167" t="s">
        <v>1090</v>
      </c>
      <c r="N167"/>
    </row>
    <row r="168" spans="1:14">
      <c r="A168" t="s">
        <v>323</v>
      </c>
      <c r="B168" t="s">
        <v>828</v>
      </c>
      <c r="C168">
        <v>191.85</v>
      </c>
      <c r="D168">
        <v>193.85</v>
      </c>
      <c r="E168">
        <v>191.4</v>
      </c>
      <c r="F168">
        <v>191.8</v>
      </c>
      <c r="G168">
        <v>191.45</v>
      </c>
      <c r="H168">
        <v>191.65</v>
      </c>
      <c r="I168">
        <v>75053</v>
      </c>
      <c r="J168">
        <v>14434082</v>
      </c>
      <c r="K168" s="3">
        <v>43804</v>
      </c>
      <c r="L168">
        <v>1349</v>
      </c>
      <c r="M168" t="s">
        <v>1091</v>
      </c>
      <c r="N168"/>
    </row>
    <row r="169" spans="1:14">
      <c r="A169" t="s">
        <v>1092</v>
      </c>
      <c r="B169" t="s">
        <v>828</v>
      </c>
      <c r="C169">
        <v>39.950000000000003</v>
      </c>
      <c r="D169">
        <v>40.6</v>
      </c>
      <c r="E169">
        <v>39.450000000000003</v>
      </c>
      <c r="F169">
        <v>40.200000000000003</v>
      </c>
      <c r="G169">
        <v>40.6</v>
      </c>
      <c r="H169">
        <v>39.299999999999997</v>
      </c>
      <c r="I169">
        <v>2500</v>
      </c>
      <c r="J169">
        <v>99808.1</v>
      </c>
      <c r="K169" s="3">
        <v>43804</v>
      </c>
      <c r="L169">
        <v>62</v>
      </c>
      <c r="M169" t="s">
        <v>1093</v>
      </c>
      <c r="N169"/>
    </row>
    <row r="170" spans="1:14">
      <c r="A170" t="s">
        <v>324</v>
      </c>
      <c r="B170" t="s">
        <v>828</v>
      </c>
      <c r="C170">
        <v>161.80000000000001</v>
      </c>
      <c r="D170">
        <v>167.4</v>
      </c>
      <c r="E170">
        <v>161.19999999999999</v>
      </c>
      <c r="F170">
        <v>165.7</v>
      </c>
      <c r="G170">
        <v>166.5</v>
      </c>
      <c r="H170">
        <v>160.35</v>
      </c>
      <c r="I170">
        <v>2223860</v>
      </c>
      <c r="J170">
        <v>365119818.19999999</v>
      </c>
      <c r="K170" s="3">
        <v>43804</v>
      </c>
      <c r="L170">
        <v>28527</v>
      </c>
      <c r="M170" t="s">
        <v>1094</v>
      </c>
      <c r="N170"/>
    </row>
    <row r="171" spans="1:14">
      <c r="A171" t="s">
        <v>1095</v>
      </c>
      <c r="B171" t="s">
        <v>828</v>
      </c>
      <c r="C171">
        <v>31.25</v>
      </c>
      <c r="D171">
        <v>31.3</v>
      </c>
      <c r="E171">
        <v>30.15</v>
      </c>
      <c r="F171">
        <v>30.15</v>
      </c>
      <c r="G171">
        <v>30.15</v>
      </c>
      <c r="H171">
        <v>29.9</v>
      </c>
      <c r="I171">
        <v>3134</v>
      </c>
      <c r="J171">
        <v>96443.35</v>
      </c>
      <c r="K171" s="3">
        <v>43804</v>
      </c>
      <c r="L171">
        <v>168</v>
      </c>
      <c r="M171" t="s">
        <v>1096</v>
      </c>
      <c r="N171"/>
    </row>
    <row r="172" spans="1:14">
      <c r="A172" t="s">
        <v>1097</v>
      </c>
      <c r="B172" t="s">
        <v>828</v>
      </c>
      <c r="C172">
        <v>1165.05</v>
      </c>
      <c r="D172">
        <v>1230</v>
      </c>
      <c r="E172">
        <v>1141.0999999999999</v>
      </c>
      <c r="F172">
        <v>1199.2</v>
      </c>
      <c r="G172">
        <v>1210</v>
      </c>
      <c r="H172">
        <v>1153</v>
      </c>
      <c r="I172">
        <v>877</v>
      </c>
      <c r="J172">
        <v>1040521</v>
      </c>
      <c r="K172" s="3">
        <v>43804</v>
      </c>
      <c r="L172">
        <v>236</v>
      </c>
      <c r="M172" t="s">
        <v>1098</v>
      </c>
      <c r="N172"/>
    </row>
    <row r="173" spans="1:14">
      <c r="A173" t="s">
        <v>1099</v>
      </c>
      <c r="B173" t="s">
        <v>828</v>
      </c>
      <c r="C173">
        <v>94</v>
      </c>
      <c r="D173">
        <v>95.5</v>
      </c>
      <c r="E173">
        <v>93.65</v>
      </c>
      <c r="F173">
        <v>94.1</v>
      </c>
      <c r="G173">
        <v>94.95</v>
      </c>
      <c r="H173">
        <v>93.95</v>
      </c>
      <c r="I173">
        <v>22368</v>
      </c>
      <c r="J173">
        <v>2111279.6</v>
      </c>
      <c r="K173" s="3">
        <v>43804</v>
      </c>
      <c r="L173">
        <v>421</v>
      </c>
      <c r="M173" t="s">
        <v>1100</v>
      </c>
      <c r="N173"/>
    </row>
    <row r="174" spans="1:14">
      <c r="A174" t="s">
        <v>236</v>
      </c>
      <c r="B174" t="s">
        <v>828</v>
      </c>
      <c r="C174">
        <v>570</v>
      </c>
      <c r="D174">
        <v>583.79999999999995</v>
      </c>
      <c r="E174">
        <v>569.70000000000005</v>
      </c>
      <c r="F174">
        <v>577.4</v>
      </c>
      <c r="G174">
        <v>579.25</v>
      </c>
      <c r="H174">
        <v>569.79999999999995</v>
      </c>
      <c r="I174">
        <v>1451852</v>
      </c>
      <c r="J174">
        <v>839506999</v>
      </c>
      <c r="K174" s="3">
        <v>43804</v>
      </c>
      <c r="L174">
        <v>36392</v>
      </c>
      <c r="M174" t="s">
        <v>1101</v>
      </c>
      <c r="N174"/>
    </row>
    <row r="175" spans="1:14">
      <c r="A175" t="s">
        <v>1102</v>
      </c>
      <c r="B175" t="s">
        <v>828</v>
      </c>
      <c r="C175">
        <v>17.05</v>
      </c>
      <c r="D175">
        <v>18</v>
      </c>
      <c r="E175">
        <v>17</v>
      </c>
      <c r="F175">
        <v>17.45</v>
      </c>
      <c r="G175">
        <v>17.05</v>
      </c>
      <c r="H175">
        <v>17.55</v>
      </c>
      <c r="I175">
        <v>3065</v>
      </c>
      <c r="J175">
        <v>53182.25</v>
      </c>
      <c r="K175" s="3">
        <v>43804</v>
      </c>
      <c r="L175">
        <v>74</v>
      </c>
      <c r="M175" t="s">
        <v>1103</v>
      </c>
      <c r="N175"/>
    </row>
    <row r="176" spans="1:14">
      <c r="A176" t="s">
        <v>62</v>
      </c>
      <c r="B176" t="s">
        <v>828</v>
      </c>
      <c r="C176">
        <v>104.85</v>
      </c>
      <c r="D176">
        <v>105.65</v>
      </c>
      <c r="E176">
        <v>101.65</v>
      </c>
      <c r="F176">
        <v>102.25</v>
      </c>
      <c r="G176">
        <v>102.15</v>
      </c>
      <c r="H176">
        <v>103.75</v>
      </c>
      <c r="I176">
        <v>30318270</v>
      </c>
      <c r="J176">
        <v>3145405691.3499999</v>
      </c>
      <c r="K176" s="3">
        <v>43804</v>
      </c>
      <c r="L176">
        <v>83229</v>
      </c>
      <c r="M176" t="s">
        <v>1104</v>
      </c>
      <c r="N176"/>
    </row>
    <row r="177" spans="1:14">
      <c r="A177" t="s">
        <v>1105</v>
      </c>
      <c r="B177" t="s">
        <v>828</v>
      </c>
      <c r="C177">
        <v>3269.85</v>
      </c>
      <c r="D177">
        <v>3272</v>
      </c>
      <c r="E177">
        <v>3228.7</v>
      </c>
      <c r="F177">
        <v>3235.53</v>
      </c>
      <c r="G177">
        <v>3234.5</v>
      </c>
      <c r="H177">
        <v>3259.77</v>
      </c>
      <c r="I177">
        <v>10394</v>
      </c>
      <c r="J177">
        <v>33815208.579999998</v>
      </c>
      <c r="K177" s="3">
        <v>43804</v>
      </c>
      <c r="L177">
        <v>1039</v>
      </c>
      <c r="M177" t="s">
        <v>1106</v>
      </c>
      <c r="N177"/>
    </row>
    <row r="178" spans="1:14">
      <c r="A178" t="s">
        <v>63</v>
      </c>
      <c r="B178" t="s">
        <v>828</v>
      </c>
      <c r="C178">
        <v>72.400000000000006</v>
      </c>
      <c r="D178">
        <v>73.349999999999994</v>
      </c>
      <c r="E178">
        <v>70.5</v>
      </c>
      <c r="F178">
        <v>70.95</v>
      </c>
      <c r="G178">
        <v>71.25</v>
      </c>
      <c r="H178">
        <v>72.2</v>
      </c>
      <c r="I178">
        <v>3390760</v>
      </c>
      <c r="J178">
        <v>243278482.34999999</v>
      </c>
      <c r="K178" s="3">
        <v>43804</v>
      </c>
      <c r="L178">
        <v>11634</v>
      </c>
      <c r="M178" t="s">
        <v>1107</v>
      </c>
      <c r="N178"/>
    </row>
    <row r="179" spans="1:14">
      <c r="A179" t="s">
        <v>1108</v>
      </c>
      <c r="B179" t="s">
        <v>828</v>
      </c>
      <c r="C179">
        <v>92.5</v>
      </c>
      <c r="D179">
        <v>94.9</v>
      </c>
      <c r="E179">
        <v>88.2</v>
      </c>
      <c r="F179">
        <v>88.55</v>
      </c>
      <c r="G179">
        <v>88.75</v>
      </c>
      <c r="H179">
        <v>89</v>
      </c>
      <c r="I179">
        <v>3260</v>
      </c>
      <c r="J179">
        <v>291700.25</v>
      </c>
      <c r="K179" s="3">
        <v>43804</v>
      </c>
      <c r="L179">
        <v>220</v>
      </c>
      <c r="M179" t="s">
        <v>1109</v>
      </c>
      <c r="N179"/>
    </row>
    <row r="180" spans="1:14">
      <c r="A180" t="s">
        <v>1110</v>
      </c>
      <c r="B180" t="s">
        <v>847</v>
      </c>
      <c r="C180">
        <v>1.6</v>
      </c>
      <c r="D180">
        <v>1.7</v>
      </c>
      <c r="E180">
        <v>1.6</v>
      </c>
      <c r="F180">
        <v>1.65</v>
      </c>
      <c r="G180">
        <v>1.65</v>
      </c>
      <c r="H180">
        <v>1.65</v>
      </c>
      <c r="I180">
        <v>2598</v>
      </c>
      <c r="J180">
        <v>4253.1000000000004</v>
      </c>
      <c r="K180" s="3">
        <v>43804</v>
      </c>
      <c r="L180">
        <v>20</v>
      </c>
      <c r="M180" t="s">
        <v>1111</v>
      </c>
      <c r="N180"/>
    </row>
    <row r="181" spans="1:14">
      <c r="A181" t="s">
        <v>318</v>
      </c>
      <c r="B181" t="s">
        <v>828</v>
      </c>
      <c r="C181">
        <v>990.3</v>
      </c>
      <c r="D181">
        <v>1001</v>
      </c>
      <c r="E181">
        <v>985</v>
      </c>
      <c r="F181">
        <v>990.5</v>
      </c>
      <c r="G181">
        <v>985</v>
      </c>
      <c r="H181">
        <v>999.8</v>
      </c>
      <c r="I181">
        <v>5394</v>
      </c>
      <c r="J181">
        <v>5360452.95</v>
      </c>
      <c r="K181" s="3">
        <v>43804</v>
      </c>
      <c r="L181">
        <v>862</v>
      </c>
      <c r="M181" t="s">
        <v>1112</v>
      </c>
      <c r="N181"/>
    </row>
    <row r="182" spans="1:14">
      <c r="A182" t="s">
        <v>1113</v>
      </c>
      <c r="B182" t="s">
        <v>828</v>
      </c>
      <c r="C182">
        <v>122.5</v>
      </c>
      <c r="D182">
        <v>122.8</v>
      </c>
      <c r="E182">
        <v>116.05</v>
      </c>
      <c r="F182">
        <v>117.65</v>
      </c>
      <c r="G182">
        <v>119.3</v>
      </c>
      <c r="H182">
        <v>121.15</v>
      </c>
      <c r="I182">
        <v>2092</v>
      </c>
      <c r="J182">
        <v>253342.2</v>
      </c>
      <c r="K182" s="3">
        <v>43804</v>
      </c>
      <c r="L182">
        <v>56</v>
      </c>
      <c r="M182" t="s">
        <v>1114</v>
      </c>
      <c r="N182"/>
    </row>
    <row r="183" spans="1:14">
      <c r="A183" t="s">
        <v>64</v>
      </c>
      <c r="B183" t="s">
        <v>828</v>
      </c>
      <c r="C183">
        <v>1674.05</v>
      </c>
      <c r="D183">
        <v>1719.3</v>
      </c>
      <c r="E183">
        <v>1674.05</v>
      </c>
      <c r="F183">
        <v>1707.35</v>
      </c>
      <c r="G183">
        <v>1706.4</v>
      </c>
      <c r="H183">
        <v>1676.55</v>
      </c>
      <c r="I183">
        <v>954700</v>
      </c>
      <c r="J183">
        <v>1624557536.05</v>
      </c>
      <c r="K183" s="3">
        <v>43804</v>
      </c>
      <c r="L183">
        <v>38808</v>
      </c>
      <c r="M183" t="s">
        <v>1115</v>
      </c>
      <c r="N183"/>
    </row>
    <row r="184" spans="1:14">
      <c r="A184" t="s">
        <v>326</v>
      </c>
      <c r="B184" t="s">
        <v>828</v>
      </c>
      <c r="C184">
        <v>3668.15</v>
      </c>
      <c r="D184">
        <v>3748.95</v>
      </c>
      <c r="E184">
        <v>3668.15</v>
      </c>
      <c r="F184">
        <v>3680.25</v>
      </c>
      <c r="G184">
        <v>3680</v>
      </c>
      <c r="H184">
        <v>3699.7</v>
      </c>
      <c r="I184">
        <v>4463</v>
      </c>
      <c r="J184">
        <v>16529455.25</v>
      </c>
      <c r="K184" s="3">
        <v>43804</v>
      </c>
      <c r="L184">
        <v>2386</v>
      </c>
      <c r="M184" t="s">
        <v>1116</v>
      </c>
      <c r="N184"/>
    </row>
    <row r="185" spans="1:14">
      <c r="A185" t="s">
        <v>1117</v>
      </c>
      <c r="B185" t="s">
        <v>828</v>
      </c>
      <c r="C185">
        <v>826.6</v>
      </c>
      <c r="D185">
        <v>827.05</v>
      </c>
      <c r="E185">
        <v>811.05</v>
      </c>
      <c r="F185">
        <v>811.75</v>
      </c>
      <c r="G185">
        <v>814.35</v>
      </c>
      <c r="H185">
        <v>819.75</v>
      </c>
      <c r="I185">
        <v>2097</v>
      </c>
      <c r="J185">
        <v>1713134.85</v>
      </c>
      <c r="K185" s="3">
        <v>43804</v>
      </c>
      <c r="L185">
        <v>263</v>
      </c>
      <c r="M185" t="s">
        <v>1118</v>
      </c>
      <c r="N185"/>
    </row>
    <row r="186" spans="1:14">
      <c r="A186" t="s">
        <v>237</v>
      </c>
      <c r="B186" t="s">
        <v>828</v>
      </c>
      <c r="C186">
        <v>1105</v>
      </c>
      <c r="D186">
        <v>1123</v>
      </c>
      <c r="E186">
        <v>1080</v>
      </c>
      <c r="F186">
        <v>1084.3</v>
      </c>
      <c r="G186">
        <v>1080</v>
      </c>
      <c r="H186">
        <v>1087.0999999999999</v>
      </c>
      <c r="I186">
        <v>97919</v>
      </c>
      <c r="J186">
        <v>107782001.84999999</v>
      </c>
      <c r="K186" s="3">
        <v>43804</v>
      </c>
      <c r="L186">
        <v>5644</v>
      </c>
      <c r="M186" t="s">
        <v>1119</v>
      </c>
      <c r="N186"/>
    </row>
    <row r="187" spans="1:14">
      <c r="A187" t="s">
        <v>1120</v>
      </c>
      <c r="B187" t="s">
        <v>828</v>
      </c>
      <c r="C187">
        <v>5.25</v>
      </c>
      <c r="D187">
        <v>5.25</v>
      </c>
      <c r="E187">
        <v>5.25</v>
      </c>
      <c r="F187">
        <v>5.25</v>
      </c>
      <c r="G187">
        <v>5.25</v>
      </c>
      <c r="H187">
        <v>5</v>
      </c>
      <c r="I187">
        <v>158158</v>
      </c>
      <c r="J187">
        <v>830329.5</v>
      </c>
      <c r="K187" s="3">
        <v>43804</v>
      </c>
      <c r="L187">
        <v>60</v>
      </c>
      <c r="M187" t="s">
        <v>1121</v>
      </c>
      <c r="N187"/>
    </row>
    <row r="188" spans="1:14">
      <c r="A188" t="s">
        <v>1122</v>
      </c>
      <c r="B188" t="s">
        <v>828</v>
      </c>
      <c r="C188">
        <v>10</v>
      </c>
      <c r="D188">
        <v>10</v>
      </c>
      <c r="E188">
        <v>9.75</v>
      </c>
      <c r="F188">
        <v>9.9</v>
      </c>
      <c r="G188">
        <v>9.9</v>
      </c>
      <c r="H188">
        <v>9.9</v>
      </c>
      <c r="I188">
        <v>158833</v>
      </c>
      <c r="J188">
        <v>1550790.75</v>
      </c>
      <c r="K188" s="3">
        <v>43804</v>
      </c>
      <c r="L188">
        <v>145</v>
      </c>
      <c r="M188" t="s">
        <v>1123</v>
      </c>
      <c r="N188"/>
    </row>
    <row r="189" spans="1:14">
      <c r="A189" t="s">
        <v>327</v>
      </c>
      <c r="B189" t="s">
        <v>828</v>
      </c>
      <c r="C189">
        <v>320.39999999999998</v>
      </c>
      <c r="D189">
        <v>322.39999999999998</v>
      </c>
      <c r="E189">
        <v>307</v>
      </c>
      <c r="F189">
        <v>307.75</v>
      </c>
      <c r="G189">
        <v>307.89999999999998</v>
      </c>
      <c r="H189">
        <v>318.95</v>
      </c>
      <c r="I189">
        <v>62846</v>
      </c>
      <c r="J189">
        <v>19646692.850000001</v>
      </c>
      <c r="K189" s="3">
        <v>43804</v>
      </c>
      <c r="L189">
        <v>2902</v>
      </c>
      <c r="M189" t="s">
        <v>1124</v>
      </c>
      <c r="N189"/>
    </row>
    <row r="190" spans="1:14" hidden="1">
      <c r="A190" t="s">
        <v>1125</v>
      </c>
      <c r="B190" t="s">
        <v>828</v>
      </c>
      <c r="C190">
        <v>8.4499999999999993</v>
      </c>
      <c r="D190">
        <v>8.4499999999999993</v>
      </c>
      <c r="E190">
        <v>7.75</v>
      </c>
      <c r="F190">
        <v>7.95</v>
      </c>
      <c r="G190">
        <v>7.8</v>
      </c>
      <c r="H190">
        <v>8.4499999999999993</v>
      </c>
      <c r="I190">
        <v>2836</v>
      </c>
      <c r="J190">
        <v>23472.2</v>
      </c>
      <c r="K190" s="3">
        <v>43804</v>
      </c>
      <c r="L190">
        <v>60</v>
      </c>
      <c r="M190" t="s">
        <v>1126</v>
      </c>
      <c r="N190"/>
    </row>
    <row r="191" spans="1:14">
      <c r="A191" t="s">
        <v>1127</v>
      </c>
      <c r="B191" t="s">
        <v>828</v>
      </c>
      <c r="C191">
        <v>16.95</v>
      </c>
      <c r="D191">
        <v>17.350000000000001</v>
      </c>
      <c r="E191">
        <v>15.7</v>
      </c>
      <c r="F191">
        <v>17</v>
      </c>
      <c r="G191">
        <v>17.3</v>
      </c>
      <c r="H191">
        <v>16.8</v>
      </c>
      <c r="I191">
        <v>7873</v>
      </c>
      <c r="J191">
        <v>133538.75</v>
      </c>
      <c r="K191" s="3">
        <v>43804</v>
      </c>
      <c r="L191">
        <v>62</v>
      </c>
      <c r="M191" t="s">
        <v>1128</v>
      </c>
      <c r="N191"/>
    </row>
    <row r="192" spans="1:14">
      <c r="A192" t="s">
        <v>66</v>
      </c>
      <c r="B192" t="s">
        <v>828</v>
      </c>
      <c r="C192">
        <v>101.8</v>
      </c>
      <c r="D192">
        <v>103.3</v>
      </c>
      <c r="E192">
        <v>101.45</v>
      </c>
      <c r="F192">
        <v>102.05</v>
      </c>
      <c r="G192">
        <v>102.05</v>
      </c>
      <c r="H192">
        <v>101.25</v>
      </c>
      <c r="I192">
        <v>6357842</v>
      </c>
      <c r="J192">
        <v>651632909.60000002</v>
      </c>
      <c r="K192" s="3">
        <v>43804</v>
      </c>
      <c r="L192">
        <v>38619</v>
      </c>
      <c r="M192" t="s">
        <v>1129</v>
      </c>
      <c r="N192"/>
    </row>
    <row r="193" spans="1:14">
      <c r="A193" t="s">
        <v>319</v>
      </c>
      <c r="B193" t="s">
        <v>828</v>
      </c>
      <c r="C193">
        <v>1015.45</v>
      </c>
      <c r="D193">
        <v>1028</v>
      </c>
      <c r="E193">
        <v>992</v>
      </c>
      <c r="F193">
        <v>1002.45</v>
      </c>
      <c r="G193">
        <v>1000.9</v>
      </c>
      <c r="H193">
        <v>1016.95</v>
      </c>
      <c r="I193">
        <v>430620</v>
      </c>
      <c r="J193">
        <v>435107300.35000002</v>
      </c>
      <c r="K193" s="3">
        <v>43804</v>
      </c>
      <c r="L193">
        <v>14420</v>
      </c>
      <c r="M193" t="s">
        <v>1130</v>
      </c>
      <c r="N193"/>
    </row>
    <row r="194" spans="1:14">
      <c r="A194" t="s">
        <v>1131</v>
      </c>
      <c r="B194" t="s">
        <v>828</v>
      </c>
      <c r="C194">
        <v>44.8</v>
      </c>
      <c r="D194">
        <v>45.25</v>
      </c>
      <c r="E194">
        <v>44.05</v>
      </c>
      <c r="F194">
        <v>44.25</v>
      </c>
      <c r="G194">
        <v>44.1</v>
      </c>
      <c r="H194">
        <v>44.75</v>
      </c>
      <c r="I194">
        <v>289203</v>
      </c>
      <c r="J194">
        <v>12911491.449999999</v>
      </c>
      <c r="K194" s="3">
        <v>43804</v>
      </c>
      <c r="L194">
        <v>4565</v>
      </c>
      <c r="M194" t="s">
        <v>1132</v>
      </c>
      <c r="N194"/>
    </row>
    <row r="195" spans="1:14">
      <c r="A195" t="s">
        <v>67</v>
      </c>
      <c r="B195" t="s">
        <v>828</v>
      </c>
      <c r="C195">
        <v>493</v>
      </c>
      <c r="D195">
        <v>502</v>
      </c>
      <c r="E195">
        <v>488.85</v>
      </c>
      <c r="F195">
        <v>493.5</v>
      </c>
      <c r="G195">
        <v>497.25</v>
      </c>
      <c r="H195">
        <v>497.2</v>
      </c>
      <c r="I195">
        <v>1459135</v>
      </c>
      <c r="J195">
        <v>724363974.75</v>
      </c>
      <c r="K195" s="3">
        <v>43804</v>
      </c>
      <c r="L195">
        <v>24642</v>
      </c>
      <c r="M195" t="s">
        <v>1133</v>
      </c>
      <c r="N195"/>
    </row>
    <row r="196" spans="1:14">
      <c r="A196" t="s">
        <v>1134</v>
      </c>
      <c r="B196" t="s">
        <v>828</v>
      </c>
      <c r="C196">
        <v>323.60000000000002</v>
      </c>
      <c r="D196">
        <v>336.9</v>
      </c>
      <c r="E196">
        <v>321.55</v>
      </c>
      <c r="F196">
        <v>329.55</v>
      </c>
      <c r="G196">
        <v>329</v>
      </c>
      <c r="H196">
        <v>324.95</v>
      </c>
      <c r="I196">
        <v>171760</v>
      </c>
      <c r="J196">
        <v>56867308.649999999</v>
      </c>
      <c r="K196" s="3">
        <v>43804</v>
      </c>
      <c r="L196">
        <v>8618</v>
      </c>
      <c r="M196" t="s">
        <v>1135</v>
      </c>
      <c r="N196"/>
    </row>
    <row r="197" spans="1:14">
      <c r="A197" t="s">
        <v>1136</v>
      </c>
      <c r="B197" t="s">
        <v>828</v>
      </c>
      <c r="C197">
        <v>264.2</v>
      </c>
      <c r="D197">
        <v>277.55</v>
      </c>
      <c r="E197">
        <v>264.2</v>
      </c>
      <c r="F197">
        <v>277.55</v>
      </c>
      <c r="G197">
        <v>277.55</v>
      </c>
      <c r="H197">
        <v>264.35000000000002</v>
      </c>
      <c r="I197">
        <v>313132</v>
      </c>
      <c r="J197">
        <v>86565895.75</v>
      </c>
      <c r="K197" s="3">
        <v>43804</v>
      </c>
      <c r="L197">
        <v>3822</v>
      </c>
      <c r="M197" t="s">
        <v>1137</v>
      </c>
      <c r="N197"/>
    </row>
    <row r="198" spans="1:14">
      <c r="A198" t="s">
        <v>1138</v>
      </c>
      <c r="B198" t="s">
        <v>847</v>
      </c>
      <c r="C198">
        <v>1.9</v>
      </c>
      <c r="D198">
        <v>1.9</v>
      </c>
      <c r="E198">
        <v>1.8</v>
      </c>
      <c r="F198">
        <v>1.9</v>
      </c>
      <c r="G198">
        <v>1.9</v>
      </c>
      <c r="H198">
        <v>1.85</v>
      </c>
      <c r="I198">
        <v>4740</v>
      </c>
      <c r="J198">
        <v>8666.5</v>
      </c>
      <c r="K198" s="3">
        <v>43804</v>
      </c>
      <c r="L198">
        <v>16</v>
      </c>
      <c r="M198" t="s">
        <v>1139</v>
      </c>
      <c r="N198"/>
    </row>
    <row r="199" spans="1:14" hidden="1">
      <c r="A199" t="s">
        <v>1140</v>
      </c>
      <c r="B199" t="s">
        <v>828</v>
      </c>
      <c r="C199">
        <v>29.95</v>
      </c>
      <c r="D199">
        <v>30.15</v>
      </c>
      <c r="E199">
        <v>29.1</v>
      </c>
      <c r="F199">
        <v>29.3</v>
      </c>
      <c r="G199">
        <v>29.2</v>
      </c>
      <c r="H199">
        <v>29.6</v>
      </c>
      <c r="I199">
        <v>72445</v>
      </c>
      <c r="J199">
        <v>2144892.7999999998</v>
      </c>
      <c r="K199" s="3">
        <v>43804</v>
      </c>
      <c r="L199">
        <v>659</v>
      </c>
      <c r="M199" t="s">
        <v>1141</v>
      </c>
      <c r="N199"/>
    </row>
    <row r="200" spans="1:14">
      <c r="A200" t="s">
        <v>1142</v>
      </c>
      <c r="B200" t="s">
        <v>828</v>
      </c>
      <c r="C200">
        <v>95.3</v>
      </c>
      <c r="D200">
        <v>97.3</v>
      </c>
      <c r="E200">
        <v>95</v>
      </c>
      <c r="F200">
        <v>95.1</v>
      </c>
      <c r="G200">
        <v>95.05</v>
      </c>
      <c r="H200">
        <v>95.35</v>
      </c>
      <c r="I200">
        <v>8262</v>
      </c>
      <c r="J200">
        <v>791769.9</v>
      </c>
      <c r="K200" s="3">
        <v>43804</v>
      </c>
      <c r="L200">
        <v>217</v>
      </c>
      <c r="M200" t="s">
        <v>1143</v>
      </c>
      <c r="N200"/>
    </row>
    <row r="201" spans="1:14">
      <c r="A201" t="s">
        <v>1144</v>
      </c>
      <c r="B201" t="s">
        <v>828</v>
      </c>
      <c r="C201">
        <v>18</v>
      </c>
      <c r="D201">
        <v>18</v>
      </c>
      <c r="E201">
        <v>17.25</v>
      </c>
      <c r="F201">
        <v>17.95</v>
      </c>
      <c r="G201">
        <v>17.95</v>
      </c>
      <c r="H201">
        <v>18</v>
      </c>
      <c r="I201">
        <v>7599</v>
      </c>
      <c r="J201">
        <v>133881.29999999999</v>
      </c>
      <c r="K201" s="3">
        <v>43804</v>
      </c>
      <c r="L201">
        <v>33</v>
      </c>
      <c r="M201" t="s">
        <v>1145</v>
      </c>
      <c r="N201"/>
    </row>
    <row r="202" spans="1:14">
      <c r="A202" t="s">
        <v>1146</v>
      </c>
      <c r="B202" t="s">
        <v>828</v>
      </c>
      <c r="C202">
        <v>18.55</v>
      </c>
      <c r="D202">
        <v>19</v>
      </c>
      <c r="E202">
        <v>18.5</v>
      </c>
      <c r="F202">
        <v>19</v>
      </c>
      <c r="G202">
        <v>19</v>
      </c>
      <c r="H202">
        <v>18.600000000000001</v>
      </c>
      <c r="I202">
        <v>1258</v>
      </c>
      <c r="J202">
        <v>23553</v>
      </c>
      <c r="K202" s="3">
        <v>43804</v>
      </c>
      <c r="L202">
        <v>9</v>
      </c>
      <c r="M202" t="s">
        <v>1147</v>
      </c>
      <c r="N202"/>
    </row>
    <row r="203" spans="1:14">
      <c r="A203" t="s">
        <v>1148</v>
      </c>
      <c r="B203" t="s">
        <v>828</v>
      </c>
      <c r="C203">
        <v>1.2</v>
      </c>
      <c r="D203">
        <v>1.2</v>
      </c>
      <c r="E203">
        <v>1.1000000000000001</v>
      </c>
      <c r="F203">
        <v>1.1000000000000001</v>
      </c>
      <c r="G203">
        <v>1.1499999999999999</v>
      </c>
      <c r="H203">
        <v>1.1499999999999999</v>
      </c>
      <c r="I203">
        <v>59614</v>
      </c>
      <c r="J203">
        <v>67514.899999999994</v>
      </c>
      <c r="K203" s="3">
        <v>43804</v>
      </c>
      <c r="L203">
        <v>64</v>
      </c>
      <c r="M203" t="s">
        <v>1149</v>
      </c>
      <c r="N203"/>
    </row>
    <row r="204" spans="1:14">
      <c r="A204" t="s">
        <v>68</v>
      </c>
      <c r="B204" t="s">
        <v>828</v>
      </c>
      <c r="C204">
        <v>445</v>
      </c>
      <c r="D204">
        <v>447.05</v>
      </c>
      <c r="E204">
        <v>438.2</v>
      </c>
      <c r="F204">
        <v>442.35</v>
      </c>
      <c r="G204">
        <v>444.9</v>
      </c>
      <c r="H204">
        <v>444.8</v>
      </c>
      <c r="I204">
        <v>1242839</v>
      </c>
      <c r="J204">
        <v>549392127.5</v>
      </c>
      <c r="K204" s="3">
        <v>43804</v>
      </c>
      <c r="L204">
        <v>20744</v>
      </c>
      <c r="M204" t="s">
        <v>1150</v>
      </c>
      <c r="N204"/>
    </row>
    <row r="205" spans="1:14">
      <c r="A205" t="s">
        <v>1151</v>
      </c>
      <c r="B205" t="s">
        <v>828</v>
      </c>
      <c r="C205">
        <v>68.7</v>
      </c>
      <c r="D205">
        <v>68.7</v>
      </c>
      <c r="E205">
        <v>65.5</v>
      </c>
      <c r="F205">
        <v>67.150000000000006</v>
      </c>
      <c r="G205">
        <v>67.849999999999994</v>
      </c>
      <c r="H205">
        <v>66.099999999999994</v>
      </c>
      <c r="I205">
        <v>5726</v>
      </c>
      <c r="J205">
        <v>384423.45</v>
      </c>
      <c r="K205" s="3">
        <v>43804</v>
      </c>
      <c r="L205">
        <v>281</v>
      </c>
      <c r="M205" t="s">
        <v>1152</v>
      </c>
      <c r="N205"/>
    </row>
    <row r="206" spans="1:14">
      <c r="A206" t="s">
        <v>1153</v>
      </c>
      <c r="B206" t="s">
        <v>828</v>
      </c>
      <c r="C206">
        <v>5913.6</v>
      </c>
      <c r="D206">
        <v>6049</v>
      </c>
      <c r="E206">
        <v>5910</v>
      </c>
      <c r="F206">
        <v>5938.35</v>
      </c>
      <c r="G206">
        <v>5947</v>
      </c>
      <c r="H206">
        <v>5903.35</v>
      </c>
      <c r="I206">
        <v>986</v>
      </c>
      <c r="J206">
        <v>5880869.5999999996</v>
      </c>
      <c r="K206" s="3">
        <v>43804</v>
      </c>
      <c r="L206">
        <v>346</v>
      </c>
      <c r="M206" t="s">
        <v>1154</v>
      </c>
      <c r="N206"/>
    </row>
    <row r="207" spans="1:14">
      <c r="A207" t="s">
        <v>1155</v>
      </c>
      <c r="B207" t="s">
        <v>828</v>
      </c>
      <c r="C207">
        <v>28.1</v>
      </c>
      <c r="D207">
        <v>28.85</v>
      </c>
      <c r="E207">
        <v>28.05</v>
      </c>
      <c r="F207">
        <v>28.75</v>
      </c>
      <c r="G207">
        <v>28.5</v>
      </c>
      <c r="H207">
        <v>28.15</v>
      </c>
      <c r="I207">
        <v>3359</v>
      </c>
      <c r="J207">
        <v>95101.65</v>
      </c>
      <c r="K207" s="3">
        <v>43804</v>
      </c>
      <c r="L207">
        <v>49</v>
      </c>
      <c r="M207" t="s">
        <v>1156</v>
      </c>
      <c r="N207"/>
    </row>
    <row r="208" spans="1:14" hidden="1">
      <c r="A208" t="s">
        <v>70</v>
      </c>
      <c r="B208" t="s">
        <v>828</v>
      </c>
      <c r="C208">
        <v>463.3</v>
      </c>
      <c r="D208">
        <v>463.6</v>
      </c>
      <c r="E208">
        <v>445.35</v>
      </c>
      <c r="F208">
        <v>447.35</v>
      </c>
      <c r="G208">
        <v>449.15</v>
      </c>
      <c r="H208">
        <v>461.4</v>
      </c>
      <c r="I208">
        <v>17317332</v>
      </c>
      <c r="J208">
        <v>7813452898.6999998</v>
      </c>
      <c r="K208" s="3">
        <v>43804</v>
      </c>
      <c r="L208">
        <v>159675</v>
      </c>
      <c r="M208" t="s">
        <v>1157</v>
      </c>
      <c r="N208"/>
    </row>
    <row r="209" spans="1:14">
      <c r="A209" t="s">
        <v>71</v>
      </c>
      <c r="B209" t="s">
        <v>828</v>
      </c>
      <c r="C209">
        <v>49.9</v>
      </c>
      <c r="D209">
        <v>50.2</v>
      </c>
      <c r="E209">
        <v>48.5</v>
      </c>
      <c r="F209">
        <v>48.75</v>
      </c>
      <c r="G209">
        <v>48.55</v>
      </c>
      <c r="H209">
        <v>49.95</v>
      </c>
      <c r="I209">
        <v>10546191</v>
      </c>
      <c r="J209">
        <v>519523386.19999999</v>
      </c>
      <c r="K209" s="3">
        <v>43804</v>
      </c>
      <c r="L209">
        <v>25362</v>
      </c>
      <c r="M209" t="s">
        <v>1158</v>
      </c>
      <c r="N209"/>
    </row>
    <row r="210" spans="1:14">
      <c r="A210" t="s">
        <v>1159</v>
      </c>
      <c r="B210" t="s">
        <v>828</v>
      </c>
      <c r="C210">
        <v>37</v>
      </c>
      <c r="D210">
        <v>40</v>
      </c>
      <c r="E210">
        <v>35.450000000000003</v>
      </c>
      <c r="F210">
        <v>38.799999999999997</v>
      </c>
      <c r="G210">
        <v>39.049999999999997</v>
      </c>
      <c r="H210">
        <v>37</v>
      </c>
      <c r="I210">
        <v>26674</v>
      </c>
      <c r="J210">
        <v>1014022.8</v>
      </c>
      <c r="K210" s="3">
        <v>43804</v>
      </c>
      <c r="L210">
        <v>140</v>
      </c>
      <c r="M210" t="s">
        <v>1160</v>
      </c>
      <c r="N210"/>
    </row>
    <row r="211" spans="1:14">
      <c r="A211" t="s">
        <v>1161</v>
      </c>
      <c r="B211" t="s">
        <v>828</v>
      </c>
      <c r="C211">
        <v>158.30000000000001</v>
      </c>
      <c r="D211">
        <v>166.8</v>
      </c>
      <c r="E211">
        <v>158.15</v>
      </c>
      <c r="F211">
        <v>162.25</v>
      </c>
      <c r="G211">
        <v>162</v>
      </c>
      <c r="H211">
        <v>163.4</v>
      </c>
      <c r="I211">
        <v>475</v>
      </c>
      <c r="J211">
        <v>76323.45</v>
      </c>
      <c r="K211" s="3">
        <v>43804</v>
      </c>
      <c r="L211">
        <v>17</v>
      </c>
      <c r="M211" t="s">
        <v>1162</v>
      </c>
      <c r="N211"/>
    </row>
    <row r="212" spans="1:14">
      <c r="A212" t="s">
        <v>1163</v>
      </c>
      <c r="B212" t="s">
        <v>847</v>
      </c>
      <c r="C212">
        <v>1.3</v>
      </c>
      <c r="D212">
        <v>1.3</v>
      </c>
      <c r="E212">
        <v>1.25</v>
      </c>
      <c r="F212">
        <v>1.25</v>
      </c>
      <c r="G212">
        <v>1.25</v>
      </c>
      <c r="H212">
        <v>1.3</v>
      </c>
      <c r="I212">
        <v>83182</v>
      </c>
      <c r="J212">
        <v>104169.85</v>
      </c>
      <c r="K212" s="3">
        <v>43804</v>
      </c>
      <c r="L212">
        <v>94</v>
      </c>
      <c r="M212" t="s">
        <v>1164</v>
      </c>
      <c r="N212"/>
    </row>
    <row r="213" spans="1:14">
      <c r="A213" t="s">
        <v>1165</v>
      </c>
      <c r="B213" t="s">
        <v>828</v>
      </c>
      <c r="C213">
        <v>9.5500000000000007</v>
      </c>
      <c r="D213">
        <v>9.65</v>
      </c>
      <c r="E213">
        <v>9.1999999999999993</v>
      </c>
      <c r="F213">
        <v>9.3000000000000007</v>
      </c>
      <c r="G213">
        <v>9.35</v>
      </c>
      <c r="H213">
        <v>9.5500000000000007</v>
      </c>
      <c r="I213">
        <v>16436</v>
      </c>
      <c r="J213">
        <v>154996.85</v>
      </c>
      <c r="K213" s="3">
        <v>43804</v>
      </c>
      <c r="L213">
        <v>113</v>
      </c>
      <c r="M213" t="s">
        <v>1166</v>
      </c>
      <c r="N213"/>
    </row>
    <row r="214" spans="1:14">
      <c r="A214" t="s">
        <v>72</v>
      </c>
      <c r="B214" t="s">
        <v>828</v>
      </c>
      <c r="C214">
        <v>287.2</v>
      </c>
      <c r="D214">
        <v>289.25</v>
      </c>
      <c r="E214">
        <v>283.89999999999998</v>
      </c>
      <c r="F214">
        <v>286.60000000000002</v>
      </c>
      <c r="G214">
        <v>286.75</v>
      </c>
      <c r="H214">
        <v>287.2</v>
      </c>
      <c r="I214">
        <v>2282643</v>
      </c>
      <c r="J214">
        <v>654052921.95000005</v>
      </c>
      <c r="K214" s="3">
        <v>43804</v>
      </c>
      <c r="L214">
        <v>22667</v>
      </c>
      <c r="M214" t="s">
        <v>1167</v>
      </c>
      <c r="N214"/>
    </row>
    <row r="215" spans="1:14">
      <c r="A215" t="s">
        <v>3497</v>
      </c>
      <c r="B215" t="s">
        <v>828</v>
      </c>
      <c r="C215">
        <v>10.199999999999999</v>
      </c>
      <c r="D215">
        <v>10.199999999999999</v>
      </c>
      <c r="E215">
        <v>10.199999999999999</v>
      </c>
      <c r="F215">
        <v>10.199999999999999</v>
      </c>
      <c r="G215">
        <v>10.199999999999999</v>
      </c>
      <c r="H215">
        <v>9.75</v>
      </c>
      <c r="I215">
        <v>1132</v>
      </c>
      <c r="J215">
        <v>11546.4</v>
      </c>
      <c r="K215" s="3">
        <v>43804</v>
      </c>
      <c r="L215">
        <v>11</v>
      </c>
      <c r="M215" t="s">
        <v>3498</v>
      </c>
      <c r="N215"/>
    </row>
    <row r="216" spans="1:14">
      <c r="A216" t="s">
        <v>1168</v>
      </c>
      <c r="B216" t="s">
        <v>828</v>
      </c>
      <c r="C216">
        <v>62.35</v>
      </c>
      <c r="D216">
        <v>64.900000000000006</v>
      </c>
      <c r="E216">
        <v>61.1</v>
      </c>
      <c r="F216">
        <v>61.65</v>
      </c>
      <c r="G216">
        <v>61.65</v>
      </c>
      <c r="H216">
        <v>62.5</v>
      </c>
      <c r="I216">
        <v>60149</v>
      </c>
      <c r="J216">
        <v>3743832.15</v>
      </c>
      <c r="K216" s="3">
        <v>43804</v>
      </c>
      <c r="L216">
        <v>1013</v>
      </c>
      <c r="M216" t="s">
        <v>1169</v>
      </c>
      <c r="N216"/>
    </row>
    <row r="217" spans="1:14">
      <c r="A217" t="s">
        <v>328</v>
      </c>
      <c r="B217" t="s">
        <v>828</v>
      </c>
      <c r="C217">
        <v>644.95000000000005</v>
      </c>
      <c r="D217">
        <v>677.3</v>
      </c>
      <c r="E217">
        <v>635</v>
      </c>
      <c r="F217">
        <v>672.25</v>
      </c>
      <c r="G217">
        <v>672</v>
      </c>
      <c r="H217">
        <v>644.35</v>
      </c>
      <c r="I217">
        <v>221429</v>
      </c>
      <c r="J217">
        <v>147070892.15000001</v>
      </c>
      <c r="K217" s="3">
        <v>43804</v>
      </c>
      <c r="L217">
        <v>8989</v>
      </c>
      <c r="M217" t="s">
        <v>1170</v>
      </c>
      <c r="N217"/>
    </row>
    <row r="218" spans="1:14">
      <c r="A218" t="s">
        <v>1171</v>
      </c>
      <c r="B218" t="s">
        <v>828</v>
      </c>
      <c r="C218">
        <v>35.299999999999997</v>
      </c>
      <c r="D218">
        <v>35.5</v>
      </c>
      <c r="E218">
        <v>34.700000000000003</v>
      </c>
      <c r="F218">
        <v>34.799999999999997</v>
      </c>
      <c r="G218">
        <v>34.799999999999997</v>
      </c>
      <c r="H218">
        <v>35</v>
      </c>
      <c r="I218">
        <v>59329</v>
      </c>
      <c r="J218">
        <v>2082992.05</v>
      </c>
      <c r="K218" s="3">
        <v>43804</v>
      </c>
      <c r="L218">
        <v>730</v>
      </c>
      <c r="M218" t="s">
        <v>1172</v>
      </c>
      <c r="N218"/>
    </row>
    <row r="219" spans="1:14">
      <c r="A219" t="s">
        <v>1173</v>
      </c>
      <c r="B219" t="s">
        <v>828</v>
      </c>
      <c r="C219">
        <v>0.85</v>
      </c>
      <c r="D219">
        <v>0.85</v>
      </c>
      <c r="E219">
        <v>0.85</v>
      </c>
      <c r="F219">
        <v>0.85</v>
      </c>
      <c r="G219">
        <v>0.85</v>
      </c>
      <c r="H219">
        <v>0.8</v>
      </c>
      <c r="I219">
        <v>42821</v>
      </c>
      <c r="J219">
        <v>36397.85</v>
      </c>
      <c r="K219" s="3">
        <v>43804</v>
      </c>
      <c r="L219">
        <v>18</v>
      </c>
      <c r="M219" t="s">
        <v>1174</v>
      </c>
      <c r="N219"/>
    </row>
    <row r="220" spans="1:14">
      <c r="A220" t="s">
        <v>1175</v>
      </c>
      <c r="B220" t="s">
        <v>828</v>
      </c>
      <c r="C220">
        <v>3.55</v>
      </c>
      <c r="D220">
        <v>3.55</v>
      </c>
      <c r="E220">
        <v>3.35</v>
      </c>
      <c r="F220">
        <v>3.4</v>
      </c>
      <c r="G220">
        <v>3.35</v>
      </c>
      <c r="H220">
        <v>3.35</v>
      </c>
      <c r="I220">
        <v>1827</v>
      </c>
      <c r="J220">
        <v>6300.6</v>
      </c>
      <c r="K220" s="3">
        <v>43804</v>
      </c>
      <c r="L220">
        <v>19</v>
      </c>
      <c r="M220" t="s">
        <v>1176</v>
      </c>
      <c r="N220"/>
    </row>
    <row r="221" spans="1:14">
      <c r="A221" t="s">
        <v>330</v>
      </c>
      <c r="B221" t="s">
        <v>828</v>
      </c>
      <c r="C221">
        <v>142.5</v>
      </c>
      <c r="D221">
        <v>143.5</v>
      </c>
      <c r="E221">
        <v>140</v>
      </c>
      <c r="F221">
        <v>141.1</v>
      </c>
      <c r="G221">
        <v>140.9</v>
      </c>
      <c r="H221">
        <v>142.1</v>
      </c>
      <c r="I221">
        <v>228661</v>
      </c>
      <c r="J221">
        <v>32325135.550000001</v>
      </c>
      <c r="K221" s="3">
        <v>43804</v>
      </c>
      <c r="L221">
        <v>2234</v>
      </c>
      <c r="M221" t="s">
        <v>1177</v>
      </c>
      <c r="N221"/>
    </row>
    <row r="222" spans="1:14">
      <c r="A222" t="s">
        <v>1178</v>
      </c>
      <c r="B222" t="s">
        <v>828</v>
      </c>
      <c r="C222">
        <v>10.199999999999999</v>
      </c>
      <c r="D222">
        <v>10.199999999999999</v>
      </c>
      <c r="E222">
        <v>9.65</v>
      </c>
      <c r="F222">
        <v>10.1</v>
      </c>
      <c r="G222">
        <v>9.9</v>
      </c>
      <c r="H222">
        <v>10</v>
      </c>
      <c r="I222">
        <v>53465</v>
      </c>
      <c r="J222">
        <v>535866.85</v>
      </c>
      <c r="K222" s="3">
        <v>43804</v>
      </c>
      <c r="L222">
        <v>90</v>
      </c>
      <c r="M222" t="s">
        <v>1179</v>
      </c>
      <c r="N222"/>
    </row>
    <row r="223" spans="1:14">
      <c r="A223" t="s">
        <v>1180</v>
      </c>
      <c r="B223" t="s">
        <v>828</v>
      </c>
      <c r="C223">
        <v>63.4</v>
      </c>
      <c r="D223">
        <v>67</v>
      </c>
      <c r="E223">
        <v>63.4</v>
      </c>
      <c r="F223">
        <v>65.8</v>
      </c>
      <c r="G223">
        <v>65.650000000000006</v>
      </c>
      <c r="H223">
        <v>65.349999999999994</v>
      </c>
      <c r="I223">
        <v>6570</v>
      </c>
      <c r="J223">
        <v>434030.6</v>
      </c>
      <c r="K223" s="3">
        <v>43804</v>
      </c>
      <c r="L223">
        <v>248</v>
      </c>
      <c r="M223" t="s">
        <v>1181</v>
      </c>
      <c r="N223"/>
    </row>
    <row r="224" spans="1:14">
      <c r="A224" t="s">
        <v>3610</v>
      </c>
      <c r="B224" t="s">
        <v>847</v>
      </c>
      <c r="C224">
        <v>1</v>
      </c>
      <c r="D224">
        <v>1</v>
      </c>
      <c r="E224">
        <v>0.9</v>
      </c>
      <c r="F224">
        <v>0.9</v>
      </c>
      <c r="G224">
        <v>0.9</v>
      </c>
      <c r="H224">
        <v>0.95</v>
      </c>
      <c r="I224">
        <v>15681</v>
      </c>
      <c r="J224">
        <v>15417.6</v>
      </c>
      <c r="K224" s="3">
        <v>43804</v>
      </c>
      <c r="L224">
        <v>29</v>
      </c>
      <c r="M224" t="s">
        <v>3611</v>
      </c>
      <c r="N224"/>
    </row>
    <row r="225" spans="1:14">
      <c r="A225" t="s">
        <v>331</v>
      </c>
      <c r="B225" t="s">
        <v>828</v>
      </c>
      <c r="C225">
        <v>2388</v>
      </c>
      <c r="D225">
        <v>2388</v>
      </c>
      <c r="E225">
        <v>2245.4499999999998</v>
      </c>
      <c r="F225">
        <v>2283.1999999999998</v>
      </c>
      <c r="G225">
        <v>2275</v>
      </c>
      <c r="H225">
        <v>2301.4</v>
      </c>
      <c r="I225">
        <v>31100</v>
      </c>
      <c r="J225">
        <v>71520752.450000003</v>
      </c>
      <c r="K225" s="3">
        <v>43804</v>
      </c>
      <c r="L225">
        <v>4273</v>
      </c>
      <c r="M225" t="s">
        <v>1182</v>
      </c>
      <c r="N225"/>
    </row>
    <row r="226" spans="1:14" hidden="1">
      <c r="A226" t="s">
        <v>332</v>
      </c>
      <c r="B226" t="s">
        <v>828</v>
      </c>
      <c r="C226">
        <v>800.05</v>
      </c>
      <c r="D226">
        <v>819.65</v>
      </c>
      <c r="E226">
        <v>796.5</v>
      </c>
      <c r="F226">
        <v>815.55</v>
      </c>
      <c r="G226">
        <v>812.95</v>
      </c>
      <c r="H226">
        <v>804.05</v>
      </c>
      <c r="I226">
        <v>36301</v>
      </c>
      <c r="J226">
        <v>29356899.199999999</v>
      </c>
      <c r="K226" s="3">
        <v>43804</v>
      </c>
      <c r="L226">
        <v>2921</v>
      </c>
      <c r="M226" t="s">
        <v>1183</v>
      </c>
      <c r="N226"/>
    </row>
    <row r="227" spans="1:14">
      <c r="A227" t="s">
        <v>1184</v>
      </c>
      <c r="B227" t="s">
        <v>828</v>
      </c>
      <c r="C227">
        <v>63.3</v>
      </c>
      <c r="D227">
        <v>63.9</v>
      </c>
      <c r="E227">
        <v>61.7</v>
      </c>
      <c r="F227">
        <v>62.4</v>
      </c>
      <c r="G227">
        <v>62</v>
      </c>
      <c r="H227">
        <v>63.2</v>
      </c>
      <c r="I227">
        <v>66159</v>
      </c>
      <c r="J227">
        <v>4163155</v>
      </c>
      <c r="K227" s="3">
        <v>43804</v>
      </c>
      <c r="L227">
        <v>914</v>
      </c>
      <c r="M227" t="s">
        <v>1185</v>
      </c>
      <c r="N227"/>
    </row>
    <row r="228" spans="1:14">
      <c r="A228" t="s">
        <v>333</v>
      </c>
      <c r="B228" t="s">
        <v>828</v>
      </c>
      <c r="C228">
        <v>78.8</v>
      </c>
      <c r="D228">
        <v>79.400000000000006</v>
      </c>
      <c r="E228">
        <v>77.099999999999994</v>
      </c>
      <c r="F228">
        <v>77.55</v>
      </c>
      <c r="G228">
        <v>77.45</v>
      </c>
      <c r="H228">
        <v>78.400000000000006</v>
      </c>
      <c r="I228">
        <v>821297</v>
      </c>
      <c r="J228">
        <v>64158985.950000003</v>
      </c>
      <c r="K228" s="3">
        <v>43804</v>
      </c>
      <c r="L228">
        <v>5357</v>
      </c>
      <c r="M228" t="s">
        <v>1186</v>
      </c>
      <c r="N228"/>
    </row>
    <row r="229" spans="1:14">
      <c r="A229" t="s">
        <v>806</v>
      </c>
      <c r="B229" t="s">
        <v>828</v>
      </c>
      <c r="C229">
        <v>175</v>
      </c>
      <c r="D229">
        <v>175.8</v>
      </c>
      <c r="E229">
        <v>168.4</v>
      </c>
      <c r="F229">
        <v>170.3</v>
      </c>
      <c r="G229">
        <v>169</v>
      </c>
      <c r="H229">
        <v>174.2</v>
      </c>
      <c r="I229">
        <v>57514</v>
      </c>
      <c r="J229">
        <v>9932459</v>
      </c>
      <c r="K229" s="3">
        <v>43804</v>
      </c>
      <c r="L229">
        <v>2641</v>
      </c>
      <c r="M229" t="s">
        <v>1187</v>
      </c>
      <c r="N229"/>
    </row>
    <row r="230" spans="1:14">
      <c r="A230" t="s">
        <v>73</v>
      </c>
      <c r="B230" t="s">
        <v>828</v>
      </c>
      <c r="C230">
        <v>15739</v>
      </c>
      <c r="D230">
        <v>15739.95</v>
      </c>
      <c r="E230">
        <v>15480.15</v>
      </c>
      <c r="F230">
        <v>15658.3</v>
      </c>
      <c r="G230">
        <v>15600.05</v>
      </c>
      <c r="H230">
        <v>15650</v>
      </c>
      <c r="I230">
        <v>14070</v>
      </c>
      <c r="J230">
        <v>219595500.90000001</v>
      </c>
      <c r="K230" s="3">
        <v>43804</v>
      </c>
      <c r="L230">
        <v>4618</v>
      </c>
      <c r="M230" t="s">
        <v>1188</v>
      </c>
      <c r="N230"/>
    </row>
    <row r="231" spans="1:14">
      <c r="A231" t="s">
        <v>75</v>
      </c>
      <c r="B231" t="s">
        <v>828</v>
      </c>
      <c r="C231">
        <v>495</v>
      </c>
      <c r="D231">
        <v>499.9</v>
      </c>
      <c r="E231">
        <v>490.3</v>
      </c>
      <c r="F231">
        <v>491.85</v>
      </c>
      <c r="G231">
        <v>491.5</v>
      </c>
      <c r="H231">
        <v>501.2</v>
      </c>
      <c r="I231">
        <v>3133215</v>
      </c>
      <c r="J231">
        <v>1550134450.05</v>
      </c>
      <c r="K231" s="3">
        <v>43804</v>
      </c>
      <c r="L231">
        <v>55739</v>
      </c>
      <c r="M231" t="s">
        <v>1189</v>
      </c>
      <c r="N231"/>
    </row>
    <row r="232" spans="1:14">
      <c r="A232" t="s">
        <v>1190</v>
      </c>
      <c r="B232" t="s">
        <v>828</v>
      </c>
      <c r="C232">
        <v>18.2</v>
      </c>
      <c r="D232">
        <v>18.2</v>
      </c>
      <c r="E232">
        <v>17.600000000000001</v>
      </c>
      <c r="F232">
        <v>17.850000000000001</v>
      </c>
      <c r="G232">
        <v>18</v>
      </c>
      <c r="H232">
        <v>18.05</v>
      </c>
      <c r="I232">
        <v>48041</v>
      </c>
      <c r="J232">
        <v>857813.8</v>
      </c>
      <c r="K232" s="3">
        <v>43804</v>
      </c>
      <c r="L232">
        <v>333</v>
      </c>
      <c r="M232" t="s">
        <v>1191</v>
      </c>
      <c r="N232"/>
    </row>
    <row r="233" spans="1:14">
      <c r="A233" t="s">
        <v>334</v>
      </c>
      <c r="B233" t="s">
        <v>828</v>
      </c>
      <c r="C233">
        <v>203.5</v>
      </c>
      <c r="D233">
        <v>204.65</v>
      </c>
      <c r="E233">
        <v>199</v>
      </c>
      <c r="F233">
        <v>200.85</v>
      </c>
      <c r="G233">
        <v>201.25</v>
      </c>
      <c r="H233">
        <v>202.95</v>
      </c>
      <c r="I233">
        <v>34191</v>
      </c>
      <c r="J233">
        <v>6884132.2999999998</v>
      </c>
      <c r="K233" s="3">
        <v>43804</v>
      </c>
      <c r="L233">
        <v>3035</v>
      </c>
      <c r="M233" t="s">
        <v>1192</v>
      </c>
      <c r="N233"/>
    </row>
    <row r="234" spans="1:14">
      <c r="A234" t="s">
        <v>76</v>
      </c>
      <c r="B234" t="s">
        <v>828</v>
      </c>
      <c r="C234">
        <v>3064.4</v>
      </c>
      <c r="D234">
        <v>3094.65</v>
      </c>
      <c r="E234">
        <v>3041</v>
      </c>
      <c r="F234">
        <v>3082.9</v>
      </c>
      <c r="G234">
        <v>3085</v>
      </c>
      <c r="H234">
        <v>3049.25</v>
      </c>
      <c r="I234">
        <v>278358</v>
      </c>
      <c r="J234">
        <v>855435855.20000005</v>
      </c>
      <c r="K234" s="3">
        <v>43804</v>
      </c>
      <c r="L234">
        <v>20910</v>
      </c>
      <c r="M234" t="s">
        <v>1193</v>
      </c>
      <c r="N234"/>
    </row>
    <row r="235" spans="1:14">
      <c r="A235" t="s">
        <v>1194</v>
      </c>
      <c r="B235" t="s">
        <v>828</v>
      </c>
      <c r="C235">
        <v>61.25</v>
      </c>
      <c r="D235">
        <v>61.45</v>
      </c>
      <c r="E235">
        <v>57.8</v>
      </c>
      <c r="F235">
        <v>61</v>
      </c>
      <c r="G235">
        <v>61.2</v>
      </c>
      <c r="H235">
        <v>61.8</v>
      </c>
      <c r="I235">
        <v>9796</v>
      </c>
      <c r="J235">
        <v>596060.9</v>
      </c>
      <c r="K235" s="3">
        <v>43804</v>
      </c>
      <c r="L235">
        <v>1041</v>
      </c>
      <c r="M235" t="s">
        <v>1195</v>
      </c>
      <c r="N235"/>
    </row>
    <row r="236" spans="1:14">
      <c r="A236" t="s">
        <v>1196</v>
      </c>
      <c r="B236" t="s">
        <v>828</v>
      </c>
      <c r="C236">
        <v>28.15</v>
      </c>
      <c r="D236">
        <v>28.9</v>
      </c>
      <c r="E236">
        <v>27</v>
      </c>
      <c r="F236">
        <v>27.25</v>
      </c>
      <c r="G236">
        <v>27.1</v>
      </c>
      <c r="H236">
        <v>28.15</v>
      </c>
      <c r="I236">
        <v>17236</v>
      </c>
      <c r="J236">
        <v>474770.35</v>
      </c>
      <c r="K236" s="3">
        <v>43804</v>
      </c>
      <c r="L236">
        <v>258</v>
      </c>
      <c r="M236" t="s">
        <v>1197</v>
      </c>
      <c r="N236"/>
    </row>
    <row r="237" spans="1:14">
      <c r="A237" t="s">
        <v>320</v>
      </c>
      <c r="B237" t="s">
        <v>828</v>
      </c>
      <c r="C237">
        <v>507.05</v>
      </c>
      <c r="D237">
        <v>509.6</v>
      </c>
      <c r="E237">
        <v>501</v>
      </c>
      <c r="F237">
        <v>501.9</v>
      </c>
      <c r="G237">
        <v>501.05</v>
      </c>
      <c r="H237">
        <v>505.15</v>
      </c>
      <c r="I237">
        <v>37613</v>
      </c>
      <c r="J237">
        <v>18936034.199999999</v>
      </c>
      <c r="K237" s="3">
        <v>43804</v>
      </c>
      <c r="L237">
        <v>1466</v>
      </c>
      <c r="M237" t="s">
        <v>1198</v>
      </c>
      <c r="N237"/>
    </row>
    <row r="238" spans="1:14">
      <c r="A238" t="s">
        <v>3387</v>
      </c>
      <c r="B238" t="s">
        <v>847</v>
      </c>
      <c r="C238">
        <v>1</v>
      </c>
      <c r="D238">
        <v>1.05</v>
      </c>
      <c r="E238">
        <v>1</v>
      </c>
      <c r="F238">
        <v>1</v>
      </c>
      <c r="G238">
        <v>1</v>
      </c>
      <c r="H238">
        <v>1.05</v>
      </c>
      <c r="I238">
        <v>14926</v>
      </c>
      <c r="J238">
        <v>15184.95</v>
      </c>
      <c r="K238" s="3">
        <v>43804</v>
      </c>
      <c r="L238">
        <v>24</v>
      </c>
      <c r="M238" t="s">
        <v>3388</v>
      </c>
      <c r="N238"/>
    </row>
    <row r="239" spans="1:14">
      <c r="A239" t="s">
        <v>1199</v>
      </c>
      <c r="B239" t="s">
        <v>828</v>
      </c>
      <c r="C239">
        <v>27</v>
      </c>
      <c r="D239">
        <v>27</v>
      </c>
      <c r="E239">
        <v>25.55</v>
      </c>
      <c r="F239">
        <v>26.65</v>
      </c>
      <c r="G239">
        <v>26.7</v>
      </c>
      <c r="H239">
        <v>25.9</v>
      </c>
      <c r="I239">
        <v>2894</v>
      </c>
      <c r="J239">
        <v>77028.55</v>
      </c>
      <c r="K239" s="3">
        <v>43804</v>
      </c>
      <c r="L239">
        <v>91</v>
      </c>
      <c r="M239" t="s">
        <v>1200</v>
      </c>
      <c r="N239"/>
    </row>
    <row r="240" spans="1:14" hidden="1">
      <c r="A240" t="s">
        <v>3428</v>
      </c>
      <c r="B240" t="s">
        <v>828</v>
      </c>
      <c r="C240">
        <v>3569.65</v>
      </c>
      <c r="D240">
        <v>3569.65</v>
      </c>
      <c r="E240">
        <v>3522.1</v>
      </c>
      <c r="F240">
        <v>3554.75</v>
      </c>
      <c r="G240">
        <v>3540</v>
      </c>
      <c r="H240">
        <v>3526</v>
      </c>
      <c r="I240">
        <v>11</v>
      </c>
      <c r="J240">
        <v>39076.800000000003</v>
      </c>
      <c r="K240" s="3">
        <v>43804</v>
      </c>
      <c r="L240">
        <v>7</v>
      </c>
      <c r="M240" t="s">
        <v>3429</v>
      </c>
      <c r="N240"/>
    </row>
    <row r="241" spans="1:14">
      <c r="A241" t="s">
        <v>1201</v>
      </c>
      <c r="B241" t="s">
        <v>828</v>
      </c>
      <c r="C241">
        <v>131.09</v>
      </c>
      <c r="D241">
        <v>131.28</v>
      </c>
      <c r="E241">
        <v>131.09</v>
      </c>
      <c r="F241">
        <v>131.28</v>
      </c>
      <c r="G241">
        <v>131.28</v>
      </c>
      <c r="H241">
        <v>130.25</v>
      </c>
      <c r="I241">
        <v>46</v>
      </c>
      <c r="J241">
        <v>6037.74</v>
      </c>
      <c r="K241" s="3">
        <v>43804</v>
      </c>
      <c r="L241">
        <v>2</v>
      </c>
      <c r="M241" t="s">
        <v>1202</v>
      </c>
      <c r="N241"/>
    </row>
    <row r="242" spans="1:14">
      <c r="A242" t="s">
        <v>329</v>
      </c>
      <c r="B242" t="s">
        <v>828</v>
      </c>
      <c r="C242">
        <v>68.7</v>
      </c>
      <c r="D242">
        <v>69.599999999999994</v>
      </c>
      <c r="E242">
        <v>67.3</v>
      </c>
      <c r="F242">
        <v>68.05</v>
      </c>
      <c r="G242">
        <v>67.5</v>
      </c>
      <c r="H242">
        <v>68.5</v>
      </c>
      <c r="I242">
        <v>324439</v>
      </c>
      <c r="J242">
        <v>22173339.25</v>
      </c>
      <c r="K242" s="3">
        <v>43804</v>
      </c>
      <c r="L242">
        <v>8632</v>
      </c>
      <c r="M242" t="s">
        <v>1203</v>
      </c>
      <c r="N242"/>
    </row>
    <row r="243" spans="1:14" hidden="1">
      <c r="A243" t="s">
        <v>1204</v>
      </c>
      <c r="B243" t="s">
        <v>847</v>
      </c>
      <c r="C243">
        <v>1.55</v>
      </c>
      <c r="D243">
        <v>1.55</v>
      </c>
      <c r="E243">
        <v>1.55</v>
      </c>
      <c r="F243">
        <v>1.55</v>
      </c>
      <c r="G243">
        <v>1.55</v>
      </c>
      <c r="H243">
        <v>1.5</v>
      </c>
      <c r="I243">
        <v>87832</v>
      </c>
      <c r="J243">
        <v>136139.6</v>
      </c>
      <c r="K243" s="3">
        <v>43804</v>
      </c>
      <c r="L243">
        <v>33</v>
      </c>
      <c r="M243" t="s">
        <v>1205</v>
      </c>
      <c r="N243"/>
    </row>
    <row r="244" spans="1:14">
      <c r="A244" t="s">
        <v>1206</v>
      </c>
      <c r="B244" t="s">
        <v>828</v>
      </c>
      <c r="C244">
        <v>190.9</v>
      </c>
      <c r="D244">
        <v>199.95</v>
      </c>
      <c r="E244">
        <v>190</v>
      </c>
      <c r="F244">
        <v>197.3</v>
      </c>
      <c r="G244">
        <v>197.5</v>
      </c>
      <c r="H244">
        <v>191.1</v>
      </c>
      <c r="I244">
        <v>45286</v>
      </c>
      <c r="J244">
        <v>8879635.0999999996</v>
      </c>
      <c r="K244" s="3">
        <v>43804</v>
      </c>
      <c r="L244">
        <v>1687</v>
      </c>
      <c r="M244" t="s">
        <v>1207</v>
      </c>
      <c r="N244"/>
    </row>
    <row r="245" spans="1:14">
      <c r="A245" t="s">
        <v>1208</v>
      </c>
      <c r="B245" t="s">
        <v>847</v>
      </c>
      <c r="C245">
        <v>12.1</v>
      </c>
      <c r="D245">
        <v>12.55</v>
      </c>
      <c r="E245">
        <v>11.65</v>
      </c>
      <c r="F245">
        <v>11.65</v>
      </c>
      <c r="G245">
        <v>11.65</v>
      </c>
      <c r="H245">
        <v>12</v>
      </c>
      <c r="I245">
        <v>142</v>
      </c>
      <c r="J245">
        <v>1750.1</v>
      </c>
      <c r="K245" s="3">
        <v>43804</v>
      </c>
      <c r="L245">
        <v>6</v>
      </c>
      <c r="M245" t="s">
        <v>1209</v>
      </c>
      <c r="N245"/>
    </row>
    <row r="246" spans="1:14">
      <c r="A246" t="s">
        <v>1210</v>
      </c>
      <c r="B246" t="s">
        <v>828</v>
      </c>
      <c r="C246">
        <v>17.2</v>
      </c>
      <c r="D246">
        <v>18</v>
      </c>
      <c r="E246">
        <v>17.2</v>
      </c>
      <c r="F246">
        <v>17.8</v>
      </c>
      <c r="G246">
        <v>17.8</v>
      </c>
      <c r="H246">
        <v>17.8</v>
      </c>
      <c r="I246">
        <v>7729</v>
      </c>
      <c r="J246">
        <v>137247.6</v>
      </c>
      <c r="K246" s="3">
        <v>43804</v>
      </c>
      <c r="L246">
        <v>205</v>
      </c>
      <c r="M246" t="s">
        <v>1211</v>
      </c>
      <c r="N246"/>
    </row>
    <row r="247" spans="1:14">
      <c r="A247" t="s">
        <v>77</v>
      </c>
      <c r="B247" t="s">
        <v>828</v>
      </c>
      <c r="C247">
        <v>263.7</v>
      </c>
      <c r="D247">
        <v>264.60000000000002</v>
      </c>
      <c r="E247">
        <v>256.2</v>
      </c>
      <c r="F247">
        <v>257.64999999999998</v>
      </c>
      <c r="G247">
        <v>257</v>
      </c>
      <c r="H247">
        <v>263.45</v>
      </c>
      <c r="I247">
        <v>893270</v>
      </c>
      <c r="J247">
        <v>232535919.94999999</v>
      </c>
      <c r="K247" s="3">
        <v>43804</v>
      </c>
      <c r="L247">
        <v>9857</v>
      </c>
      <c r="M247" t="s">
        <v>1212</v>
      </c>
      <c r="N247"/>
    </row>
    <row r="248" spans="1:14">
      <c r="A248" t="s">
        <v>1213</v>
      </c>
      <c r="B248" t="s">
        <v>847</v>
      </c>
      <c r="C248">
        <v>16</v>
      </c>
      <c r="D248">
        <v>16.350000000000001</v>
      </c>
      <c r="E248">
        <v>15.35</v>
      </c>
      <c r="F248">
        <v>15.85</v>
      </c>
      <c r="G248">
        <v>16.2</v>
      </c>
      <c r="H248">
        <v>16.05</v>
      </c>
      <c r="I248">
        <v>10313</v>
      </c>
      <c r="J248">
        <v>162569.1</v>
      </c>
      <c r="K248" s="3">
        <v>43804</v>
      </c>
      <c r="L248">
        <v>46</v>
      </c>
      <c r="M248" t="s">
        <v>1214</v>
      </c>
      <c r="N248"/>
    </row>
    <row r="249" spans="1:14">
      <c r="A249" t="s">
        <v>735</v>
      </c>
      <c r="B249" t="s">
        <v>828</v>
      </c>
      <c r="C249">
        <v>57.7</v>
      </c>
      <c r="D249">
        <v>60.1</v>
      </c>
      <c r="E249">
        <v>57.05</v>
      </c>
      <c r="F249">
        <v>59.55</v>
      </c>
      <c r="G249">
        <v>60.1</v>
      </c>
      <c r="H249">
        <v>57.25</v>
      </c>
      <c r="I249">
        <v>106991</v>
      </c>
      <c r="J249">
        <v>6297520.7999999998</v>
      </c>
      <c r="K249" s="3">
        <v>43804</v>
      </c>
      <c r="L249">
        <v>1880</v>
      </c>
      <c r="M249" t="s">
        <v>1215</v>
      </c>
      <c r="N249"/>
    </row>
    <row r="250" spans="1:14">
      <c r="A250" t="s">
        <v>78</v>
      </c>
      <c r="B250" t="s">
        <v>828</v>
      </c>
      <c r="C250">
        <v>224</v>
      </c>
      <c r="D250">
        <v>225.35</v>
      </c>
      <c r="E250">
        <v>216.7</v>
      </c>
      <c r="F250">
        <v>217.6</v>
      </c>
      <c r="G250">
        <v>217.3</v>
      </c>
      <c r="H250">
        <v>224.05</v>
      </c>
      <c r="I250">
        <v>6768279</v>
      </c>
      <c r="J250">
        <v>1492170020.45</v>
      </c>
      <c r="K250" s="3">
        <v>43804</v>
      </c>
      <c r="L250">
        <v>41692</v>
      </c>
      <c r="M250" t="s">
        <v>1216</v>
      </c>
      <c r="N250"/>
    </row>
    <row r="251" spans="1:14" hidden="1">
      <c r="A251" t="s">
        <v>339</v>
      </c>
      <c r="B251" t="s">
        <v>828</v>
      </c>
      <c r="C251">
        <v>405</v>
      </c>
      <c r="D251">
        <v>424.6</v>
      </c>
      <c r="E251">
        <v>402.65</v>
      </c>
      <c r="F251">
        <v>421.25</v>
      </c>
      <c r="G251">
        <v>419.2</v>
      </c>
      <c r="H251">
        <v>400.55</v>
      </c>
      <c r="I251">
        <v>1430444</v>
      </c>
      <c r="J251">
        <v>589752965.54999995</v>
      </c>
      <c r="K251" s="3">
        <v>43804</v>
      </c>
      <c r="L251">
        <v>40690</v>
      </c>
      <c r="M251" t="s">
        <v>1217</v>
      </c>
      <c r="N251"/>
    </row>
    <row r="252" spans="1:14">
      <c r="A252" t="s">
        <v>1218</v>
      </c>
      <c r="B252" t="s">
        <v>828</v>
      </c>
      <c r="C252">
        <v>250.75</v>
      </c>
      <c r="D252">
        <v>250.9</v>
      </c>
      <c r="E252">
        <v>248.4</v>
      </c>
      <c r="F252">
        <v>249.2</v>
      </c>
      <c r="G252">
        <v>250.75</v>
      </c>
      <c r="H252">
        <v>250.3</v>
      </c>
      <c r="I252">
        <v>21305</v>
      </c>
      <c r="J252">
        <v>5324122.25</v>
      </c>
      <c r="K252" s="3">
        <v>43804</v>
      </c>
      <c r="L252">
        <v>1093</v>
      </c>
      <c r="M252" t="s">
        <v>1219</v>
      </c>
      <c r="N252"/>
    </row>
    <row r="253" spans="1:14">
      <c r="A253" t="s">
        <v>1220</v>
      </c>
      <c r="B253" t="s">
        <v>828</v>
      </c>
      <c r="C253">
        <v>193</v>
      </c>
      <c r="D253">
        <v>195</v>
      </c>
      <c r="E253">
        <v>190</v>
      </c>
      <c r="F253">
        <v>192.2</v>
      </c>
      <c r="G253">
        <v>192.7</v>
      </c>
      <c r="H253">
        <v>193.55</v>
      </c>
      <c r="I253">
        <v>27521</v>
      </c>
      <c r="J253">
        <v>5283845.55</v>
      </c>
      <c r="K253" s="3">
        <v>43804</v>
      </c>
      <c r="L253">
        <v>788</v>
      </c>
      <c r="M253" t="s">
        <v>1221</v>
      </c>
      <c r="N253"/>
    </row>
    <row r="254" spans="1:14">
      <c r="A254" t="s">
        <v>340</v>
      </c>
      <c r="B254" t="s">
        <v>828</v>
      </c>
      <c r="C254">
        <v>319</v>
      </c>
      <c r="D254">
        <v>324.64999999999998</v>
      </c>
      <c r="E254">
        <v>308.5</v>
      </c>
      <c r="F254">
        <v>310.14999999999998</v>
      </c>
      <c r="G254">
        <v>310</v>
      </c>
      <c r="H254">
        <v>316.60000000000002</v>
      </c>
      <c r="I254">
        <v>125526</v>
      </c>
      <c r="J254">
        <v>39539240.5</v>
      </c>
      <c r="K254" s="3">
        <v>43804</v>
      </c>
      <c r="L254">
        <v>4126</v>
      </c>
      <c r="M254" t="s">
        <v>1222</v>
      </c>
      <c r="N254"/>
    </row>
    <row r="255" spans="1:14">
      <c r="A255" t="s">
        <v>3558</v>
      </c>
      <c r="B255" t="s">
        <v>847</v>
      </c>
      <c r="C255">
        <v>80.5</v>
      </c>
      <c r="D255">
        <v>80.5</v>
      </c>
      <c r="E255">
        <v>78.05</v>
      </c>
      <c r="F255">
        <v>78.95</v>
      </c>
      <c r="G255">
        <v>78.95</v>
      </c>
      <c r="H255">
        <v>77</v>
      </c>
      <c r="I255">
        <v>355</v>
      </c>
      <c r="J255">
        <v>28006.45</v>
      </c>
      <c r="K255" s="3">
        <v>43804</v>
      </c>
      <c r="L255">
        <v>11</v>
      </c>
      <c r="M255" t="s">
        <v>3559</v>
      </c>
      <c r="N255"/>
    </row>
    <row r="256" spans="1:14">
      <c r="A256" t="s">
        <v>342</v>
      </c>
      <c r="B256" t="s">
        <v>828</v>
      </c>
      <c r="C256">
        <v>326.05</v>
      </c>
      <c r="D256">
        <v>328.35</v>
      </c>
      <c r="E256">
        <v>321.25</v>
      </c>
      <c r="F256">
        <v>323.8</v>
      </c>
      <c r="G256">
        <v>322.2</v>
      </c>
      <c r="H256">
        <v>327.55</v>
      </c>
      <c r="I256">
        <v>52114</v>
      </c>
      <c r="J256">
        <v>16964827.300000001</v>
      </c>
      <c r="K256" s="3">
        <v>43804</v>
      </c>
      <c r="L256">
        <v>1830</v>
      </c>
      <c r="M256" t="s">
        <v>1223</v>
      </c>
      <c r="N256"/>
    </row>
    <row r="257" spans="1:14" hidden="1">
      <c r="A257" t="s">
        <v>1224</v>
      </c>
      <c r="B257" t="s">
        <v>828</v>
      </c>
      <c r="C257">
        <v>115</v>
      </c>
      <c r="D257">
        <v>119</v>
      </c>
      <c r="E257">
        <v>113.25</v>
      </c>
      <c r="F257">
        <v>115.9</v>
      </c>
      <c r="G257">
        <v>116.55</v>
      </c>
      <c r="H257">
        <v>114.8</v>
      </c>
      <c r="I257">
        <v>15642</v>
      </c>
      <c r="J257">
        <v>1821083.9</v>
      </c>
      <c r="K257" s="3">
        <v>43804</v>
      </c>
      <c r="L257">
        <v>236</v>
      </c>
      <c r="M257" t="s">
        <v>1225</v>
      </c>
      <c r="N257"/>
    </row>
    <row r="258" spans="1:14">
      <c r="A258" t="s">
        <v>335</v>
      </c>
      <c r="B258" t="s">
        <v>828</v>
      </c>
      <c r="C258">
        <v>480</v>
      </c>
      <c r="D258">
        <v>484.45</v>
      </c>
      <c r="E258">
        <v>475.9</v>
      </c>
      <c r="F258">
        <v>480.05</v>
      </c>
      <c r="G258">
        <v>479.2</v>
      </c>
      <c r="H258">
        <v>478.75</v>
      </c>
      <c r="I258">
        <v>101258</v>
      </c>
      <c r="J258">
        <v>48666916.100000001</v>
      </c>
      <c r="K258" s="3">
        <v>43804</v>
      </c>
      <c r="L258">
        <v>7970</v>
      </c>
      <c r="M258" t="s">
        <v>1226</v>
      </c>
      <c r="N258"/>
    </row>
    <row r="259" spans="1:14">
      <c r="A259" t="s">
        <v>1227</v>
      </c>
      <c r="B259" t="s">
        <v>847</v>
      </c>
      <c r="C259">
        <v>0.4</v>
      </c>
      <c r="D259">
        <v>0.5</v>
      </c>
      <c r="E259">
        <v>0.4</v>
      </c>
      <c r="F259">
        <v>0.4</v>
      </c>
      <c r="G259">
        <v>0.45</v>
      </c>
      <c r="H259">
        <v>0.45</v>
      </c>
      <c r="I259">
        <v>67192</v>
      </c>
      <c r="J259">
        <v>27998.799999999999</v>
      </c>
      <c r="K259" s="3">
        <v>43804</v>
      </c>
      <c r="L259">
        <v>32</v>
      </c>
      <c r="M259" t="s">
        <v>1228</v>
      </c>
      <c r="N259"/>
    </row>
    <row r="260" spans="1:14">
      <c r="A260" t="s">
        <v>79</v>
      </c>
      <c r="B260" t="s">
        <v>828</v>
      </c>
      <c r="C260">
        <v>138</v>
      </c>
      <c r="D260">
        <v>139.75</v>
      </c>
      <c r="E260">
        <v>136.1</v>
      </c>
      <c r="F260">
        <v>137.15</v>
      </c>
      <c r="G260">
        <v>136.69999999999999</v>
      </c>
      <c r="H260">
        <v>137.19999999999999</v>
      </c>
      <c r="I260">
        <v>1182455</v>
      </c>
      <c r="J260">
        <v>163600516.90000001</v>
      </c>
      <c r="K260" s="3">
        <v>43804</v>
      </c>
      <c r="L260">
        <v>13771</v>
      </c>
      <c r="M260" t="s">
        <v>1229</v>
      </c>
      <c r="N260"/>
    </row>
    <row r="261" spans="1:14">
      <c r="A261" t="s">
        <v>1230</v>
      </c>
      <c r="B261" t="s">
        <v>847</v>
      </c>
      <c r="C261">
        <v>3.35</v>
      </c>
      <c r="D261">
        <v>3.35</v>
      </c>
      <c r="E261">
        <v>3.1</v>
      </c>
      <c r="F261">
        <v>3.2</v>
      </c>
      <c r="G261">
        <v>3.2</v>
      </c>
      <c r="H261">
        <v>3.2</v>
      </c>
      <c r="I261">
        <v>14938</v>
      </c>
      <c r="J261">
        <v>47935.15</v>
      </c>
      <c r="K261" s="3">
        <v>43804</v>
      </c>
      <c r="L261">
        <v>23</v>
      </c>
      <c r="M261" t="s">
        <v>1231</v>
      </c>
      <c r="N261"/>
    </row>
    <row r="262" spans="1:14">
      <c r="A262" t="s">
        <v>336</v>
      </c>
      <c r="B262" t="s">
        <v>828</v>
      </c>
      <c r="C262">
        <v>203.35</v>
      </c>
      <c r="D262">
        <v>210</v>
      </c>
      <c r="E262">
        <v>199.15</v>
      </c>
      <c r="F262">
        <v>200</v>
      </c>
      <c r="G262">
        <v>199.6</v>
      </c>
      <c r="H262">
        <v>198.55</v>
      </c>
      <c r="I262">
        <v>133232</v>
      </c>
      <c r="J262">
        <v>27122771.75</v>
      </c>
      <c r="K262" s="3">
        <v>43804</v>
      </c>
      <c r="L262">
        <v>4740</v>
      </c>
      <c r="M262" t="s">
        <v>1232</v>
      </c>
      <c r="N262"/>
    </row>
    <row r="263" spans="1:14">
      <c r="A263" t="s">
        <v>345</v>
      </c>
      <c r="B263" t="s">
        <v>828</v>
      </c>
      <c r="C263">
        <v>222.95</v>
      </c>
      <c r="D263">
        <v>227.45</v>
      </c>
      <c r="E263">
        <v>222.5</v>
      </c>
      <c r="F263">
        <v>223</v>
      </c>
      <c r="G263">
        <v>223</v>
      </c>
      <c r="H263">
        <v>222.3</v>
      </c>
      <c r="I263">
        <v>485340</v>
      </c>
      <c r="J263">
        <v>109043632.05</v>
      </c>
      <c r="K263" s="3">
        <v>43804</v>
      </c>
      <c r="L263">
        <v>6371</v>
      </c>
      <c r="M263" t="s">
        <v>1233</v>
      </c>
      <c r="N263"/>
    </row>
    <row r="264" spans="1:14">
      <c r="A264" t="s">
        <v>343</v>
      </c>
      <c r="B264" t="s">
        <v>828</v>
      </c>
      <c r="C264">
        <v>923</v>
      </c>
      <c r="D264">
        <v>965</v>
      </c>
      <c r="E264">
        <v>915.1</v>
      </c>
      <c r="F264">
        <v>956.35</v>
      </c>
      <c r="G264">
        <v>953.65</v>
      </c>
      <c r="H264">
        <v>919.6</v>
      </c>
      <c r="I264">
        <v>223700</v>
      </c>
      <c r="J264">
        <v>211209836.84999999</v>
      </c>
      <c r="K264" s="3">
        <v>43804</v>
      </c>
      <c r="L264">
        <v>8784</v>
      </c>
      <c r="M264" t="s">
        <v>1234</v>
      </c>
      <c r="N264"/>
    </row>
    <row r="265" spans="1:14">
      <c r="A265" t="s">
        <v>1235</v>
      </c>
      <c r="B265" t="s">
        <v>828</v>
      </c>
      <c r="C265">
        <v>15.95</v>
      </c>
      <c r="D265">
        <v>16.350000000000001</v>
      </c>
      <c r="E265">
        <v>15.55</v>
      </c>
      <c r="F265">
        <v>15.75</v>
      </c>
      <c r="G265">
        <v>15.65</v>
      </c>
      <c r="H265">
        <v>15.95</v>
      </c>
      <c r="I265">
        <v>42731</v>
      </c>
      <c r="J265">
        <v>679983.6</v>
      </c>
      <c r="K265" s="3">
        <v>43804</v>
      </c>
      <c r="L265">
        <v>286</v>
      </c>
      <c r="M265" t="s">
        <v>1236</v>
      </c>
      <c r="N265"/>
    </row>
    <row r="266" spans="1:14">
      <c r="A266" t="s">
        <v>1237</v>
      </c>
      <c r="B266" t="s">
        <v>828</v>
      </c>
      <c r="C266">
        <v>5.8</v>
      </c>
      <c r="D266">
        <v>5.8</v>
      </c>
      <c r="E266">
        <v>5.55</v>
      </c>
      <c r="F266">
        <v>5.55</v>
      </c>
      <c r="G266">
        <v>5.55</v>
      </c>
      <c r="H266">
        <v>5.6</v>
      </c>
      <c r="I266">
        <v>5217</v>
      </c>
      <c r="J266">
        <v>29158.55</v>
      </c>
      <c r="K266" s="3">
        <v>43804</v>
      </c>
      <c r="L266">
        <v>18</v>
      </c>
      <c r="M266" t="s">
        <v>1238</v>
      </c>
      <c r="N266"/>
    </row>
    <row r="267" spans="1:14">
      <c r="A267" t="s">
        <v>1239</v>
      </c>
      <c r="B267" t="s">
        <v>847</v>
      </c>
      <c r="C267">
        <v>3.15</v>
      </c>
      <c r="D267">
        <v>3.15</v>
      </c>
      <c r="E267">
        <v>3</v>
      </c>
      <c r="F267">
        <v>3.15</v>
      </c>
      <c r="G267">
        <v>3.15</v>
      </c>
      <c r="H267">
        <v>3</v>
      </c>
      <c r="I267">
        <v>3148</v>
      </c>
      <c r="J267">
        <v>9748.65</v>
      </c>
      <c r="K267" s="3">
        <v>43804</v>
      </c>
      <c r="L267">
        <v>15</v>
      </c>
      <c r="M267" t="s">
        <v>1240</v>
      </c>
      <c r="N267"/>
    </row>
    <row r="268" spans="1:14">
      <c r="A268" t="s">
        <v>1241</v>
      </c>
      <c r="B268" t="s">
        <v>828</v>
      </c>
      <c r="C268">
        <v>181.95</v>
      </c>
      <c r="D268">
        <v>181.95</v>
      </c>
      <c r="E268">
        <v>178.4</v>
      </c>
      <c r="F268">
        <v>179.15</v>
      </c>
      <c r="G268">
        <v>178.7</v>
      </c>
      <c r="H268">
        <v>179.15</v>
      </c>
      <c r="I268">
        <v>2934</v>
      </c>
      <c r="J268">
        <v>526531.55000000005</v>
      </c>
      <c r="K268" s="3">
        <v>43804</v>
      </c>
      <c r="L268">
        <v>175</v>
      </c>
      <c r="M268" t="s">
        <v>1242</v>
      </c>
      <c r="N268"/>
    </row>
    <row r="269" spans="1:14">
      <c r="A269" t="s">
        <v>1243</v>
      </c>
      <c r="B269" t="s">
        <v>828</v>
      </c>
      <c r="C269">
        <v>2.65</v>
      </c>
      <c r="D269">
        <v>2.7</v>
      </c>
      <c r="E269">
        <v>2.4500000000000002</v>
      </c>
      <c r="F269">
        <v>2.6</v>
      </c>
      <c r="G269">
        <v>2.6</v>
      </c>
      <c r="H269">
        <v>2.6</v>
      </c>
      <c r="I269">
        <v>102620</v>
      </c>
      <c r="J269">
        <v>264562.25</v>
      </c>
      <c r="K269" s="3">
        <v>43804</v>
      </c>
      <c r="L269">
        <v>103</v>
      </c>
      <c r="M269" t="s">
        <v>1244</v>
      </c>
      <c r="N269"/>
    </row>
    <row r="270" spans="1:14" hidden="1">
      <c r="A270" t="s">
        <v>344</v>
      </c>
      <c r="B270" t="s">
        <v>828</v>
      </c>
      <c r="C270">
        <v>21.05</v>
      </c>
      <c r="D270">
        <v>21.3</v>
      </c>
      <c r="E270">
        <v>20.6</v>
      </c>
      <c r="F270">
        <v>21</v>
      </c>
      <c r="G270">
        <v>21.05</v>
      </c>
      <c r="H270">
        <v>21</v>
      </c>
      <c r="I270">
        <v>551709</v>
      </c>
      <c r="J270">
        <v>11600239.6</v>
      </c>
      <c r="K270" s="3">
        <v>43804</v>
      </c>
      <c r="L270">
        <v>2070</v>
      </c>
      <c r="M270" t="s">
        <v>1245</v>
      </c>
      <c r="N270"/>
    </row>
    <row r="271" spans="1:14">
      <c r="A271" t="s">
        <v>1246</v>
      </c>
      <c r="B271" t="s">
        <v>828</v>
      </c>
      <c r="C271">
        <v>21.9</v>
      </c>
      <c r="D271">
        <v>22.5</v>
      </c>
      <c r="E271">
        <v>21.55</v>
      </c>
      <c r="F271">
        <v>21.9</v>
      </c>
      <c r="G271">
        <v>21.7</v>
      </c>
      <c r="H271">
        <v>21.95</v>
      </c>
      <c r="I271">
        <v>107609</v>
      </c>
      <c r="J271">
        <v>2378120.5</v>
      </c>
      <c r="K271" s="3">
        <v>43804</v>
      </c>
      <c r="L271">
        <v>528</v>
      </c>
      <c r="M271" t="s">
        <v>1247</v>
      </c>
      <c r="N271"/>
    </row>
    <row r="272" spans="1:14">
      <c r="A272" t="s">
        <v>1248</v>
      </c>
      <c r="B272" t="s">
        <v>828</v>
      </c>
      <c r="C272">
        <v>368.4</v>
      </c>
      <c r="D272">
        <v>376.65</v>
      </c>
      <c r="E272">
        <v>356.75</v>
      </c>
      <c r="F272">
        <v>360.95</v>
      </c>
      <c r="G272">
        <v>357.1</v>
      </c>
      <c r="H272">
        <v>372.35</v>
      </c>
      <c r="I272">
        <v>2363</v>
      </c>
      <c r="J272">
        <v>863590.7</v>
      </c>
      <c r="K272" s="3">
        <v>43804</v>
      </c>
      <c r="L272">
        <v>376</v>
      </c>
      <c r="M272" t="s">
        <v>1249</v>
      </c>
      <c r="N272"/>
    </row>
    <row r="273" spans="1:14">
      <c r="A273" t="s">
        <v>346</v>
      </c>
      <c r="B273" t="s">
        <v>828</v>
      </c>
      <c r="C273">
        <v>172</v>
      </c>
      <c r="D273">
        <v>174</v>
      </c>
      <c r="E273">
        <v>169.5</v>
      </c>
      <c r="F273">
        <v>170.9</v>
      </c>
      <c r="G273">
        <v>170.35</v>
      </c>
      <c r="H273">
        <v>171.9</v>
      </c>
      <c r="I273">
        <v>141961</v>
      </c>
      <c r="J273">
        <v>24400417.550000001</v>
      </c>
      <c r="K273" s="3">
        <v>43804</v>
      </c>
      <c r="L273">
        <v>4016</v>
      </c>
      <c r="M273" t="s">
        <v>1250</v>
      </c>
      <c r="N273"/>
    </row>
    <row r="274" spans="1:14">
      <c r="A274" t="s">
        <v>81</v>
      </c>
      <c r="B274" t="s">
        <v>828</v>
      </c>
      <c r="C274">
        <v>473.2</v>
      </c>
      <c r="D274">
        <v>477.2</v>
      </c>
      <c r="E274">
        <v>468.7</v>
      </c>
      <c r="F274">
        <v>472.9</v>
      </c>
      <c r="G274">
        <v>471.15</v>
      </c>
      <c r="H274">
        <v>475.75</v>
      </c>
      <c r="I274">
        <v>324623</v>
      </c>
      <c r="J274">
        <v>153513338</v>
      </c>
      <c r="K274" s="3">
        <v>43804</v>
      </c>
      <c r="L274">
        <v>6720</v>
      </c>
      <c r="M274" t="s">
        <v>1251</v>
      </c>
      <c r="N274"/>
    </row>
    <row r="275" spans="1:14">
      <c r="A275" t="s">
        <v>347</v>
      </c>
      <c r="B275" t="s">
        <v>828</v>
      </c>
      <c r="C275">
        <v>2505</v>
      </c>
      <c r="D275">
        <v>2544.0500000000002</v>
      </c>
      <c r="E275">
        <v>2480</v>
      </c>
      <c r="F275">
        <v>2525.85</v>
      </c>
      <c r="G275">
        <v>2529.5</v>
      </c>
      <c r="H275">
        <v>2530.5</v>
      </c>
      <c r="I275">
        <v>2958</v>
      </c>
      <c r="J275">
        <v>7424208.0499999998</v>
      </c>
      <c r="K275" s="3">
        <v>43804</v>
      </c>
      <c r="L275">
        <v>795</v>
      </c>
      <c r="M275" t="s">
        <v>1252</v>
      </c>
      <c r="N275"/>
    </row>
    <row r="276" spans="1:14">
      <c r="A276" t="s">
        <v>1253</v>
      </c>
      <c r="B276" t="s">
        <v>828</v>
      </c>
      <c r="C276">
        <v>25.9</v>
      </c>
      <c r="D276">
        <v>25.9</v>
      </c>
      <c r="E276">
        <v>25.1</v>
      </c>
      <c r="F276">
        <v>25.35</v>
      </c>
      <c r="G276">
        <v>25.45</v>
      </c>
      <c r="H276">
        <v>25.2</v>
      </c>
      <c r="I276">
        <v>344811</v>
      </c>
      <c r="J276">
        <v>8766951</v>
      </c>
      <c r="K276" s="3">
        <v>43804</v>
      </c>
      <c r="L276">
        <v>301</v>
      </c>
      <c r="M276" t="s">
        <v>1254</v>
      </c>
      <c r="N276"/>
    </row>
    <row r="277" spans="1:14">
      <c r="A277" t="s">
        <v>82</v>
      </c>
      <c r="B277" t="s">
        <v>828</v>
      </c>
      <c r="C277">
        <v>741</v>
      </c>
      <c r="D277">
        <v>743.95</v>
      </c>
      <c r="E277">
        <v>732.6</v>
      </c>
      <c r="F277">
        <v>739.4</v>
      </c>
      <c r="G277">
        <v>738</v>
      </c>
      <c r="H277">
        <v>738.35</v>
      </c>
      <c r="I277">
        <v>236181</v>
      </c>
      <c r="J277">
        <v>174236682.80000001</v>
      </c>
      <c r="K277" s="3">
        <v>43804</v>
      </c>
      <c r="L277">
        <v>8787</v>
      </c>
      <c r="M277" t="s">
        <v>1255</v>
      </c>
      <c r="N277"/>
    </row>
    <row r="278" spans="1:14">
      <c r="A278" t="s">
        <v>1256</v>
      </c>
      <c r="B278" t="s">
        <v>828</v>
      </c>
      <c r="C278">
        <v>298.95</v>
      </c>
      <c r="D278">
        <v>299.89999999999998</v>
      </c>
      <c r="E278">
        <v>285.5</v>
      </c>
      <c r="F278">
        <v>291.95</v>
      </c>
      <c r="G278">
        <v>286</v>
      </c>
      <c r="H278">
        <v>298.39999999999998</v>
      </c>
      <c r="I278">
        <v>14650</v>
      </c>
      <c r="J278">
        <v>4297355</v>
      </c>
      <c r="K278" s="3">
        <v>43804</v>
      </c>
      <c r="L278">
        <v>892</v>
      </c>
      <c r="M278" t="s">
        <v>1257</v>
      </c>
      <c r="N278"/>
    </row>
    <row r="279" spans="1:14">
      <c r="A279" t="s">
        <v>341</v>
      </c>
      <c r="B279" t="s">
        <v>828</v>
      </c>
      <c r="C279">
        <v>183.7</v>
      </c>
      <c r="D279">
        <v>189.95</v>
      </c>
      <c r="E279">
        <v>181.15</v>
      </c>
      <c r="F279">
        <v>188.75</v>
      </c>
      <c r="G279">
        <v>189.8</v>
      </c>
      <c r="H279">
        <v>183.35</v>
      </c>
      <c r="I279">
        <v>372431</v>
      </c>
      <c r="J279">
        <v>68179254.549999997</v>
      </c>
      <c r="K279" s="3">
        <v>43804</v>
      </c>
      <c r="L279">
        <v>6781</v>
      </c>
      <c r="M279" t="s">
        <v>1258</v>
      </c>
      <c r="N279"/>
    </row>
    <row r="280" spans="1:14">
      <c r="A280" t="s">
        <v>337</v>
      </c>
      <c r="B280" t="s">
        <v>828</v>
      </c>
      <c r="C280">
        <v>12.3</v>
      </c>
      <c r="D280">
        <v>12.65</v>
      </c>
      <c r="E280">
        <v>11.7</v>
      </c>
      <c r="F280">
        <v>12.6</v>
      </c>
      <c r="G280">
        <v>12.65</v>
      </c>
      <c r="H280">
        <v>12.05</v>
      </c>
      <c r="I280">
        <v>1639770</v>
      </c>
      <c r="J280">
        <v>20200598.449999999</v>
      </c>
      <c r="K280" s="3">
        <v>43804</v>
      </c>
      <c r="L280">
        <v>4714</v>
      </c>
      <c r="M280" t="s">
        <v>1259</v>
      </c>
      <c r="N280"/>
    </row>
    <row r="281" spans="1:14">
      <c r="A281" t="s">
        <v>348</v>
      </c>
      <c r="B281" t="s">
        <v>828</v>
      </c>
      <c r="C281">
        <v>355</v>
      </c>
      <c r="D281">
        <v>355</v>
      </c>
      <c r="E281">
        <v>336</v>
      </c>
      <c r="F281">
        <v>338.2</v>
      </c>
      <c r="G281">
        <v>338</v>
      </c>
      <c r="H281">
        <v>354.2</v>
      </c>
      <c r="I281">
        <v>355231</v>
      </c>
      <c r="J281">
        <v>120597405.84999999</v>
      </c>
      <c r="K281" s="3">
        <v>43804</v>
      </c>
      <c r="L281">
        <v>3213</v>
      </c>
      <c r="M281" t="s">
        <v>1260</v>
      </c>
      <c r="N281"/>
    </row>
    <row r="282" spans="1:14">
      <c r="A282" t="s">
        <v>349</v>
      </c>
      <c r="B282" t="s">
        <v>828</v>
      </c>
      <c r="C282">
        <v>147.05000000000001</v>
      </c>
      <c r="D282">
        <v>147.55000000000001</v>
      </c>
      <c r="E282">
        <v>145.5</v>
      </c>
      <c r="F282">
        <v>145.75</v>
      </c>
      <c r="G282">
        <v>146</v>
      </c>
      <c r="H282">
        <v>147.44999999999999</v>
      </c>
      <c r="I282">
        <v>173798</v>
      </c>
      <c r="J282">
        <v>25402748.449999999</v>
      </c>
      <c r="K282" s="3">
        <v>43804</v>
      </c>
      <c r="L282">
        <v>4827</v>
      </c>
      <c r="M282" t="s">
        <v>1261</v>
      </c>
      <c r="N282"/>
    </row>
    <row r="283" spans="1:14">
      <c r="A283" t="s">
        <v>3565</v>
      </c>
      <c r="B283" t="s">
        <v>828</v>
      </c>
      <c r="C283">
        <v>233.85</v>
      </c>
      <c r="D283">
        <v>233.85</v>
      </c>
      <c r="E283">
        <v>220</v>
      </c>
      <c r="F283">
        <v>229</v>
      </c>
      <c r="G283">
        <v>229</v>
      </c>
      <c r="H283">
        <v>229.55</v>
      </c>
      <c r="I283">
        <v>1088</v>
      </c>
      <c r="J283">
        <v>246710.65</v>
      </c>
      <c r="K283" s="3">
        <v>43804</v>
      </c>
      <c r="L283">
        <v>195</v>
      </c>
      <c r="M283" t="s">
        <v>3566</v>
      </c>
      <c r="N283"/>
    </row>
    <row r="284" spans="1:14">
      <c r="A284" t="s">
        <v>1262</v>
      </c>
      <c r="B284" t="s">
        <v>828</v>
      </c>
      <c r="C284">
        <v>163.05000000000001</v>
      </c>
      <c r="D284">
        <v>163.15</v>
      </c>
      <c r="E284">
        <v>162</v>
      </c>
      <c r="F284">
        <v>162</v>
      </c>
      <c r="G284">
        <v>162</v>
      </c>
      <c r="H284">
        <v>161.55000000000001</v>
      </c>
      <c r="I284">
        <v>662</v>
      </c>
      <c r="J284">
        <v>107548.4</v>
      </c>
      <c r="K284" s="3">
        <v>43804</v>
      </c>
      <c r="L284">
        <v>25</v>
      </c>
      <c r="M284" t="s">
        <v>1263</v>
      </c>
      <c r="N284"/>
    </row>
    <row r="285" spans="1:14">
      <c r="A285" t="s">
        <v>350</v>
      </c>
      <c r="B285" t="s">
        <v>828</v>
      </c>
      <c r="C285">
        <v>118.4</v>
      </c>
      <c r="D285">
        <v>119.35</v>
      </c>
      <c r="E285">
        <v>114.7</v>
      </c>
      <c r="F285">
        <v>115.65</v>
      </c>
      <c r="G285">
        <v>115</v>
      </c>
      <c r="H285">
        <v>118.35</v>
      </c>
      <c r="I285">
        <v>208263</v>
      </c>
      <c r="J285">
        <v>24403627.199999999</v>
      </c>
      <c r="K285" s="3">
        <v>43804</v>
      </c>
      <c r="L285">
        <v>3619</v>
      </c>
      <c r="M285" t="s">
        <v>1264</v>
      </c>
      <c r="N285"/>
    </row>
    <row r="286" spans="1:14">
      <c r="A286" t="s">
        <v>83</v>
      </c>
      <c r="B286" t="s">
        <v>828</v>
      </c>
      <c r="C286">
        <v>303.45</v>
      </c>
      <c r="D286">
        <v>304.75</v>
      </c>
      <c r="E286">
        <v>297.05</v>
      </c>
      <c r="F286">
        <v>301.25</v>
      </c>
      <c r="G286">
        <v>301.2</v>
      </c>
      <c r="H286">
        <v>301.64999999999998</v>
      </c>
      <c r="I286">
        <v>1556754</v>
      </c>
      <c r="J286">
        <v>469757044.35000002</v>
      </c>
      <c r="K286" s="3">
        <v>43804</v>
      </c>
      <c r="L286">
        <v>14172</v>
      </c>
      <c r="M286" t="s">
        <v>1265</v>
      </c>
      <c r="N286"/>
    </row>
    <row r="287" spans="1:14">
      <c r="A287" t="s">
        <v>351</v>
      </c>
      <c r="B287" t="s">
        <v>828</v>
      </c>
      <c r="C287">
        <v>495</v>
      </c>
      <c r="D287">
        <v>499.75</v>
      </c>
      <c r="E287">
        <v>482</v>
      </c>
      <c r="F287">
        <v>485.85</v>
      </c>
      <c r="G287">
        <v>482</v>
      </c>
      <c r="H287">
        <v>496</v>
      </c>
      <c r="I287">
        <v>113254</v>
      </c>
      <c r="J287">
        <v>55985241.200000003</v>
      </c>
      <c r="K287" s="3">
        <v>43804</v>
      </c>
      <c r="L287">
        <v>2231</v>
      </c>
      <c r="M287" t="s">
        <v>1266</v>
      </c>
      <c r="N287"/>
    </row>
    <row r="288" spans="1:14">
      <c r="A288" t="s">
        <v>3442</v>
      </c>
      <c r="B288" t="s">
        <v>828</v>
      </c>
      <c r="C288">
        <v>0.45</v>
      </c>
      <c r="D288">
        <v>0.5</v>
      </c>
      <c r="E288">
        <v>0.45</v>
      </c>
      <c r="F288">
        <v>0.5</v>
      </c>
      <c r="G288">
        <v>0.5</v>
      </c>
      <c r="H288">
        <v>0.5</v>
      </c>
      <c r="I288">
        <v>5721</v>
      </c>
      <c r="J288">
        <v>2583</v>
      </c>
      <c r="K288" s="3">
        <v>43804</v>
      </c>
      <c r="L288">
        <v>11</v>
      </c>
      <c r="M288" t="s">
        <v>3443</v>
      </c>
      <c r="N288"/>
    </row>
    <row r="289" spans="1:14">
      <c r="A289" t="s">
        <v>1267</v>
      </c>
      <c r="B289" t="s">
        <v>828</v>
      </c>
      <c r="C289">
        <v>322.45</v>
      </c>
      <c r="D289">
        <v>323.64999999999998</v>
      </c>
      <c r="E289">
        <v>311.7</v>
      </c>
      <c r="F289">
        <v>316.45</v>
      </c>
      <c r="G289">
        <v>320</v>
      </c>
      <c r="H289">
        <v>317.8</v>
      </c>
      <c r="I289">
        <v>69390</v>
      </c>
      <c r="J289">
        <v>21933905.949999999</v>
      </c>
      <c r="K289" s="3">
        <v>43804</v>
      </c>
      <c r="L289">
        <v>1458</v>
      </c>
      <c r="M289" t="s">
        <v>1268</v>
      </c>
      <c r="N289"/>
    </row>
    <row r="290" spans="1:14">
      <c r="A290" t="s">
        <v>1269</v>
      </c>
      <c r="B290" t="s">
        <v>828</v>
      </c>
      <c r="C290">
        <v>19.7</v>
      </c>
      <c r="D290">
        <v>21.5</v>
      </c>
      <c r="E290">
        <v>19.649999999999999</v>
      </c>
      <c r="F290">
        <v>21.1</v>
      </c>
      <c r="G290">
        <v>21</v>
      </c>
      <c r="H290">
        <v>19.649999999999999</v>
      </c>
      <c r="I290">
        <v>14992</v>
      </c>
      <c r="J290">
        <v>311941.25</v>
      </c>
      <c r="K290" s="3">
        <v>43804</v>
      </c>
      <c r="L290">
        <v>370</v>
      </c>
      <c r="M290" t="s">
        <v>1270</v>
      </c>
      <c r="N290"/>
    </row>
    <row r="291" spans="1:14">
      <c r="A291" t="s">
        <v>1271</v>
      </c>
      <c r="B291" t="s">
        <v>828</v>
      </c>
      <c r="C291">
        <v>27.5</v>
      </c>
      <c r="D291">
        <v>28.45</v>
      </c>
      <c r="E291">
        <v>27.5</v>
      </c>
      <c r="F291">
        <v>27.75</v>
      </c>
      <c r="G291">
        <v>28.15</v>
      </c>
      <c r="H291">
        <v>27.9</v>
      </c>
      <c r="I291">
        <v>8725</v>
      </c>
      <c r="J291">
        <v>242108.25</v>
      </c>
      <c r="K291" s="3">
        <v>43804</v>
      </c>
      <c r="L291">
        <v>116</v>
      </c>
      <c r="M291" t="s">
        <v>1272</v>
      </c>
      <c r="N291"/>
    </row>
    <row r="292" spans="1:14">
      <c r="A292" t="s">
        <v>1273</v>
      </c>
      <c r="B292" t="s">
        <v>847</v>
      </c>
      <c r="C292">
        <v>7.9</v>
      </c>
      <c r="D292">
        <v>8.65</v>
      </c>
      <c r="E292">
        <v>7.9</v>
      </c>
      <c r="F292">
        <v>8.6</v>
      </c>
      <c r="G292">
        <v>8.6</v>
      </c>
      <c r="H292">
        <v>8.25</v>
      </c>
      <c r="I292">
        <v>8232</v>
      </c>
      <c r="J292">
        <v>70314.55</v>
      </c>
      <c r="K292" s="3">
        <v>43804</v>
      </c>
      <c r="L292">
        <v>57</v>
      </c>
      <c r="M292" t="s">
        <v>1274</v>
      </c>
      <c r="N292"/>
    </row>
    <row r="293" spans="1:14">
      <c r="A293" t="s">
        <v>84</v>
      </c>
      <c r="B293" t="s">
        <v>828</v>
      </c>
      <c r="C293">
        <v>469.5</v>
      </c>
      <c r="D293">
        <v>470.3</v>
      </c>
      <c r="E293">
        <v>460.4</v>
      </c>
      <c r="F293">
        <v>461.6</v>
      </c>
      <c r="G293">
        <v>462.4</v>
      </c>
      <c r="H293">
        <v>470</v>
      </c>
      <c r="I293">
        <v>1483537</v>
      </c>
      <c r="J293">
        <v>688191365.70000005</v>
      </c>
      <c r="K293" s="3">
        <v>43804</v>
      </c>
      <c r="L293">
        <v>25332</v>
      </c>
      <c r="M293" t="s">
        <v>1275</v>
      </c>
      <c r="N293"/>
    </row>
    <row r="294" spans="1:14">
      <c r="A294" t="s">
        <v>1276</v>
      </c>
      <c r="B294" t="s">
        <v>847</v>
      </c>
      <c r="C294">
        <v>0.6</v>
      </c>
      <c r="D294">
        <v>0.65</v>
      </c>
      <c r="E294">
        <v>0.55000000000000004</v>
      </c>
      <c r="F294">
        <v>0.55000000000000004</v>
      </c>
      <c r="G294">
        <v>0.55000000000000004</v>
      </c>
      <c r="H294">
        <v>0.6</v>
      </c>
      <c r="I294">
        <v>475417</v>
      </c>
      <c r="J294">
        <v>276539.3</v>
      </c>
      <c r="K294" s="3">
        <v>43804</v>
      </c>
      <c r="L294">
        <v>116</v>
      </c>
      <c r="M294" t="s">
        <v>1277</v>
      </c>
      <c r="N294"/>
    </row>
    <row r="295" spans="1:14">
      <c r="A295" t="s">
        <v>1278</v>
      </c>
      <c r="B295" t="s">
        <v>828</v>
      </c>
      <c r="C295">
        <v>78.7</v>
      </c>
      <c r="D295">
        <v>78.900000000000006</v>
      </c>
      <c r="E295">
        <v>74.150000000000006</v>
      </c>
      <c r="F295">
        <v>75.7</v>
      </c>
      <c r="G295">
        <v>75</v>
      </c>
      <c r="H295">
        <v>75.599999999999994</v>
      </c>
      <c r="I295">
        <v>1371</v>
      </c>
      <c r="J295">
        <v>103952.55</v>
      </c>
      <c r="K295" s="3">
        <v>43804</v>
      </c>
      <c r="L295">
        <v>140</v>
      </c>
      <c r="M295" t="s">
        <v>1279</v>
      </c>
      <c r="N295"/>
    </row>
    <row r="296" spans="1:14">
      <c r="A296" t="s">
        <v>1280</v>
      </c>
      <c r="B296" t="s">
        <v>828</v>
      </c>
      <c r="C296">
        <v>320.35000000000002</v>
      </c>
      <c r="D296">
        <v>329.4</v>
      </c>
      <c r="E296">
        <v>320.2</v>
      </c>
      <c r="F296">
        <v>322.75</v>
      </c>
      <c r="G296">
        <v>323</v>
      </c>
      <c r="H296">
        <v>322.10000000000002</v>
      </c>
      <c r="I296">
        <v>19052</v>
      </c>
      <c r="J296">
        <v>6206347.7000000002</v>
      </c>
      <c r="K296" s="3">
        <v>43804</v>
      </c>
      <c r="L296">
        <v>908</v>
      </c>
      <c r="M296" t="s">
        <v>1281</v>
      </c>
      <c r="N296"/>
    </row>
    <row r="297" spans="1:14" hidden="1">
      <c r="A297" t="s">
        <v>1282</v>
      </c>
      <c r="B297" t="s">
        <v>828</v>
      </c>
      <c r="C297">
        <v>52.55</v>
      </c>
      <c r="D297">
        <v>54.9</v>
      </c>
      <c r="E297">
        <v>52.35</v>
      </c>
      <c r="F297">
        <v>53.45</v>
      </c>
      <c r="G297">
        <v>53.3</v>
      </c>
      <c r="H297">
        <v>53.75</v>
      </c>
      <c r="I297">
        <v>5044</v>
      </c>
      <c r="J297">
        <v>270544.2</v>
      </c>
      <c r="K297" s="3">
        <v>43804</v>
      </c>
      <c r="L297">
        <v>145</v>
      </c>
      <c r="M297" t="s">
        <v>1283</v>
      </c>
      <c r="N297"/>
    </row>
    <row r="298" spans="1:14">
      <c r="A298" t="s">
        <v>3509</v>
      </c>
      <c r="B298" t="s">
        <v>828</v>
      </c>
      <c r="C298">
        <v>7.6</v>
      </c>
      <c r="D298">
        <v>8.25</v>
      </c>
      <c r="E298">
        <v>7.4</v>
      </c>
      <c r="F298">
        <v>7.7</v>
      </c>
      <c r="G298">
        <v>8</v>
      </c>
      <c r="H298">
        <v>7.6</v>
      </c>
      <c r="I298">
        <v>5103</v>
      </c>
      <c r="J298">
        <v>39305.949999999997</v>
      </c>
      <c r="K298" s="3">
        <v>43804</v>
      </c>
      <c r="L298">
        <v>31</v>
      </c>
      <c r="M298" t="s">
        <v>3510</v>
      </c>
      <c r="N298"/>
    </row>
    <row r="299" spans="1:14">
      <c r="A299" t="s">
        <v>85</v>
      </c>
      <c r="B299" t="s">
        <v>828</v>
      </c>
      <c r="C299">
        <v>202.5</v>
      </c>
      <c r="D299">
        <v>203.1</v>
      </c>
      <c r="E299">
        <v>195.65</v>
      </c>
      <c r="F299">
        <v>196.4</v>
      </c>
      <c r="G299">
        <v>195.9</v>
      </c>
      <c r="H299">
        <v>202.75</v>
      </c>
      <c r="I299">
        <v>6745934</v>
      </c>
      <c r="J299">
        <v>1336433694.8499999</v>
      </c>
      <c r="K299" s="3">
        <v>43804</v>
      </c>
      <c r="L299">
        <v>48707</v>
      </c>
      <c r="M299" t="s">
        <v>1284</v>
      </c>
      <c r="N299"/>
    </row>
    <row r="300" spans="1:14">
      <c r="A300" t="s">
        <v>352</v>
      </c>
      <c r="B300" t="s">
        <v>828</v>
      </c>
      <c r="C300">
        <v>400</v>
      </c>
      <c r="D300">
        <v>403.45</v>
      </c>
      <c r="E300">
        <v>396.8</v>
      </c>
      <c r="F300">
        <v>399.2</v>
      </c>
      <c r="G300">
        <v>399</v>
      </c>
      <c r="H300">
        <v>399.65</v>
      </c>
      <c r="I300">
        <v>77201</v>
      </c>
      <c r="J300">
        <v>30920843.100000001</v>
      </c>
      <c r="K300" s="3">
        <v>43804</v>
      </c>
      <c r="L300">
        <v>2398</v>
      </c>
      <c r="M300" t="s">
        <v>1285</v>
      </c>
      <c r="N300"/>
    </row>
    <row r="301" spans="1:14">
      <c r="A301" t="s">
        <v>353</v>
      </c>
      <c r="B301" t="s">
        <v>828</v>
      </c>
      <c r="C301">
        <v>49</v>
      </c>
      <c r="D301">
        <v>49.4</v>
      </c>
      <c r="E301">
        <v>47.3</v>
      </c>
      <c r="F301">
        <v>47.85</v>
      </c>
      <c r="G301">
        <v>47.85</v>
      </c>
      <c r="H301">
        <v>48.85</v>
      </c>
      <c r="I301">
        <v>448126</v>
      </c>
      <c r="J301">
        <v>21453149.100000001</v>
      </c>
      <c r="K301" s="3">
        <v>43804</v>
      </c>
      <c r="L301">
        <v>2510</v>
      </c>
      <c r="M301" t="s">
        <v>1286</v>
      </c>
      <c r="N301"/>
    </row>
    <row r="302" spans="1:14">
      <c r="A302" t="s">
        <v>86</v>
      </c>
      <c r="B302" t="s">
        <v>828</v>
      </c>
      <c r="C302">
        <v>1464</v>
      </c>
      <c r="D302">
        <v>1465.8</v>
      </c>
      <c r="E302">
        <v>1446.15</v>
      </c>
      <c r="F302">
        <v>1450.8</v>
      </c>
      <c r="G302">
        <v>1449</v>
      </c>
      <c r="H302">
        <v>1455.8</v>
      </c>
      <c r="I302">
        <v>426270</v>
      </c>
      <c r="J302">
        <v>619812620.20000005</v>
      </c>
      <c r="K302" s="3">
        <v>43804</v>
      </c>
      <c r="L302">
        <v>29634</v>
      </c>
      <c r="M302" t="s">
        <v>1287</v>
      </c>
      <c r="N302"/>
    </row>
    <row r="303" spans="1:14">
      <c r="A303" t="s">
        <v>1288</v>
      </c>
      <c r="B303" t="s">
        <v>828</v>
      </c>
      <c r="C303">
        <v>9.9</v>
      </c>
      <c r="D303">
        <v>10</v>
      </c>
      <c r="E303">
        <v>9.6</v>
      </c>
      <c r="F303">
        <v>9.8000000000000007</v>
      </c>
      <c r="G303">
        <v>9.6999999999999993</v>
      </c>
      <c r="H303">
        <v>9.85</v>
      </c>
      <c r="I303">
        <v>74049</v>
      </c>
      <c r="J303">
        <v>728147.2</v>
      </c>
      <c r="K303" s="3">
        <v>43804</v>
      </c>
      <c r="L303">
        <v>176</v>
      </c>
      <c r="M303" t="s">
        <v>1289</v>
      </c>
      <c r="N303"/>
    </row>
    <row r="304" spans="1:14">
      <c r="A304" t="s">
        <v>1290</v>
      </c>
      <c r="B304" t="s">
        <v>828</v>
      </c>
      <c r="C304">
        <v>8.25</v>
      </c>
      <c r="D304">
        <v>8.3000000000000007</v>
      </c>
      <c r="E304">
        <v>7.95</v>
      </c>
      <c r="F304">
        <v>8.1</v>
      </c>
      <c r="G304">
        <v>8.0500000000000007</v>
      </c>
      <c r="H304">
        <v>8.25</v>
      </c>
      <c r="I304">
        <v>21605</v>
      </c>
      <c r="J304">
        <v>175205.65</v>
      </c>
      <c r="K304" s="3">
        <v>43804</v>
      </c>
      <c r="L304">
        <v>84</v>
      </c>
      <c r="M304" t="s">
        <v>1291</v>
      </c>
      <c r="N304"/>
    </row>
    <row r="305" spans="1:14">
      <c r="A305" t="s">
        <v>87</v>
      </c>
      <c r="B305" t="s">
        <v>828</v>
      </c>
      <c r="C305">
        <v>556.95000000000005</v>
      </c>
      <c r="D305">
        <v>572.95000000000005</v>
      </c>
      <c r="E305">
        <v>551</v>
      </c>
      <c r="F305">
        <v>567.6</v>
      </c>
      <c r="G305">
        <v>567.6</v>
      </c>
      <c r="H305">
        <v>555.85</v>
      </c>
      <c r="I305">
        <v>1395697</v>
      </c>
      <c r="J305">
        <v>786337680.79999995</v>
      </c>
      <c r="K305" s="3">
        <v>43804</v>
      </c>
      <c r="L305">
        <v>21689</v>
      </c>
      <c r="M305" t="s">
        <v>1292</v>
      </c>
      <c r="N305"/>
    </row>
    <row r="306" spans="1:14">
      <c r="A306" t="s">
        <v>1293</v>
      </c>
      <c r="B306" t="s">
        <v>828</v>
      </c>
      <c r="C306">
        <v>24.85</v>
      </c>
      <c r="D306">
        <v>24.9</v>
      </c>
      <c r="E306">
        <v>23.05</v>
      </c>
      <c r="F306">
        <v>24.25</v>
      </c>
      <c r="G306">
        <v>24.55</v>
      </c>
      <c r="H306">
        <v>24.6</v>
      </c>
      <c r="I306">
        <v>129543</v>
      </c>
      <c r="J306">
        <v>3153656.7</v>
      </c>
      <c r="K306" s="3">
        <v>43804</v>
      </c>
      <c r="L306">
        <v>636</v>
      </c>
      <c r="M306" t="s">
        <v>1294</v>
      </c>
      <c r="N306"/>
    </row>
    <row r="307" spans="1:14">
      <c r="A307" t="s">
        <v>1295</v>
      </c>
      <c r="B307" t="s">
        <v>828</v>
      </c>
      <c r="C307">
        <v>230.75</v>
      </c>
      <c r="D307">
        <v>234.8</v>
      </c>
      <c r="E307">
        <v>227.1</v>
      </c>
      <c r="F307">
        <v>230.8</v>
      </c>
      <c r="G307">
        <v>230</v>
      </c>
      <c r="H307">
        <v>230.4</v>
      </c>
      <c r="I307">
        <v>3637</v>
      </c>
      <c r="J307">
        <v>835944.45</v>
      </c>
      <c r="K307" s="3">
        <v>43804</v>
      </c>
      <c r="L307">
        <v>313</v>
      </c>
      <c r="M307" t="s">
        <v>1296</v>
      </c>
      <c r="N307"/>
    </row>
    <row r="308" spans="1:14">
      <c r="A308" t="s">
        <v>1297</v>
      </c>
      <c r="B308" t="s">
        <v>828</v>
      </c>
      <c r="C308">
        <v>11.25</v>
      </c>
      <c r="D308">
        <v>11.8</v>
      </c>
      <c r="E308">
        <v>10.3</v>
      </c>
      <c r="F308">
        <v>11.15</v>
      </c>
      <c r="G308">
        <v>11.05</v>
      </c>
      <c r="H308">
        <v>11.25</v>
      </c>
      <c r="I308">
        <v>5109</v>
      </c>
      <c r="J308">
        <v>56158.8</v>
      </c>
      <c r="K308" s="3">
        <v>43804</v>
      </c>
      <c r="L308">
        <v>232</v>
      </c>
      <c r="M308" t="s">
        <v>1298</v>
      </c>
      <c r="N308"/>
    </row>
    <row r="309" spans="1:14">
      <c r="A309" t="s">
        <v>1299</v>
      </c>
      <c r="B309" t="s">
        <v>828</v>
      </c>
      <c r="C309">
        <v>41.7</v>
      </c>
      <c r="D309">
        <v>44</v>
      </c>
      <c r="E309">
        <v>41.7</v>
      </c>
      <c r="F309">
        <v>42.2</v>
      </c>
      <c r="G309">
        <v>42.25</v>
      </c>
      <c r="H309">
        <v>41.4</v>
      </c>
      <c r="I309">
        <v>12179</v>
      </c>
      <c r="J309">
        <v>524365.4</v>
      </c>
      <c r="K309" s="3">
        <v>43804</v>
      </c>
      <c r="L309">
        <v>168</v>
      </c>
      <c r="M309" t="s">
        <v>1300</v>
      </c>
      <c r="N309"/>
    </row>
    <row r="310" spans="1:14">
      <c r="A310" t="s">
        <v>239</v>
      </c>
      <c r="B310" t="s">
        <v>828</v>
      </c>
      <c r="C310">
        <v>483.5</v>
      </c>
      <c r="D310">
        <v>493.9</v>
      </c>
      <c r="E310">
        <v>475</v>
      </c>
      <c r="F310">
        <v>490</v>
      </c>
      <c r="G310">
        <v>492</v>
      </c>
      <c r="H310">
        <v>479.85</v>
      </c>
      <c r="I310">
        <v>137611</v>
      </c>
      <c r="J310">
        <v>66466444.649999999</v>
      </c>
      <c r="K310" s="3">
        <v>43804</v>
      </c>
      <c r="L310">
        <v>6909</v>
      </c>
      <c r="M310" t="s">
        <v>1301</v>
      </c>
      <c r="N310"/>
    </row>
    <row r="311" spans="1:14">
      <c r="A311" t="s">
        <v>354</v>
      </c>
      <c r="B311" t="s">
        <v>828</v>
      </c>
      <c r="C311">
        <v>26.15</v>
      </c>
      <c r="D311">
        <v>27.35</v>
      </c>
      <c r="E311">
        <v>24.95</v>
      </c>
      <c r="F311">
        <v>25.35</v>
      </c>
      <c r="G311">
        <v>25.2</v>
      </c>
      <c r="H311">
        <v>25.95</v>
      </c>
      <c r="I311">
        <v>3743375</v>
      </c>
      <c r="J311">
        <v>97910483.450000003</v>
      </c>
      <c r="K311" s="3">
        <v>43804</v>
      </c>
      <c r="L311">
        <v>11633</v>
      </c>
      <c r="M311" t="s">
        <v>1302</v>
      </c>
      <c r="N311"/>
    </row>
    <row r="312" spans="1:14">
      <c r="A312" t="s">
        <v>1303</v>
      </c>
      <c r="B312" t="s">
        <v>828</v>
      </c>
      <c r="C312">
        <v>230.2</v>
      </c>
      <c r="D312">
        <v>236.5</v>
      </c>
      <c r="E312">
        <v>230.2</v>
      </c>
      <c r="F312">
        <v>230.6</v>
      </c>
      <c r="G312">
        <v>231.4</v>
      </c>
      <c r="H312">
        <v>232.4</v>
      </c>
      <c r="I312">
        <v>17036</v>
      </c>
      <c r="J312">
        <v>3971190.5</v>
      </c>
      <c r="K312" s="3">
        <v>43804</v>
      </c>
      <c r="L312">
        <v>426</v>
      </c>
      <c r="M312" t="s">
        <v>1304</v>
      </c>
      <c r="N312"/>
    </row>
    <row r="313" spans="1:14">
      <c r="A313" t="s">
        <v>1305</v>
      </c>
      <c r="B313" t="s">
        <v>828</v>
      </c>
      <c r="C313">
        <v>1.65</v>
      </c>
      <c r="D313">
        <v>1.7</v>
      </c>
      <c r="E313">
        <v>1.65</v>
      </c>
      <c r="F313">
        <v>1.65</v>
      </c>
      <c r="G313">
        <v>1.7</v>
      </c>
      <c r="H313">
        <v>1.65</v>
      </c>
      <c r="I313">
        <v>14979</v>
      </c>
      <c r="J313">
        <v>24753.599999999999</v>
      </c>
      <c r="K313" s="3">
        <v>43804</v>
      </c>
      <c r="L313">
        <v>16</v>
      </c>
      <c r="M313" t="s">
        <v>1306</v>
      </c>
      <c r="N313"/>
    </row>
    <row r="314" spans="1:14">
      <c r="A314" t="s">
        <v>355</v>
      </c>
      <c r="B314" t="s">
        <v>828</v>
      </c>
      <c r="C314">
        <v>1.95</v>
      </c>
      <c r="D314">
        <v>1.95</v>
      </c>
      <c r="E314">
        <v>1.95</v>
      </c>
      <c r="F314">
        <v>1.95</v>
      </c>
      <c r="G314">
        <v>1.95</v>
      </c>
      <c r="H314">
        <v>1.9</v>
      </c>
      <c r="I314">
        <v>695233</v>
      </c>
      <c r="J314">
        <v>1355704.35</v>
      </c>
      <c r="K314" s="3">
        <v>43804</v>
      </c>
      <c r="L314">
        <v>147</v>
      </c>
      <c r="M314" t="s">
        <v>1307</v>
      </c>
      <c r="N314"/>
    </row>
    <row r="315" spans="1:14">
      <c r="A315" t="s">
        <v>1308</v>
      </c>
      <c r="B315" t="s">
        <v>828</v>
      </c>
      <c r="C315">
        <v>23.31</v>
      </c>
      <c r="D315">
        <v>23.31</v>
      </c>
      <c r="E315">
        <v>23.01</v>
      </c>
      <c r="F315">
        <v>23.03</v>
      </c>
      <c r="G315">
        <v>23.04</v>
      </c>
      <c r="H315">
        <v>23.18</v>
      </c>
      <c r="I315">
        <v>1256984</v>
      </c>
      <c r="J315">
        <v>29037731.440000001</v>
      </c>
      <c r="K315" s="3">
        <v>43804</v>
      </c>
      <c r="L315">
        <v>70447</v>
      </c>
      <c r="M315" t="s">
        <v>1309</v>
      </c>
      <c r="N315"/>
    </row>
    <row r="316" spans="1:14">
      <c r="A316" t="s">
        <v>3389</v>
      </c>
      <c r="B316" t="s">
        <v>828</v>
      </c>
      <c r="C316">
        <v>84.7</v>
      </c>
      <c r="D316">
        <v>84.7</v>
      </c>
      <c r="E316">
        <v>81</v>
      </c>
      <c r="F316">
        <v>81.900000000000006</v>
      </c>
      <c r="G316">
        <v>81.349999999999994</v>
      </c>
      <c r="H316">
        <v>82.6</v>
      </c>
      <c r="I316">
        <v>27976</v>
      </c>
      <c r="J316">
        <v>2300633.5</v>
      </c>
      <c r="K316" s="3">
        <v>43804</v>
      </c>
      <c r="L316">
        <v>160</v>
      </c>
      <c r="M316" t="s">
        <v>3390</v>
      </c>
      <c r="N316"/>
    </row>
    <row r="317" spans="1:14">
      <c r="A317" t="s">
        <v>356</v>
      </c>
      <c r="B317" t="s">
        <v>828</v>
      </c>
      <c r="C317">
        <v>827.5</v>
      </c>
      <c r="D317">
        <v>837.8</v>
      </c>
      <c r="E317">
        <v>796.55</v>
      </c>
      <c r="F317">
        <v>805.2</v>
      </c>
      <c r="G317">
        <v>800</v>
      </c>
      <c r="H317">
        <v>821.6</v>
      </c>
      <c r="I317">
        <v>99418</v>
      </c>
      <c r="J317">
        <v>81314155.5</v>
      </c>
      <c r="K317" s="3">
        <v>43804</v>
      </c>
      <c r="L317">
        <v>6907</v>
      </c>
      <c r="M317" t="s">
        <v>1310</v>
      </c>
      <c r="N317"/>
    </row>
    <row r="318" spans="1:14">
      <c r="A318" t="s">
        <v>1311</v>
      </c>
      <c r="B318" t="s">
        <v>828</v>
      </c>
      <c r="C318">
        <v>92</v>
      </c>
      <c r="D318">
        <v>95.5</v>
      </c>
      <c r="E318">
        <v>89.1</v>
      </c>
      <c r="F318">
        <v>91.15</v>
      </c>
      <c r="G318">
        <v>91.7</v>
      </c>
      <c r="H318">
        <v>91.25</v>
      </c>
      <c r="I318">
        <v>4313</v>
      </c>
      <c r="J318">
        <v>396777.95</v>
      </c>
      <c r="K318" s="3">
        <v>43804</v>
      </c>
      <c r="L318">
        <v>159</v>
      </c>
      <c r="M318" t="s">
        <v>1312</v>
      </c>
      <c r="N318"/>
    </row>
    <row r="319" spans="1:14">
      <c r="A319" t="s">
        <v>338</v>
      </c>
      <c r="B319" t="s">
        <v>828</v>
      </c>
      <c r="C319">
        <v>1652</v>
      </c>
      <c r="D319">
        <v>1661</v>
      </c>
      <c r="E319">
        <v>1621</v>
      </c>
      <c r="F319">
        <v>1633.85</v>
      </c>
      <c r="G319">
        <v>1630.5</v>
      </c>
      <c r="H319">
        <v>1667.65</v>
      </c>
      <c r="I319">
        <v>10906</v>
      </c>
      <c r="J319">
        <v>17810197.100000001</v>
      </c>
      <c r="K319" s="3">
        <v>43804</v>
      </c>
      <c r="L319">
        <v>2687</v>
      </c>
      <c r="M319" t="s">
        <v>1313</v>
      </c>
      <c r="N319"/>
    </row>
    <row r="320" spans="1:14">
      <c r="A320" t="s">
        <v>240</v>
      </c>
      <c r="B320" t="s">
        <v>828</v>
      </c>
      <c r="C320">
        <v>255.55</v>
      </c>
      <c r="D320">
        <v>255.8</v>
      </c>
      <c r="E320">
        <v>251</v>
      </c>
      <c r="F320">
        <v>254</v>
      </c>
      <c r="G320">
        <v>253.3</v>
      </c>
      <c r="H320">
        <v>255.5</v>
      </c>
      <c r="I320">
        <v>466418</v>
      </c>
      <c r="J320">
        <v>118507910.55</v>
      </c>
      <c r="K320" s="3">
        <v>43804</v>
      </c>
      <c r="L320">
        <v>23483</v>
      </c>
      <c r="M320" t="s">
        <v>1314</v>
      </c>
      <c r="N320"/>
    </row>
    <row r="321" spans="1:14">
      <c r="A321" t="s">
        <v>3721</v>
      </c>
      <c r="B321" t="s">
        <v>828</v>
      </c>
      <c r="C321">
        <v>303.89999999999998</v>
      </c>
      <c r="D321">
        <v>313.5</v>
      </c>
      <c r="E321">
        <v>294</v>
      </c>
      <c r="F321">
        <v>297.60000000000002</v>
      </c>
      <c r="G321">
        <v>298.8</v>
      </c>
      <c r="H321">
        <v>300.05</v>
      </c>
      <c r="I321">
        <v>7896739</v>
      </c>
      <c r="J321">
        <v>2395255800.1500001</v>
      </c>
      <c r="K321" s="3">
        <v>43804</v>
      </c>
      <c r="L321">
        <v>127607</v>
      </c>
      <c r="M321" t="s">
        <v>3725</v>
      </c>
      <c r="N321"/>
    </row>
    <row r="322" spans="1:14">
      <c r="A322" t="s">
        <v>1315</v>
      </c>
      <c r="B322" t="s">
        <v>828</v>
      </c>
      <c r="C322">
        <v>25.25</v>
      </c>
      <c r="D322">
        <v>27.5</v>
      </c>
      <c r="E322">
        <v>22.2</v>
      </c>
      <c r="F322">
        <v>27</v>
      </c>
      <c r="G322">
        <v>27.5</v>
      </c>
      <c r="H322">
        <v>25.6</v>
      </c>
      <c r="I322">
        <v>42611</v>
      </c>
      <c r="J322">
        <v>1063927.55</v>
      </c>
      <c r="K322" s="3">
        <v>43804</v>
      </c>
      <c r="L322">
        <v>474</v>
      </c>
      <c r="M322" t="s">
        <v>1316</v>
      </c>
      <c r="N322"/>
    </row>
    <row r="323" spans="1:14">
      <c r="A323" t="s">
        <v>238</v>
      </c>
      <c r="B323" t="s">
        <v>828</v>
      </c>
      <c r="C323">
        <v>230.9</v>
      </c>
      <c r="D323">
        <v>234.65</v>
      </c>
      <c r="E323">
        <v>228</v>
      </c>
      <c r="F323">
        <v>233.35</v>
      </c>
      <c r="G323">
        <v>231.85</v>
      </c>
      <c r="H323">
        <v>229.85</v>
      </c>
      <c r="I323">
        <v>1125140</v>
      </c>
      <c r="J323">
        <v>259909520.19999999</v>
      </c>
      <c r="K323" s="3">
        <v>43804</v>
      </c>
      <c r="L323">
        <v>13291</v>
      </c>
      <c r="M323" t="s">
        <v>1317</v>
      </c>
      <c r="N323"/>
    </row>
    <row r="324" spans="1:14">
      <c r="A324" t="s">
        <v>1318</v>
      </c>
      <c r="B324" t="s">
        <v>828</v>
      </c>
      <c r="C324">
        <v>11.6</v>
      </c>
      <c r="D324">
        <v>12</v>
      </c>
      <c r="E324">
        <v>11.6</v>
      </c>
      <c r="F324">
        <v>12</v>
      </c>
      <c r="G324">
        <v>12</v>
      </c>
      <c r="H324">
        <v>12.15</v>
      </c>
      <c r="I324">
        <v>1417</v>
      </c>
      <c r="J324">
        <v>16804</v>
      </c>
      <c r="K324" s="3">
        <v>43804</v>
      </c>
      <c r="L324">
        <v>8</v>
      </c>
      <c r="M324" t="s">
        <v>1319</v>
      </c>
      <c r="N324"/>
    </row>
    <row r="325" spans="1:14">
      <c r="A325" t="s">
        <v>88</v>
      </c>
      <c r="B325" t="s">
        <v>828</v>
      </c>
      <c r="C325">
        <v>539.9</v>
      </c>
      <c r="D325">
        <v>546.04999999999995</v>
      </c>
      <c r="E325">
        <v>537</v>
      </c>
      <c r="F325">
        <v>539.35</v>
      </c>
      <c r="G325">
        <v>539</v>
      </c>
      <c r="H325">
        <v>537.65</v>
      </c>
      <c r="I325">
        <v>332307</v>
      </c>
      <c r="J325">
        <v>180129104.25</v>
      </c>
      <c r="K325" s="3">
        <v>43804</v>
      </c>
      <c r="L325">
        <v>9636</v>
      </c>
      <c r="M325" t="s">
        <v>1320</v>
      </c>
      <c r="N325"/>
    </row>
    <row r="326" spans="1:14">
      <c r="A326" t="s">
        <v>1321</v>
      </c>
      <c r="B326" t="s">
        <v>828</v>
      </c>
      <c r="C326">
        <v>201</v>
      </c>
      <c r="D326">
        <v>203.8</v>
      </c>
      <c r="E326">
        <v>194.7</v>
      </c>
      <c r="F326">
        <v>196.4</v>
      </c>
      <c r="G326">
        <v>196.55</v>
      </c>
      <c r="H326">
        <v>200.55</v>
      </c>
      <c r="I326">
        <v>28489</v>
      </c>
      <c r="J326">
        <v>5673677.5999999996</v>
      </c>
      <c r="K326" s="3">
        <v>43804</v>
      </c>
      <c r="L326">
        <v>994</v>
      </c>
      <c r="M326" t="s">
        <v>1322</v>
      </c>
      <c r="N326"/>
    </row>
    <row r="327" spans="1:14">
      <c r="A327" t="s">
        <v>3649</v>
      </c>
      <c r="B327" t="s">
        <v>847</v>
      </c>
      <c r="C327">
        <v>1.85</v>
      </c>
      <c r="D327">
        <v>1.85</v>
      </c>
      <c r="E327">
        <v>1.85</v>
      </c>
      <c r="F327">
        <v>1.85</v>
      </c>
      <c r="G327">
        <v>1.85</v>
      </c>
      <c r="H327">
        <v>1.85</v>
      </c>
      <c r="I327">
        <v>4150</v>
      </c>
      <c r="J327">
        <v>7677.5</v>
      </c>
      <c r="K327" s="3">
        <v>43804</v>
      </c>
      <c r="L327">
        <v>2</v>
      </c>
      <c r="M327" t="s">
        <v>3650</v>
      </c>
      <c r="N327"/>
    </row>
    <row r="328" spans="1:14">
      <c r="A328" t="s">
        <v>3811</v>
      </c>
      <c r="B328" t="s">
        <v>847</v>
      </c>
      <c r="C328">
        <v>3.65</v>
      </c>
      <c r="D328">
        <v>3.65</v>
      </c>
      <c r="E328">
        <v>3.6</v>
      </c>
      <c r="F328">
        <v>3.6</v>
      </c>
      <c r="G328">
        <v>3.6</v>
      </c>
      <c r="H328">
        <v>3.5</v>
      </c>
      <c r="I328">
        <v>1450</v>
      </c>
      <c r="J328">
        <v>5221.5</v>
      </c>
      <c r="K328" s="3">
        <v>43804</v>
      </c>
      <c r="L328">
        <v>3</v>
      </c>
      <c r="M328" t="s">
        <v>3812</v>
      </c>
      <c r="N328"/>
    </row>
    <row r="329" spans="1:14">
      <c r="A329" t="s">
        <v>1323</v>
      </c>
      <c r="B329" t="s">
        <v>828</v>
      </c>
      <c r="C329">
        <v>45.3</v>
      </c>
      <c r="D329">
        <v>45.75</v>
      </c>
      <c r="E329">
        <v>44.2</v>
      </c>
      <c r="F329">
        <v>45</v>
      </c>
      <c r="G329">
        <v>45</v>
      </c>
      <c r="H329">
        <v>45</v>
      </c>
      <c r="I329">
        <v>18233</v>
      </c>
      <c r="J329">
        <v>824700.2</v>
      </c>
      <c r="K329" s="3">
        <v>43804</v>
      </c>
      <c r="L329">
        <v>277</v>
      </c>
      <c r="M329" t="s">
        <v>1324</v>
      </c>
      <c r="N329"/>
    </row>
    <row r="330" spans="1:14">
      <c r="A330" t="s">
        <v>357</v>
      </c>
      <c r="B330" t="s">
        <v>828</v>
      </c>
      <c r="C330">
        <v>397.15</v>
      </c>
      <c r="D330">
        <v>400</v>
      </c>
      <c r="E330">
        <v>389</v>
      </c>
      <c r="F330">
        <v>390.65</v>
      </c>
      <c r="G330">
        <v>390</v>
      </c>
      <c r="H330">
        <v>397.85</v>
      </c>
      <c r="I330">
        <v>229799</v>
      </c>
      <c r="J330">
        <v>90153362.900000006</v>
      </c>
      <c r="K330" s="3">
        <v>43804</v>
      </c>
      <c r="L330">
        <v>9120</v>
      </c>
      <c r="M330" t="s">
        <v>1325</v>
      </c>
      <c r="N330"/>
    </row>
    <row r="331" spans="1:14">
      <c r="A331" t="s">
        <v>1326</v>
      </c>
      <c r="B331" t="s">
        <v>828</v>
      </c>
      <c r="C331">
        <v>23.1</v>
      </c>
      <c r="D331">
        <v>23.45</v>
      </c>
      <c r="E331">
        <v>22.85</v>
      </c>
      <c r="F331">
        <v>22.9</v>
      </c>
      <c r="G331">
        <v>22.95</v>
      </c>
      <c r="H331">
        <v>23</v>
      </c>
      <c r="I331">
        <v>244737</v>
      </c>
      <c r="J331">
        <v>5648018.1500000004</v>
      </c>
      <c r="K331" s="3">
        <v>43804</v>
      </c>
      <c r="L331">
        <v>1197</v>
      </c>
      <c r="M331" t="s">
        <v>1327</v>
      </c>
      <c r="N331"/>
    </row>
    <row r="332" spans="1:14">
      <c r="A332" t="s">
        <v>89</v>
      </c>
      <c r="B332" t="s">
        <v>828</v>
      </c>
      <c r="C332">
        <v>456.1</v>
      </c>
      <c r="D332">
        <v>466.85</v>
      </c>
      <c r="E332">
        <v>455.6</v>
      </c>
      <c r="F332">
        <v>466.1</v>
      </c>
      <c r="G332">
        <v>466.5</v>
      </c>
      <c r="H332">
        <v>457.8</v>
      </c>
      <c r="I332">
        <v>2047971</v>
      </c>
      <c r="J332">
        <v>947196428.75</v>
      </c>
      <c r="K332" s="3">
        <v>43804</v>
      </c>
      <c r="L332">
        <v>36587</v>
      </c>
      <c r="M332" t="s">
        <v>1328</v>
      </c>
      <c r="N332"/>
    </row>
    <row r="333" spans="1:14">
      <c r="A333" t="s">
        <v>241</v>
      </c>
      <c r="B333" t="s">
        <v>828</v>
      </c>
      <c r="C333">
        <v>860.8</v>
      </c>
      <c r="D333">
        <v>863.6</v>
      </c>
      <c r="E333">
        <v>842</v>
      </c>
      <c r="F333">
        <v>845.45</v>
      </c>
      <c r="G333">
        <v>847</v>
      </c>
      <c r="H333">
        <v>857.9</v>
      </c>
      <c r="I333">
        <v>116508</v>
      </c>
      <c r="J333">
        <v>98713640.099999994</v>
      </c>
      <c r="K333" s="3">
        <v>43804</v>
      </c>
      <c r="L333">
        <v>3018</v>
      </c>
      <c r="M333" t="s">
        <v>1329</v>
      </c>
      <c r="N333"/>
    </row>
    <row r="334" spans="1:14">
      <c r="A334" t="s">
        <v>1330</v>
      </c>
      <c r="B334" t="s">
        <v>828</v>
      </c>
      <c r="C334">
        <v>84.9</v>
      </c>
      <c r="D334">
        <v>86.2</v>
      </c>
      <c r="E334">
        <v>83.5</v>
      </c>
      <c r="F334">
        <v>84.6</v>
      </c>
      <c r="G334">
        <v>84.5</v>
      </c>
      <c r="H334">
        <v>84.2</v>
      </c>
      <c r="I334">
        <v>401128</v>
      </c>
      <c r="J334">
        <v>33967360.600000001</v>
      </c>
      <c r="K334" s="3">
        <v>43804</v>
      </c>
      <c r="L334">
        <v>7855</v>
      </c>
      <c r="M334" t="s">
        <v>1331</v>
      </c>
      <c r="N334"/>
    </row>
    <row r="335" spans="1:14">
      <c r="A335" t="s">
        <v>1332</v>
      </c>
      <c r="B335" t="s">
        <v>828</v>
      </c>
      <c r="C335">
        <v>25.75</v>
      </c>
      <c r="D335">
        <v>26.85</v>
      </c>
      <c r="E335">
        <v>25.75</v>
      </c>
      <c r="F335">
        <v>26.8</v>
      </c>
      <c r="G335">
        <v>26.8</v>
      </c>
      <c r="H335">
        <v>26.2</v>
      </c>
      <c r="I335">
        <v>641</v>
      </c>
      <c r="J335">
        <v>16524.2</v>
      </c>
      <c r="K335" s="3">
        <v>43804</v>
      </c>
      <c r="L335">
        <v>6</v>
      </c>
      <c r="M335" t="s">
        <v>1333</v>
      </c>
      <c r="N335"/>
    </row>
    <row r="336" spans="1:14">
      <c r="A336" t="s">
        <v>1334</v>
      </c>
      <c r="B336" t="s">
        <v>828</v>
      </c>
      <c r="C336">
        <v>70.8</v>
      </c>
      <c r="D336">
        <v>74.7</v>
      </c>
      <c r="E336">
        <v>70.099999999999994</v>
      </c>
      <c r="F336">
        <v>72.150000000000006</v>
      </c>
      <c r="G336">
        <v>72.2</v>
      </c>
      <c r="H336">
        <v>70.599999999999994</v>
      </c>
      <c r="I336">
        <v>46153</v>
      </c>
      <c r="J336">
        <v>3333234.8</v>
      </c>
      <c r="K336" s="3">
        <v>43804</v>
      </c>
      <c r="L336">
        <v>870</v>
      </c>
      <c r="M336" t="s">
        <v>1335</v>
      </c>
      <c r="N336"/>
    </row>
    <row r="337" spans="1:14">
      <c r="A337" t="s">
        <v>358</v>
      </c>
      <c r="B337" t="s">
        <v>828</v>
      </c>
      <c r="C337">
        <v>140.4</v>
      </c>
      <c r="D337">
        <v>142</v>
      </c>
      <c r="E337">
        <v>140.4</v>
      </c>
      <c r="F337">
        <v>141.55000000000001</v>
      </c>
      <c r="G337">
        <v>141.5</v>
      </c>
      <c r="H337">
        <v>140.6</v>
      </c>
      <c r="I337">
        <v>9216</v>
      </c>
      <c r="J337">
        <v>1301630.3</v>
      </c>
      <c r="K337" s="3">
        <v>43804</v>
      </c>
      <c r="L337">
        <v>511</v>
      </c>
      <c r="M337" t="s">
        <v>1336</v>
      </c>
      <c r="N337"/>
    </row>
    <row r="338" spans="1:14">
      <c r="A338" t="s">
        <v>365</v>
      </c>
      <c r="B338" t="s">
        <v>828</v>
      </c>
      <c r="C338">
        <v>392.8</v>
      </c>
      <c r="D338">
        <v>397</v>
      </c>
      <c r="E338">
        <v>386.05</v>
      </c>
      <c r="F338">
        <v>389.15</v>
      </c>
      <c r="G338">
        <v>388</v>
      </c>
      <c r="H338">
        <v>390.95</v>
      </c>
      <c r="I338">
        <v>130489</v>
      </c>
      <c r="J338">
        <v>51111055.649999999</v>
      </c>
      <c r="K338" s="3">
        <v>43804</v>
      </c>
      <c r="L338">
        <v>4608</v>
      </c>
      <c r="M338" t="s">
        <v>1337</v>
      </c>
      <c r="N338"/>
    </row>
    <row r="339" spans="1:14">
      <c r="A339" t="s">
        <v>1338</v>
      </c>
      <c r="B339" t="s">
        <v>828</v>
      </c>
      <c r="C339">
        <v>11.15</v>
      </c>
      <c r="D339">
        <v>11.8</v>
      </c>
      <c r="E339">
        <v>10.9</v>
      </c>
      <c r="F339">
        <v>10.9</v>
      </c>
      <c r="G339">
        <v>10.9</v>
      </c>
      <c r="H339">
        <v>11.4</v>
      </c>
      <c r="I339">
        <v>261516</v>
      </c>
      <c r="J339">
        <v>2899806.45</v>
      </c>
      <c r="K339" s="3">
        <v>43804</v>
      </c>
      <c r="L339">
        <v>603</v>
      </c>
      <c r="M339" t="s">
        <v>1339</v>
      </c>
      <c r="N339"/>
    </row>
    <row r="340" spans="1:14">
      <c r="A340" t="s">
        <v>366</v>
      </c>
      <c r="B340" t="s">
        <v>828</v>
      </c>
      <c r="C340">
        <v>123.2</v>
      </c>
      <c r="D340">
        <v>126.2</v>
      </c>
      <c r="E340">
        <v>121.1</v>
      </c>
      <c r="F340">
        <v>121.75</v>
      </c>
      <c r="G340">
        <v>121.9</v>
      </c>
      <c r="H340">
        <v>123.2</v>
      </c>
      <c r="I340">
        <v>125824</v>
      </c>
      <c r="J340">
        <v>15484871.050000001</v>
      </c>
      <c r="K340" s="3">
        <v>43804</v>
      </c>
      <c r="L340">
        <v>2676</v>
      </c>
      <c r="M340" t="s">
        <v>1340</v>
      </c>
      <c r="N340"/>
    </row>
    <row r="341" spans="1:14">
      <c r="A341" t="s">
        <v>359</v>
      </c>
      <c r="B341" t="s">
        <v>828</v>
      </c>
      <c r="C341">
        <v>177.6</v>
      </c>
      <c r="D341">
        <v>179.2</v>
      </c>
      <c r="E341">
        <v>174</v>
      </c>
      <c r="F341">
        <v>175.25</v>
      </c>
      <c r="G341">
        <v>175.25</v>
      </c>
      <c r="H341">
        <v>177.35</v>
      </c>
      <c r="I341">
        <v>381556</v>
      </c>
      <c r="J341">
        <v>66979415.75</v>
      </c>
      <c r="K341" s="3">
        <v>43804</v>
      </c>
      <c r="L341">
        <v>9371</v>
      </c>
      <c r="M341" t="s">
        <v>1341</v>
      </c>
      <c r="N341"/>
    </row>
    <row r="342" spans="1:14">
      <c r="A342" t="s">
        <v>1342</v>
      </c>
      <c r="B342" t="s">
        <v>847</v>
      </c>
      <c r="C342">
        <v>20.85</v>
      </c>
      <c r="D342">
        <v>20.85</v>
      </c>
      <c r="E342">
        <v>19.649999999999999</v>
      </c>
      <c r="F342">
        <v>19.8</v>
      </c>
      <c r="G342">
        <v>20.45</v>
      </c>
      <c r="H342">
        <v>20.05</v>
      </c>
      <c r="I342">
        <v>2302</v>
      </c>
      <c r="J342">
        <v>46227.1</v>
      </c>
      <c r="K342" s="3">
        <v>43804</v>
      </c>
      <c r="L342">
        <v>62</v>
      </c>
      <c r="M342" t="s">
        <v>1343</v>
      </c>
      <c r="N342"/>
    </row>
    <row r="343" spans="1:14">
      <c r="A343" t="s">
        <v>3726</v>
      </c>
      <c r="B343" t="s">
        <v>828</v>
      </c>
      <c r="C343">
        <v>0.95</v>
      </c>
      <c r="D343">
        <v>0.95</v>
      </c>
      <c r="E343">
        <v>0.95</v>
      </c>
      <c r="F343">
        <v>0.95</v>
      </c>
      <c r="G343">
        <v>0.95</v>
      </c>
      <c r="H343">
        <v>0.95</v>
      </c>
      <c r="I343">
        <v>320</v>
      </c>
      <c r="J343">
        <v>304</v>
      </c>
      <c r="K343" s="3">
        <v>43804</v>
      </c>
      <c r="L343">
        <v>5</v>
      </c>
      <c r="M343" t="s">
        <v>3727</v>
      </c>
      <c r="N343"/>
    </row>
    <row r="344" spans="1:14">
      <c r="A344" t="s">
        <v>1344</v>
      </c>
      <c r="B344" t="s">
        <v>828</v>
      </c>
      <c r="C344">
        <v>28.5</v>
      </c>
      <c r="D344">
        <v>29.7</v>
      </c>
      <c r="E344">
        <v>28.5</v>
      </c>
      <c r="F344">
        <v>29.55</v>
      </c>
      <c r="G344">
        <v>29.6</v>
      </c>
      <c r="H344">
        <v>29.7</v>
      </c>
      <c r="I344">
        <v>1802</v>
      </c>
      <c r="J344">
        <v>53098.6</v>
      </c>
      <c r="K344" s="3">
        <v>43804</v>
      </c>
      <c r="L344">
        <v>96</v>
      </c>
      <c r="M344" t="s">
        <v>1345</v>
      </c>
      <c r="N344"/>
    </row>
    <row r="345" spans="1:14">
      <c r="A345" t="s">
        <v>360</v>
      </c>
      <c r="B345" t="s">
        <v>828</v>
      </c>
      <c r="C345">
        <v>343.1</v>
      </c>
      <c r="D345">
        <v>374.9</v>
      </c>
      <c r="E345">
        <v>340.3</v>
      </c>
      <c r="F345">
        <v>354.5</v>
      </c>
      <c r="G345">
        <v>350.95</v>
      </c>
      <c r="H345">
        <v>343.1</v>
      </c>
      <c r="I345">
        <v>774653</v>
      </c>
      <c r="J345">
        <v>280044671.05000001</v>
      </c>
      <c r="K345" s="3">
        <v>43804</v>
      </c>
      <c r="L345">
        <v>21732</v>
      </c>
      <c r="M345" t="s">
        <v>1346</v>
      </c>
      <c r="N345"/>
    </row>
    <row r="346" spans="1:14">
      <c r="A346" t="s">
        <v>1347</v>
      </c>
      <c r="B346" t="s">
        <v>828</v>
      </c>
      <c r="C346">
        <v>13.65</v>
      </c>
      <c r="D346">
        <v>13.75</v>
      </c>
      <c r="E346">
        <v>13.5</v>
      </c>
      <c r="F346">
        <v>13.5</v>
      </c>
      <c r="G346">
        <v>13.5</v>
      </c>
      <c r="H346">
        <v>13.55</v>
      </c>
      <c r="I346">
        <v>66643</v>
      </c>
      <c r="J346">
        <v>905324.05</v>
      </c>
      <c r="K346" s="3">
        <v>43804</v>
      </c>
      <c r="L346">
        <v>271</v>
      </c>
      <c r="M346" t="s">
        <v>1348</v>
      </c>
      <c r="N346"/>
    </row>
    <row r="347" spans="1:14">
      <c r="A347" t="s">
        <v>1349</v>
      </c>
      <c r="B347" t="s">
        <v>828</v>
      </c>
      <c r="C347">
        <v>295.39999999999998</v>
      </c>
      <c r="D347">
        <v>303.8</v>
      </c>
      <c r="E347">
        <v>295.39999999999998</v>
      </c>
      <c r="F347">
        <v>299.39999999999998</v>
      </c>
      <c r="G347">
        <v>300.7</v>
      </c>
      <c r="H347">
        <v>293.10000000000002</v>
      </c>
      <c r="I347">
        <v>6046</v>
      </c>
      <c r="J347">
        <v>1817179.65</v>
      </c>
      <c r="K347" s="3">
        <v>43804</v>
      </c>
      <c r="L347">
        <v>394</v>
      </c>
      <c r="M347" t="s">
        <v>1350</v>
      </c>
      <c r="N347"/>
    </row>
    <row r="348" spans="1:14">
      <c r="A348" t="s">
        <v>1351</v>
      </c>
      <c r="B348" t="s">
        <v>828</v>
      </c>
      <c r="C348">
        <v>93.35</v>
      </c>
      <c r="D348">
        <v>94.5</v>
      </c>
      <c r="E348">
        <v>92.1</v>
      </c>
      <c r="F348">
        <v>92.65</v>
      </c>
      <c r="G348">
        <v>92.4</v>
      </c>
      <c r="H348">
        <v>93.3</v>
      </c>
      <c r="I348">
        <v>135883</v>
      </c>
      <c r="J348">
        <v>12676939.35</v>
      </c>
      <c r="K348" s="3">
        <v>43804</v>
      </c>
      <c r="L348">
        <v>3298</v>
      </c>
      <c r="M348" t="s">
        <v>1352</v>
      </c>
      <c r="N348"/>
    </row>
    <row r="349" spans="1:14">
      <c r="A349" t="s">
        <v>361</v>
      </c>
      <c r="B349" t="s">
        <v>828</v>
      </c>
      <c r="C349">
        <v>340.8</v>
      </c>
      <c r="D349">
        <v>346.35</v>
      </c>
      <c r="E349">
        <v>338.1</v>
      </c>
      <c r="F349">
        <v>340.1</v>
      </c>
      <c r="G349">
        <v>339.95</v>
      </c>
      <c r="H349">
        <v>340.7</v>
      </c>
      <c r="I349">
        <v>143248</v>
      </c>
      <c r="J349">
        <v>49169129.100000001</v>
      </c>
      <c r="K349" s="3">
        <v>43804</v>
      </c>
      <c r="L349">
        <v>8901</v>
      </c>
      <c r="M349" t="s">
        <v>1353</v>
      </c>
      <c r="N349"/>
    </row>
    <row r="350" spans="1:14">
      <c r="A350" t="s">
        <v>741</v>
      </c>
      <c r="B350" t="s">
        <v>828</v>
      </c>
      <c r="C350">
        <v>112.9</v>
      </c>
      <c r="D350">
        <v>113.25</v>
      </c>
      <c r="E350">
        <v>106.5</v>
      </c>
      <c r="F350">
        <v>107.7</v>
      </c>
      <c r="G350">
        <v>108.5</v>
      </c>
      <c r="H350">
        <v>112.15</v>
      </c>
      <c r="I350">
        <v>19494</v>
      </c>
      <c r="J350">
        <v>2145919.75</v>
      </c>
      <c r="K350" s="3">
        <v>43804</v>
      </c>
      <c r="L350">
        <v>465</v>
      </c>
      <c r="M350" t="s">
        <v>1354</v>
      </c>
      <c r="N350"/>
    </row>
    <row r="351" spans="1:14">
      <c r="A351" t="s">
        <v>362</v>
      </c>
      <c r="B351" t="s">
        <v>828</v>
      </c>
      <c r="C351">
        <v>217.1</v>
      </c>
      <c r="D351">
        <v>221.4</v>
      </c>
      <c r="E351">
        <v>213.7</v>
      </c>
      <c r="F351">
        <v>215</v>
      </c>
      <c r="G351">
        <v>214.6</v>
      </c>
      <c r="H351">
        <v>215.55</v>
      </c>
      <c r="I351">
        <v>1825010</v>
      </c>
      <c r="J351">
        <v>395963951.44999999</v>
      </c>
      <c r="K351" s="3">
        <v>43804</v>
      </c>
      <c r="L351">
        <v>13457</v>
      </c>
      <c r="M351" t="s">
        <v>1355</v>
      </c>
      <c r="N351"/>
    </row>
    <row r="352" spans="1:14">
      <c r="A352" t="s">
        <v>3813</v>
      </c>
      <c r="B352" t="s">
        <v>828</v>
      </c>
      <c r="C352">
        <v>39.75</v>
      </c>
      <c r="D352">
        <v>39.75</v>
      </c>
      <c r="E352">
        <v>39.5</v>
      </c>
      <c r="F352">
        <v>39.5</v>
      </c>
      <c r="G352">
        <v>39.5</v>
      </c>
      <c r="H352">
        <v>40</v>
      </c>
      <c r="I352">
        <v>2</v>
      </c>
      <c r="J352">
        <v>79.25</v>
      </c>
      <c r="K352" s="3">
        <v>43804</v>
      </c>
      <c r="L352">
        <v>2</v>
      </c>
      <c r="M352" t="s">
        <v>3814</v>
      </c>
      <c r="N352"/>
    </row>
    <row r="353" spans="1:14">
      <c r="A353" t="s">
        <v>363</v>
      </c>
      <c r="B353" t="s">
        <v>847</v>
      </c>
      <c r="C353">
        <v>40.4</v>
      </c>
      <c r="D353">
        <v>41</v>
      </c>
      <c r="E353">
        <v>37.75</v>
      </c>
      <c r="F353">
        <v>40.6</v>
      </c>
      <c r="G353">
        <v>40.4</v>
      </c>
      <c r="H353">
        <v>39.049999999999997</v>
      </c>
      <c r="I353">
        <v>30620</v>
      </c>
      <c r="J353">
        <v>1231210.2</v>
      </c>
      <c r="K353" s="3">
        <v>43804</v>
      </c>
      <c r="L353">
        <v>207</v>
      </c>
      <c r="M353" t="s">
        <v>1356</v>
      </c>
      <c r="N353"/>
    </row>
    <row r="354" spans="1:14">
      <c r="A354" t="s">
        <v>1357</v>
      </c>
      <c r="B354" t="s">
        <v>828</v>
      </c>
      <c r="C354">
        <v>214.2</v>
      </c>
      <c r="D354">
        <v>214.2</v>
      </c>
      <c r="E354">
        <v>200</v>
      </c>
      <c r="F354">
        <v>202.35</v>
      </c>
      <c r="G354">
        <v>200.05</v>
      </c>
      <c r="H354">
        <v>203.05</v>
      </c>
      <c r="I354">
        <v>2753</v>
      </c>
      <c r="J354">
        <v>564028.55000000005</v>
      </c>
      <c r="K354" s="3">
        <v>43804</v>
      </c>
      <c r="L354">
        <v>249</v>
      </c>
      <c r="M354" t="s">
        <v>1358</v>
      </c>
      <c r="N354"/>
    </row>
    <row r="355" spans="1:14">
      <c r="A355" t="s">
        <v>1359</v>
      </c>
      <c r="B355" t="s">
        <v>828</v>
      </c>
      <c r="C355">
        <v>247.15</v>
      </c>
      <c r="D355">
        <v>248.2</v>
      </c>
      <c r="E355">
        <v>247.15</v>
      </c>
      <c r="F355">
        <v>247.75</v>
      </c>
      <c r="G355">
        <v>247.3</v>
      </c>
      <c r="H355">
        <v>247.95</v>
      </c>
      <c r="I355">
        <v>18480</v>
      </c>
      <c r="J355">
        <v>4576740.75</v>
      </c>
      <c r="K355" s="3">
        <v>43804</v>
      </c>
      <c r="L355">
        <v>119</v>
      </c>
      <c r="M355" t="s">
        <v>1360</v>
      </c>
      <c r="N355"/>
    </row>
    <row r="356" spans="1:14">
      <c r="A356" t="s">
        <v>1361</v>
      </c>
      <c r="B356" t="s">
        <v>828</v>
      </c>
      <c r="C356">
        <v>4.9000000000000004</v>
      </c>
      <c r="D356">
        <v>4.9000000000000004</v>
      </c>
      <c r="E356">
        <v>4.9000000000000004</v>
      </c>
      <c r="F356">
        <v>4.9000000000000004</v>
      </c>
      <c r="G356">
        <v>4.9000000000000004</v>
      </c>
      <c r="H356">
        <v>4.7</v>
      </c>
      <c r="I356">
        <v>3358</v>
      </c>
      <c r="J356">
        <v>16454.2</v>
      </c>
      <c r="K356" s="3">
        <v>43804</v>
      </c>
      <c r="L356">
        <v>12</v>
      </c>
      <c r="M356" t="s">
        <v>1362</v>
      </c>
      <c r="N356"/>
    </row>
    <row r="357" spans="1:14">
      <c r="A357" t="s">
        <v>1363</v>
      </c>
      <c r="B357" t="s">
        <v>828</v>
      </c>
      <c r="C357">
        <v>174.1</v>
      </c>
      <c r="D357">
        <v>188.85</v>
      </c>
      <c r="E357">
        <v>173.65</v>
      </c>
      <c r="F357">
        <v>186.7</v>
      </c>
      <c r="G357">
        <v>188.7</v>
      </c>
      <c r="H357">
        <v>173.15</v>
      </c>
      <c r="I357">
        <v>1190898</v>
      </c>
      <c r="J357">
        <v>216580935.05000001</v>
      </c>
      <c r="K357" s="3">
        <v>43804</v>
      </c>
      <c r="L357">
        <v>20474</v>
      </c>
      <c r="M357" t="s">
        <v>1364</v>
      </c>
      <c r="N357"/>
    </row>
    <row r="358" spans="1:14">
      <c r="A358" t="s">
        <v>1365</v>
      </c>
      <c r="B358" t="s">
        <v>828</v>
      </c>
      <c r="C358">
        <v>15.1</v>
      </c>
      <c r="D358">
        <v>15.25</v>
      </c>
      <c r="E358">
        <v>15</v>
      </c>
      <c r="F358">
        <v>15.1</v>
      </c>
      <c r="G358">
        <v>15.05</v>
      </c>
      <c r="H358">
        <v>15.1</v>
      </c>
      <c r="I358">
        <v>116499</v>
      </c>
      <c r="J358">
        <v>1762538.8</v>
      </c>
      <c r="K358" s="3">
        <v>43804</v>
      </c>
      <c r="L358">
        <v>386</v>
      </c>
      <c r="M358" t="s">
        <v>1366</v>
      </c>
      <c r="N358"/>
    </row>
    <row r="359" spans="1:14">
      <c r="A359" t="s">
        <v>1367</v>
      </c>
      <c r="B359" t="s">
        <v>828</v>
      </c>
      <c r="C359">
        <v>293.5</v>
      </c>
      <c r="D359">
        <v>310.55</v>
      </c>
      <c r="E359">
        <v>292.5</v>
      </c>
      <c r="F359">
        <v>307.14999999999998</v>
      </c>
      <c r="G359">
        <v>308.89999999999998</v>
      </c>
      <c r="H359">
        <v>292.89999999999998</v>
      </c>
      <c r="I359">
        <v>151073</v>
      </c>
      <c r="J359">
        <v>45525384</v>
      </c>
      <c r="K359" s="3">
        <v>43804</v>
      </c>
      <c r="L359">
        <v>3267</v>
      </c>
      <c r="M359" t="s">
        <v>1368</v>
      </c>
      <c r="N359"/>
    </row>
    <row r="360" spans="1:14">
      <c r="A360" t="s">
        <v>1369</v>
      </c>
      <c r="B360" t="s">
        <v>847</v>
      </c>
      <c r="C360">
        <v>6.85</v>
      </c>
      <c r="D360">
        <v>7.05</v>
      </c>
      <c r="E360">
        <v>6.85</v>
      </c>
      <c r="F360">
        <v>7.05</v>
      </c>
      <c r="G360">
        <v>7.05</v>
      </c>
      <c r="H360">
        <v>7.2</v>
      </c>
      <c r="I360">
        <v>7603</v>
      </c>
      <c r="J360">
        <v>53546.45</v>
      </c>
      <c r="K360" s="3">
        <v>43804</v>
      </c>
      <c r="L360">
        <v>25</v>
      </c>
      <c r="M360" t="s">
        <v>1370</v>
      </c>
      <c r="N360"/>
    </row>
    <row r="361" spans="1:14">
      <c r="A361" t="s">
        <v>364</v>
      </c>
      <c r="B361" t="s">
        <v>828</v>
      </c>
      <c r="C361">
        <v>18.05</v>
      </c>
      <c r="D361">
        <v>18.8</v>
      </c>
      <c r="E361">
        <v>17.5</v>
      </c>
      <c r="F361">
        <v>17.95</v>
      </c>
      <c r="G361">
        <v>18</v>
      </c>
      <c r="H361">
        <v>18</v>
      </c>
      <c r="I361">
        <v>2598749</v>
      </c>
      <c r="J361">
        <v>47151536.549999997</v>
      </c>
      <c r="K361" s="3">
        <v>43804</v>
      </c>
      <c r="L361">
        <v>8338</v>
      </c>
      <c r="M361" t="s">
        <v>1371</v>
      </c>
      <c r="N361"/>
    </row>
    <row r="362" spans="1:14">
      <c r="A362" t="s">
        <v>1372</v>
      </c>
      <c r="B362" t="s">
        <v>828</v>
      </c>
      <c r="C362">
        <v>215</v>
      </c>
      <c r="D362">
        <v>250.7</v>
      </c>
      <c r="E362">
        <v>205</v>
      </c>
      <c r="F362">
        <v>250.7</v>
      </c>
      <c r="G362">
        <v>250.7</v>
      </c>
      <c r="H362">
        <v>208.95</v>
      </c>
      <c r="I362">
        <v>36170</v>
      </c>
      <c r="J362">
        <v>8827901.6999999993</v>
      </c>
      <c r="K362" s="3">
        <v>43804</v>
      </c>
      <c r="L362">
        <v>2003</v>
      </c>
      <c r="M362" t="s">
        <v>1373</v>
      </c>
      <c r="N362"/>
    </row>
    <row r="363" spans="1:14">
      <c r="A363" t="s">
        <v>1374</v>
      </c>
      <c r="B363" t="s">
        <v>828</v>
      </c>
      <c r="C363">
        <v>869</v>
      </c>
      <c r="D363">
        <v>928.95</v>
      </c>
      <c r="E363">
        <v>853.65</v>
      </c>
      <c r="F363">
        <v>863.75</v>
      </c>
      <c r="G363">
        <v>865</v>
      </c>
      <c r="H363">
        <v>865.3</v>
      </c>
      <c r="I363">
        <v>12709</v>
      </c>
      <c r="J363">
        <v>11078798.65</v>
      </c>
      <c r="K363" s="3">
        <v>43804</v>
      </c>
      <c r="L363">
        <v>1030</v>
      </c>
      <c r="M363" t="s">
        <v>1375</v>
      </c>
      <c r="N363"/>
    </row>
    <row r="364" spans="1:14">
      <c r="A364" t="s">
        <v>1376</v>
      </c>
      <c r="B364" t="s">
        <v>828</v>
      </c>
      <c r="C364">
        <v>318.89999999999998</v>
      </c>
      <c r="D364">
        <v>318.95</v>
      </c>
      <c r="E364">
        <v>314.95</v>
      </c>
      <c r="F364">
        <v>315.2</v>
      </c>
      <c r="G364">
        <v>315.2</v>
      </c>
      <c r="H364">
        <v>321.39999999999998</v>
      </c>
      <c r="I364">
        <v>386</v>
      </c>
      <c r="J364">
        <v>122028.8</v>
      </c>
      <c r="K364" s="3">
        <v>43804</v>
      </c>
      <c r="L364">
        <v>39</v>
      </c>
      <c r="M364" t="s">
        <v>1377</v>
      </c>
      <c r="N364"/>
    </row>
    <row r="365" spans="1:14">
      <c r="A365" t="s">
        <v>1378</v>
      </c>
      <c r="B365" t="s">
        <v>828</v>
      </c>
      <c r="C365">
        <v>6</v>
      </c>
      <c r="D365">
        <v>6.25</v>
      </c>
      <c r="E365">
        <v>5.8</v>
      </c>
      <c r="F365">
        <v>5.8</v>
      </c>
      <c r="G365">
        <v>5.8</v>
      </c>
      <c r="H365">
        <v>6.05</v>
      </c>
      <c r="I365">
        <v>2207</v>
      </c>
      <c r="J365">
        <v>12953.45</v>
      </c>
      <c r="K365" s="3">
        <v>43804</v>
      </c>
      <c r="L365">
        <v>18</v>
      </c>
      <c r="M365" t="s">
        <v>1379</v>
      </c>
      <c r="N365"/>
    </row>
    <row r="366" spans="1:14">
      <c r="A366" t="s">
        <v>91</v>
      </c>
      <c r="B366" t="s">
        <v>828</v>
      </c>
      <c r="C366">
        <v>14.2</v>
      </c>
      <c r="D366">
        <v>15</v>
      </c>
      <c r="E366">
        <v>13.8</v>
      </c>
      <c r="F366">
        <v>14.75</v>
      </c>
      <c r="G366">
        <v>14.5</v>
      </c>
      <c r="H366">
        <v>14.2</v>
      </c>
      <c r="I366">
        <v>102279897</v>
      </c>
      <c r="J366">
        <v>1474281725.5999999</v>
      </c>
      <c r="K366" s="3">
        <v>43804</v>
      </c>
      <c r="L366">
        <v>120260</v>
      </c>
      <c r="M366" t="s">
        <v>1380</v>
      </c>
      <c r="N366"/>
    </row>
    <row r="367" spans="1:14">
      <c r="A367" t="s">
        <v>92</v>
      </c>
      <c r="B367" t="s">
        <v>828</v>
      </c>
      <c r="C367">
        <v>1806</v>
      </c>
      <c r="D367">
        <v>1806</v>
      </c>
      <c r="E367">
        <v>1791.05</v>
      </c>
      <c r="F367">
        <v>1801.5</v>
      </c>
      <c r="G367">
        <v>1798</v>
      </c>
      <c r="H367">
        <v>1809.4</v>
      </c>
      <c r="I367">
        <v>196491</v>
      </c>
      <c r="J367">
        <v>353324999</v>
      </c>
      <c r="K367" s="3">
        <v>43804</v>
      </c>
      <c r="L367">
        <v>13066</v>
      </c>
      <c r="M367" t="s">
        <v>1381</v>
      </c>
      <c r="N367"/>
    </row>
    <row r="368" spans="1:14">
      <c r="A368" t="s">
        <v>367</v>
      </c>
      <c r="B368" t="s">
        <v>828</v>
      </c>
      <c r="C368">
        <v>3509</v>
      </c>
      <c r="D368">
        <v>3597</v>
      </c>
      <c r="E368">
        <v>3483.9</v>
      </c>
      <c r="F368">
        <v>3511</v>
      </c>
      <c r="G368">
        <v>3514.7</v>
      </c>
      <c r="H368">
        <v>3483.35</v>
      </c>
      <c r="I368">
        <v>75572</v>
      </c>
      <c r="J368">
        <v>268227705.84999999</v>
      </c>
      <c r="K368" s="3">
        <v>43804</v>
      </c>
      <c r="L368">
        <v>11036</v>
      </c>
      <c r="M368" t="s">
        <v>1382</v>
      </c>
      <c r="N368"/>
    </row>
    <row r="369" spans="1:14">
      <c r="A369" t="s">
        <v>94</v>
      </c>
      <c r="B369" t="s">
        <v>828</v>
      </c>
      <c r="C369">
        <v>220.25</v>
      </c>
      <c r="D369">
        <v>222.9</v>
      </c>
      <c r="E369">
        <v>217.7</v>
      </c>
      <c r="F369">
        <v>221.1</v>
      </c>
      <c r="G369">
        <v>220.75</v>
      </c>
      <c r="H369">
        <v>220.25</v>
      </c>
      <c r="I369">
        <v>8570953</v>
      </c>
      <c r="J369">
        <v>1889523869.9000001</v>
      </c>
      <c r="K369" s="3">
        <v>43804</v>
      </c>
      <c r="L369">
        <v>54477</v>
      </c>
      <c r="M369" t="s">
        <v>1383</v>
      </c>
      <c r="N369"/>
    </row>
    <row r="370" spans="1:14">
      <c r="A370" t="s">
        <v>1384</v>
      </c>
      <c r="B370" t="s">
        <v>828</v>
      </c>
      <c r="C370">
        <v>91.05</v>
      </c>
      <c r="D370">
        <v>92.2</v>
      </c>
      <c r="E370">
        <v>89.35</v>
      </c>
      <c r="F370">
        <v>89.85</v>
      </c>
      <c r="G370">
        <v>89.9</v>
      </c>
      <c r="H370">
        <v>91.9</v>
      </c>
      <c r="I370">
        <v>36577</v>
      </c>
      <c r="J370">
        <v>3318200</v>
      </c>
      <c r="K370" s="3">
        <v>43804</v>
      </c>
      <c r="L370">
        <v>594</v>
      </c>
      <c r="M370" t="s">
        <v>1385</v>
      </c>
      <c r="N370"/>
    </row>
    <row r="371" spans="1:14">
      <c r="A371" t="s">
        <v>234</v>
      </c>
      <c r="B371" t="s">
        <v>828</v>
      </c>
      <c r="C371">
        <v>1844.95</v>
      </c>
      <c r="D371">
        <v>1847.6</v>
      </c>
      <c r="E371">
        <v>1820.2</v>
      </c>
      <c r="F371">
        <v>1824.75</v>
      </c>
      <c r="G371">
        <v>1821</v>
      </c>
      <c r="H371">
        <v>1840.95</v>
      </c>
      <c r="I371">
        <v>199193</v>
      </c>
      <c r="J371">
        <v>364072835.69999999</v>
      </c>
      <c r="K371" s="3">
        <v>43804</v>
      </c>
      <c r="L371">
        <v>10827</v>
      </c>
      <c r="M371" t="s">
        <v>1386</v>
      </c>
      <c r="N371"/>
    </row>
    <row r="372" spans="1:14" hidden="1">
      <c r="A372" t="s">
        <v>1387</v>
      </c>
      <c r="B372" t="s">
        <v>847</v>
      </c>
      <c r="C372">
        <v>0.6</v>
      </c>
      <c r="D372">
        <v>0.6</v>
      </c>
      <c r="E372">
        <v>0.55000000000000004</v>
      </c>
      <c r="F372">
        <v>0.6</v>
      </c>
      <c r="G372">
        <v>0.6</v>
      </c>
      <c r="H372">
        <v>0.6</v>
      </c>
      <c r="I372">
        <v>21697</v>
      </c>
      <c r="J372">
        <v>12311</v>
      </c>
      <c r="K372" s="3">
        <v>43804</v>
      </c>
      <c r="L372">
        <v>26</v>
      </c>
      <c r="M372" t="s">
        <v>1388</v>
      </c>
      <c r="N372"/>
    </row>
    <row r="373" spans="1:14">
      <c r="A373" t="s">
        <v>1389</v>
      </c>
      <c r="B373" t="s">
        <v>828</v>
      </c>
      <c r="C373">
        <v>63.95</v>
      </c>
      <c r="D373">
        <v>65.3</v>
      </c>
      <c r="E373">
        <v>63.5</v>
      </c>
      <c r="F373">
        <v>64.7</v>
      </c>
      <c r="G373">
        <v>64.5</v>
      </c>
      <c r="H373">
        <v>64.400000000000006</v>
      </c>
      <c r="I373">
        <v>61133</v>
      </c>
      <c r="J373">
        <v>3951342.7</v>
      </c>
      <c r="K373" s="3">
        <v>43804</v>
      </c>
      <c r="L373">
        <v>531</v>
      </c>
      <c r="M373" t="s">
        <v>1390</v>
      </c>
      <c r="N373"/>
    </row>
    <row r="374" spans="1:14">
      <c r="A374" t="s">
        <v>1391</v>
      </c>
      <c r="B374" t="s">
        <v>828</v>
      </c>
      <c r="C374">
        <v>138.9</v>
      </c>
      <c r="D374">
        <v>141.15</v>
      </c>
      <c r="E374">
        <v>136.9</v>
      </c>
      <c r="F374">
        <v>137.80000000000001</v>
      </c>
      <c r="G374">
        <v>138.9</v>
      </c>
      <c r="H374">
        <v>137.65</v>
      </c>
      <c r="I374">
        <v>11850</v>
      </c>
      <c r="J374">
        <v>1647725.5</v>
      </c>
      <c r="K374" s="3">
        <v>43804</v>
      </c>
      <c r="L374">
        <v>551</v>
      </c>
      <c r="M374" t="s">
        <v>1392</v>
      </c>
      <c r="N374"/>
    </row>
    <row r="375" spans="1:14">
      <c r="A375" t="s">
        <v>1393</v>
      </c>
      <c r="B375" t="s">
        <v>828</v>
      </c>
      <c r="C375">
        <v>30.8</v>
      </c>
      <c r="D375">
        <v>31.45</v>
      </c>
      <c r="E375">
        <v>30.5</v>
      </c>
      <c r="F375">
        <v>30.7</v>
      </c>
      <c r="G375">
        <v>30.85</v>
      </c>
      <c r="H375">
        <v>31.45</v>
      </c>
      <c r="I375">
        <v>12641</v>
      </c>
      <c r="J375">
        <v>391000.9</v>
      </c>
      <c r="K375" s="3">
        <v>43804</v>
      </c>
      <c r="L375">
        <v>199</v>
      </c>
      <c r="M375" t="s">
        <v>1394</v>
      </c>
      <c r="N375"/>
    </row>
    <row r="376" spans="1:14">
      <c r="A376" t="s">
        <v>1395</v>
      </c>
      <c r="B376" t="s">
        <v>828</v>
      </c>
      <c r="C376">
        <v>9.8000000000000007</v>
      </c>
      <c r="D376">
        <v>9.85</v>
      </c>
      <c r="E376">
        <v>9.35</v>
      </c>
      <c r="F376">
        <v>9.85</v>
      </c>
      <c r="G376">
        <v>9.85</v>
      </c>
      <c r="H376">
        <v>9.8000000000000007</v>
      </c>
      <c r="I376">
        <v>718</v>
      </c>
      <c r="J376">
        <v>7047.6</v>
      </c>
      <c r="K376" s="3">
        <v>43804</v>
      </c>
      <c r="L376">
        <v>9</v>
      </c>
      <c r="M376" t="s">
        <v>1396</v>
      </c>
      <c r="N376"/>
    </row>
    <row r="377" spans="1:14">
      <c r="A377" t="s">
        <v>1397</v>
      </c>
      <c r="B377" t="s">
        <v>847</v>
      </c>
      <c r="C377">
        <v>2.4500000000000002</v>
      </c>
      <c r="D377">
        <v>2.65</v>
      </c>
      <c r="E377">
        <v>2.4500000000000002</v>
      </c>
      <c r="F377">
        <v>2.4500000000000002</v>
      </c>
      <c r="G377">
        <v>2.4500000000000002</v>
      </c>
      <c r="H377">
        <v>2.5499999999999998</v>
      </c>
      <c r="I377">
        <v>6493</v>
      </c>
      <c r="J377">
        <v>16209.55</v>
      </c>
      <c r="K377" s="3">
        <v>43804</v>
      </c>
      <c r="L377">
        <v>10</v>
      </c>
      <c r="M377" t="s">
        <v>1398</v>
      </c>
      <c r="N377"/>
    </row>
    <row r="378" spans="1:14">
      <c r="A378" t="s">
        <v>1399</v>
      </c>
      <c r="B378" t="s">
        <v>828</v>
      </c>
      <c r="C378">
        <v>342</v>
      </c>
      <c r="D378">
        <v>348</v>
      </c>
      <c r="E378">
        <v>337</v>
      </c>
      <c r="F378">
        <v>339.45</v>
      </c>
      <c r="G378">
        <v>339</v>
      </c>
      <c r="H378">
        <v>341.35</v>
      </c>
      <c r="I378">
        <v>144292</v>
      </c>
      <c r="J378">
        <v>49483241.700000003</v>
      </c>
      <c r="K378" s="3">
        <v>43804</v>
      </c>
      <c r="L378">
        <v>4204</v>
      </c>
      <c r="M378" t="s">
        <v>1400</v>
      </c>
      <c r="N378"/>
    </row>
    <row r="379" spans="1:14">
      <c r="A379" t="s">
        <v>95</v>
      </c>
      <c r="B379" t="s">
        <v>828</v>
      </c>
      <c r="C379">
        <v>2879.8</v>
      </c>
      <c r="D379">
        <v>2880</v>
      </c>
      <c r="E379">
        <v>2849.1</v>
      </c>
      <c r="F379">
        <v>2871.6</v>
      </c>
      <c r="G379">
        <v>2870</v>
      </c>
      <c r="H379">
        <v>2877.85</v>
      </c>
      <c r="I379">
        <v>433761</v>
      </c>
      <c r="J379">
        <v>1242364113.1500001</v>
      </c>
      <c r="K379" s="3">
        <v>43804</v>
      </c>
      <c r="L379">
        <v>28372</v>
      </c>
      <c r="M379" t="s">
        <v>1401</v>
      </c>
      <c r="N379"/>
    </row>
    <row r="380" spans="1:14" hidden="1">
      <c r="A380" t="s">
        <v>1402</v>
      </c>
      <c r="B380" t="s">
        <v>828</v>
      </c>
      <c r="C380">
        <v>23.55</v>
      </c>
      <c r="D380">
        <v>23.8</v>
      </c>
      <c r="E380">
        <v>22.5</v>
      </c>
      <c r="F380">
        <v>23.4</v>
      </c>
      <c r="G380">
        <v>23.5</v>
      </c>
      <c r="H380">
        <v>24</v>
      </c>
      <c r="I380">
        <v>41205</v>
      </c>
      <c r="J380">
        <v>949568.25</v>
      </c>
      <c r="K380" s="3">
        <v>43804</v>
      </c>
      <c r="L380">
        <v>251</v>
      </c>
      <c r="M380" t="s">
        <v>1403</v>
      </c>
      <c r="N380"/>
    </row>
    <row r="381" spans="1:14" hidden="1">
      <c r="A381" t="s">
        <v>1404</v>
      </c>
      <c r="B381" t="s">
        <v>828</v>
      </c>
      <c r="C381">
        <v>165.2</v>
      </c>
      <c r="D381">
        <v>182</v>
      </c>
      <c r="E381">
        <v>165.1</v>
      </c>
      <c r="F381">
        <v>172.7</v>
      </c>
      <c r="G381">
        <v>174</v>
      </c>
      <c r="H381">
        <v>164.75</v>
      </c>
      <c r="I381">
        <v>33668</v>
      </c>
      <c r="J381">
        <v>5888721.8499999996</v>
      </c>
      <c r="K381" s="3">
        <v>43804</v>
      </c>
      <c r="L381">
        <v>1253</v>
      </c>
      <c r="M381" t="s">
        <v>1405</v>
      </c>
      <c r="N381"/>
    </row>
    <row r="382" spans="1:14" hidden="1">
      <c r="A382" t="s">
        <v>1406</v>
      </c>
      <c r="B382" t="s">
        <v>828</v>
      </c>
      <c r="C382">
        <v>5.5</v>
      </c>
      <c r="D382">
        <v>5.7</v>
      </c>
      <c r="E382">
        <v>5.3</v>
      </c>
      <c r="F382">
        <v>5.35</v>
      </c>
      <c r="G382">
        <v>5.3</v>
      </c>
      <c r="H382">
        <v>5.5</v>
      </c>
      <c r="I382">
        <v>30984</v>
      </c>
      <c r="J382">
        <v>168029.5</v>
      </c>
      <c r="K382" s="3">
        <v>43804</v>
      </c>
      <c r="L382">
        <v>90</v>
      </c>
      <c r="M382" t="s">
        <v>1407</v>
      </c>
      <c r="N382"/>
    </row>
    <row r="383" spans="1:14" hidden="1">
      <c r="A383" t="s">
        <v>1408</v>
      </c>
      <c r="B383" t="s">
        <v>828</v>
      </c>
      <c r="C383">
        <v>67.95</v>
      </c>
      <c r="D383">
        <v>79.5</v>
      </c>
      <c r="E383">
        <v>67.349999999999994</v>
      </c>
      <c r="F383">
        <v>76.25</v>
      </c>
      <c r="G383">
        <v>76.45</v>
      </c>
      <c r="H383">
        <v>67.099999999999994</v>
      </c>
      <c r="I383">
        <v>159651</v>
      </c>
      <c r="J383">
        <v>12289302.800000001</v>
      </c>
      <c r="K383" s="3">
        <v>43804</v>
      </c>
      <c r="L383">
        <v>2623</v>
      </c>
      <c r="M383" t="s">
        <v>1409</v>
      </c>
      <c r="N383"/>
    </row>
    <row r="384" spans="1:14" hidden="1">
      <c r="A384" t="s">
        <v>1410</v>
      </c>
      <c r="B384" t="s">
        <v>828</v>
      </c>
      <c r="C384">
        <v>24.8</v>
      </c>
      <c r="D384">
        <v>26.2</v>
      </c>
      <c r="E384">
        <v>24.8</v>
      </c>
      <c r="F384">
        <v>25.95</v>
      </c>
      <c r="G384">
        <v>26.2</v>
      </c>
      <c r="H384">
        <v>24.7</v>
      </c>
      <c r="I384">
        <v>858295</v>
      </c>
      <c r="J384">
        <v>21939765.300000001</v>
      </c>
      <c r="K384" s="3">
        <v>43804</v>
      </c>
      <c r="L384">
        <v>2747</v>
      </c>
      <c r="M384" t="s">
        <v>1411</v>
      </c>
      <c r="N384"/>
    </row>
    <row r="385" spans="1:14" hidden="1">
      <c r="A385" t="s">
        <v>1412</v>
      </c>
      <c r="B385" t="s">
        <v>828</v>
      </c>
      <c r="C385">
        <v>1064</v>
      </c>
      <c r="D385">
        <v>1064</v>
      </c>
      <c r="E385">
        <v>982</v>
      </c>
      <c r="F385">
        <v>992</v>
      </c>
      <c r="G385">
        <v>1004</v>
      </c>
      <c r="H385">
        <v>1020</v>
      </c>
      <c r="I385">
        <v>628</v>
      </c>
      <c r="J385">
        <v>632317.05000000005</v>
      </c>
      <c r="K385" s="3">
        <v>43804</v>
      </c>
      <c r="L385">
        <v>151</v>
      </c>
      <c r="M385" t="s">
        <v>1413</v>
      </c>
      <c r="N385"/>
    </row>
    <row r="386" spans="1:14" hidden="1">
      <c r="A386" t="s">
        <v>1414</v>
      </c>
      <c r="B386" t="s">
        <v>828</v>
      </c>
      <c r="C386">
        <v>135.9</v>
      </c>
      <c r="D386">
        <v>135.9</v>
      </c>
      <c r="E386">
        <v>130</v>
      </c>
      <c r="F386">
        <v>130.25</v>
      </c>
      <c r="G386">
        <v>131.75</v>
      </c>
      <c r="H386">
        <v>130.55000000000001</v>
      </c>
      <c r="I386">
        <v>9237</v>
      </c>
      <c r="J386">
        <v>1227417.8</v>
      </c>
      <c r="K386" s="3">
        <v>43804</v>
      </c>
      <c r="L386">
        <v>518</v>
      </c>
      <c r="M386" t="s">
        <v>1415</v>
      </c>
      <c r="N386"/>
    </row>
    <row r="387" spans="1:14" hidden="1">
      <c r="A387" t="s">
        <v>1416</v>
      </c>
      <c r="B387" t="s">
        <v>847</v>
      </c>
      <c r="C387">
        <v>1.3</v>
      </c>
      <c r="D387">
        <v>1.3</v>
      </c>
      <c r="E387">
        <v>1.3</v>
      </c>
      <c r="F387">
        <v>1.3</v>
      </c>
      <c r="G387">
        <v>1.3</v>
      </c>
      <c r="H387">
        <v>1.25</v>
      </c>
      <c r="I387">
        <v>11214</v>
      </c>
      <c r="J387">
        <v>14578.2</v>
      </c>
      <c r="K387" s="3">
        <v>43804</v>
      </c>
      <c r="L387">
        <v>10</v>
      </c>
      <c r="M387" t="s">
        <v>1417</v>
      </c>
      <c r="N387"/>
    </row>
    <row r="388" spans="1:14" hidden="1">
      <c r="A388" t="s">
        <v>1418</v>
      </c>
      <c r="B388" t="s">
        <v>828</v>
      </c>
      <c r="C388">
        <v>509.75</v>
      </c>
      <c r="D388">
        <v>510.15</v>
      </c>
      <c r="E388">
        <v>499</v>
      </c>
      <c r="F388">
        <v>499.8</v>
      </c>
      <c r="G388">
        <v>501.65</v>
      </c>
      <c r="H388">
        <v>505</v>
      </c>
      <c r="I388">
        <v>23807</v>
      </c>
      <c r="J388">
        <v>12015703.449999999</v>
      </c>
      <c r="K388" s="3">
        <v>43804</v>
      </c>
      <c r="L388">
        <v>1609</v>
      </c>
      <c r="M388" t="s">
        <v>1419</v>
      </c>
      <c r="N388"/>
    </row>
    <row r="389" spans="1:14" hidden="1">
      <c r="A389" t="s">
        <v>242</v>
      </c>
      <c r="B389" t="s">
        <v>828</v>
      </c>
      <c r="C389">
        <v>115</v>
      </c>
      <c r="D389">
        <v>118.75</v>
      </c>
      <c r="E389">
        <v>113.85</v>
      </c>
      <c r="F389">
        <v>118.6</v>
      </c>
      <c r="G389">
        <v>118.75</v>
      </c>
      <c r="H389">
        <v>113.1</v>
      </c>
      <c r="I389">
        <v>2933858</v>
      </c>
      <c r="J389">
        <v>347353514.64999998</v>
      </c>
      <c r="K389" s="3">
        <v>43804</v>
      </c>
      <c r="L389">
        <v>13591</v>
      </c>
      <c r="M389" t="s">
        <v>1420</v>
      </c>
      <c r="N389"/>
    </row>
    <row r="390" spans="1:14" hidden="1">
      <c r="A390" t="s">
        <v>96</v>
      </c>
      <c r="B390" t="s">
        <v>828</v>
      </c>
      <c r="C390">
        <v>21690</v>
      </c>
      <c r="D390">
        <v>21690</v>
      </c>
      <c r="E390">
        <v>21325</v>
      </c>
      <c r="F390">
        <v>21417.05</v>
      </c>
      <c r="G390">
        <v>21384.05</v>
      </c>
      <c r="H390">
        <v>21408</v>
      </c>
      <c r="I390">
        <v>91191</v>
      </c>
      <c r="J390">
        <v>1956915787.3499999</v>
      </c>
      <c r="K390" s="3">
        <v>43804</v>
      </c>
      <c r="L390">
        <v>25033</v>
      </c>
      <c r="M390" t="s">
        <v>1421</v>
      </c>
      <c r="N390"/>
    </row>
    <row r="391" spans="1:14" hidden="1">
      <c r="A391" t="s">
        <v>369</v>
      </c>
      <c r="B391" t="s">
        <v>828</v>
      </c>
      <c r="C391">
        <v>186</v>
      </c>
      <c r="D391">
        <v>199.8</v>
      </c>
      <c r="E391">
        <v>184.95</v>
      </c>
      <c r="F391">
        <v>186.1</v>
      </c>
      <c r="G391">
        <v>187.7</v>
      </c>
      <c r="H391">
        <v>185.4</v>
      </c>
      <c r="I391">
        <v>1246496</v>
      </c>
      <c r="J391">
        <v>239680549</v>
      </c>
      <c r="K391" s="3">
        <v>43804</v>
      </c>
      <c r="L391">
        <v>15393</v>
      </c>
      <c r="M391" t="s">
        <v>1422</v>
      </c>
      <c r="N391"/>
    </row>
    <row r="392" spans="1:14" hidden="1">
      <c r="A392" t="s">
        <v>1423</v>
      </c>
      <c r="B392" t="s">
        <v>828</v>
      </c>
      <c r="C392">
        <v>306</v>
      </c>
      <c r="D392">
        <v>314.64999999999998</v>
      </c>
      <c r="E392">
        <v>301.3</v>
      </c>
      <c r="F392">
        <v>302.2</v>
      </c>
      <c r="G392">
        <v>301.3</v>
      </c>
      <c r="H392">
        <v>308.95</v>
      </c>
      <c r="I392">
        <v>481</v>
      </c>
      <c r="J392">
        <v>147228.95000000001</v>
      </c>
      <c r="K392" s="3">
        <v>43804</v>
      </c>
      <c r="L392">
        <v>57</v>
      </c>
      <c r="M392" t="s">
        <v>1424</v>
      </c>
      <c r="N392"/>
    </row>
    <row r="393" spans="1:14" hidden="1">
      <c r="A393" t="s">
        <v>370</v>
      </c>
      <c r="B393" t="s">
        <v>828</v>
      </c>
      <c r="C393">
        <v>155.44999999999999</v>
      </c>
      <c r="D393">
        <v>156.69999999999999</v>
      </c>
      <c r="E393">
        <v>151.5</v>
      </c>
      <c r="F393">
        <v>152.19999999999999</v>
      </c>
      <c r="G393">
        <v>151.5</v>
      </c>
      <c r="H393">
        <v>155.4</v>
      </c>
      <c r="I393">
        <v>115604</v>
      </c>
      <c r="J393">
        <v>17779478.800000001</v>
      </c>
      <c r="K393" s="3">
        <v>43804</v>
      </c>
      <c r="L393">
        <v>2961</v>
      </c>
      <c r="M393" t="s">
        <v>1425</v>
      </c>
      <c r="N393"/>
    </row>
    <row r="394" spans="1:14" hidden="1">
      <c r="A394" t="s">
        <v>1426</v>
      </c>
      <c r="B394" t="s">
        <v>828</v>
      </c>
      <c r="C394">
        <v>300.95</v>
      </c>
      <c r="D394">
        <v>305</v>
      </c>
      <c r="E394">
        <v>300.95</v>
      </c>
      <c r="F394">
        <v>304.7</v>
      </c>
      <c r="G394">
        <v>305</v>
      </c>
      <c r="H394">
        <v>306.7</v>
      </c>
      <c r="I394">
        <v>426</v>
      </c>
      <c r="J394">
        <v>129180.35</v>
      </c>
      <c r="K394" s="3">
        <v>43804</v>
      </c>
      <c r="L394">
        <v>31</v>
      </c>
      <c r="M394" t="s">
        <v>1427</v>
      </c>
      <c r="N394"/>
    </row>
    <row r="395" spans="1:14" hidden="1">
      <c r="A395" t="s">
        <v>1428</v>
      </c>
      <c r="B395" t="s">
        <v>828</v>
      </c>
      <c r="C395">
        <v>23.5</v>
      </c>
      <c r="D395">
        <v>23.5</v>
      </c>
      <c r="E395">
        <v>22.55</v>
      </c>
      <c r="F395">
        <v>22.6</v>
      </c>
      <c r="G395">
        <v>22.55</v>
      </c>
      <c r="H395">
        <v>22.85</v>
      </c>
      <c r="I395">
        <v>53855</v>
      </c>
      <c r="J395">
        <v>1230315.05</v>
      </c>
      <c r="K395" s="3">
        <v>43804</v>
      </c>
      <c r="L395">
        <v>576</v>
      </c>
      <c r="M395" t="s">
        <v>1429</v>
      </c>
      <c r="N395"/>
    </row>
    <row r="396" spans="1:14" hidden="1">
      <c r="A396" t="s">
        <v>1430</v>
      </c>
      <c r="B396" t="s">
        <v>828</v>
      </c>
      <c r="C396">
        <v>33.200000000000003</v>
      </c>
      <c r="D396">
        <v>33.5</v>
      </c>
      <c r="E396">
        <v>32.549999999999997</v>
      </c>
      <c r="F396">
        <v>32.75</v>
      </c>
      <c r="G396">
        <v>32.6</v>
      </c>
      <c r="H396">
        <v>32.75</v>
      </c>
      <c r="I396">
        <v>26753</v>
      </c>
      <c r="J396">
        <v>879970.1</v>
      </c>
      <c r="K396" s="3">
        <v>43804</v>
      </c>
      <c r="L396">
        <v>321</v>
      </c>
      <c r="M396" t="s">
        <v>1431</v>
      </c>
      <c r="N396"/>
    </row>
    <row r="397" spans="1:14">
      <c r="A397" t="s">
        <v>1432</v>
      </c>
      <c r="B397" t="s">
        <v>828</v>
      </c>
      <c r="C397">
        <v>11.95</v>
      </c>
      <c r="D397">
        <v>11.95</v>
      </c>
      <c r="E397">
        <v>11.1</v>
      </c>
      <c r="F397">
        <v>11.5</v>
      </c>
      <c r="G397">
        <v>11.5</v>
      </c>
      <c r="H397">
        <v>11.5</v>
      </c>
      <c r="I397">
        <v>130456</v>
      </c>
      <c r="J397">
        <v>1498095.4</v>
      </c>
      <c r="K397" s="3">
        <v>43804</v>
      </c>
      <c r="L397">
        <v>107</v>
      </c>
      <c r="M397" t="s">
        <v>1433</v>
      </c>
      <c r="N397"/>
    </row>
    <row r="398" spans="1:14">
      <c r="A398" t="s">
        <v>1434</v>
      </c>
      <c r="B398" t="s">
        <v>828</v>
      </c>
      <c r="C398">
        <v>126.85</v>
      </c>
      <c r="D398">
        <v>132</v>
      </c>
      <c r="E398">
        <v>126.85</v>
      </c>
      <c r="F398">
        <v>130.05000000000001</v>
      </c>
      <c r="G398">
        <v>130.1</v>
      </c>
      <c r="H398">
        <v>128.05000000000001</v>
      </c>
      <c r="I398">
        <v>40274</v>
      </c>
      <c r="J398">
        <v>5237679.95</v>
      </c>
      <c r="K398" s="3">
        <v>43804</v>
      </c>
      <c r="L398">
        <v>283</v>
      </c>
      <c r="M398" t="s">
        <v>1435</v>
      </c>
      <c r="N398"/>
    </row>
    <row r="399" spans="1:14" hidden="1">
      <c r="A399" t="s">
        <v>371</v>
      </c>
      <c r="B399" t="s">
        <v>828</v>
      </c>
      <c r="C399">
        <v>259.10000000000002</v>
      </c>
      <c r="D399">
        <v>263.85000000000002</v>
      </c>
      <c r="E399">
        <v>259.10000000000002</v>
      </c>
      <c r="F399">
        <v>262.05</v>
      </c>
      <c r="G399">
        <v>259.55</v>
      </c>
      <c r="H399">
        <v>260.14999999999998</v>
      </c>
      <c r="I399">
        <v>12138</v>
      </c>
      <c r="J399">
        <v>3156750.35</v>
      </c>
      <c r="K399" s="3">
        <v>43804</v>
      </c>
      <c r="L399">
        <v>262</v>
      </c>
      <c r="M399" t="s">
        <v>1436</v>
      </c>
      <c r="N399"/>
    </row>
    <row r="400" spans="1:14">
      <c r="A400" t="s">
        <v>1437</v>
      </c>
      <c r="B400" t="s">
        <v>828</v>
      </c>
      <c r="C400">
        <v>16</v>
      </c>
      <c r="D400">
        <v>16.100000000000001</v>
      </c>
      <c r="E400">
        <v>15.6</v>
      </c>
      <c r="F400">
        <v>15.8</v>
      </c>
      <c r="G400">
        <v>16</v>
      </c>
      <c r="H400">
        <v>16.05</v>
      </c>
      <c r="I400">
        <v>555</v>
      </c>
      <c r="J400">
        <v>8749.0499999999993</v>
      </c>
      <c r="K400" s="3">
        <v>43804</v>
      </c>
      <c r="L400">
        <v>26</v>
      </c>
      <c r="M400" t="s">
        <v>1438</v>
      </c>
      <c r="N400"/>
    </row>
    <row r="401" spans="1:14">
      <c r="A401" t="s">
        <v>243</v>
      </c>
      <c r="B401" t="s">
        <v>828</v>
      </c>
      <c r="C401">
        <v>323</v>
      </c>
      <c r="D401">
        <v>328</v>
      </c>
      <c r="E401">
        <v>318.2</v>
      </c>
      <c r="F401">
        <v>320.75</v>
      </c>
      <c r="G401">
        <v>321.39999999999998</v>
      </c>
      <c r="H401">
        <v>320</v>
      </c>
      <c r="I401">
        <v>114269</v>
      </c>
      <c r="J401">
        <v>36855254.25</v>
      </c>
      <c r="K401" s="3">
        <v>43804</v>
      </c>
      <c r="L401">
        <v>7713</v>
      </c>
      <c r="M401" t="s">
        <v>1439</v>
      </c>
      <c r="N401"/>
    </row>
    <row r="402" spans="1:14">
      <c r="A402" t="s">
        <v>1440</v>
      </c>
      <c r="B402" t="s">
        <v>828</v>
      </c>
      <c r="C402">
        <v>68.95</v>
      </c>
      <c r="D402">
        <v>70.900000000000006</v>
      </c>
      <c r="E402">
        <v>66.349999999999994</v>
      </c>
      <c r="F402">
        <v>70.5</v>
      </c>
      <c r="G402">
        <v>70.55</v>
      </c>
      <c r="H402">
        <v>68.05</v>
      </c>
      <c r="I402">
        <v>4826</v>
      </c>
      <c r="J402">
        <v>331024.2</v>
      </c>
      <c r="K402" s="3">
        <v>43804</v>
      </c>
      <c r="L402">
        <v>61</v>
      </c>
      <c r="M402" t="s">
        <v>1441</v>
      </c>
      <c r="N402"/>
    </row>
    <row r="403" spans="1:14">
      <c r="A403" t="s">
        <v>1442</v>
      </c>
      <c r="B403" t="s">
        <v>847</v>
      </c>
      <c r="C403">
        <v>42.8</v>
      </c>
      <c r="D403">
        <v>42.8</v>
      </c>
      <c r="E403">
        <v>40.1</v>
      </c>
      <c r="F403">
        <v>41.15</v>
      </c>
      <c r="G403">
        <v>41.2</v>
      </c>
      <c r="H403">
        <v>41.45</v>
      </c>
      <c r="I403">
        <v>6625</v>
      </c>
      <c r="J403">
        <v>270749.05</v>
      </c>
      <c r="K403" s="3">
        <v>43804</v>
      </c>
      <c r="L403">
        <v>40</v>
      </c>
      <c r="M403" t="s">
        <v>1443</v>
      </c>
      <c r="N403"/>
    </row>
    <row r="404" spans="1:14">
      <c r="A404" t="s">
        <v>1444</v>
      </c>
      <c r="B404" t="s">
        <v>828</v>
      </c>
      <c r="C404">
        <v>61.2</v>
      </c>
      <c r="D404">
        <v>64.900000000000006</v>
      </c>
      <c r="E404">
        <v>59.2</v>
      </c>
      <c r="F404">
        <v>60.1</v>
      </c>
      <c r="G404">
        <v>59.9</v>
      </c>
      <c r="H404">
        <v>62.05</v>
      </c>
      <c r="I404">
        <v>13594</v>
      </c>
      <c r="J404">
        <v>826835.7</v>
      </c>
      <c r="K404" s="3">
        <v>43804</v>
      </c>
      <c r="L404">
        <v>312</v>
      </c>
      <c r="M404" t="s">
        <v>1445</v>
      </c>
      <c r="N404"/>
    </row>
    <row r="405" spans="1:14">
      <c r="A405" t="s">
        <v>1446</v>
      </c>
      <c r="B405" t="s">
        <v>828</v>
      </c>
      <c r="C405">
        <v>102.95</v>
      </c>
      <c r="D405">
        <v>107.5</v>
      </c>
      <c r="E405">
        <v>102</v>
      </c>
      <c r="F405">
        <v>102.4</v>
      </c>
      <c r="G405">
        <v>102</v>
      </c>
      <c r="H405">
        <v>103.15</v>
      </c>
      <c r="I405">
        <v>1318</v>
      </c>
      <c r="J405">
        <v>137080</v>
      </c>
      <c r="K405" s="3">
        <v>43804</v>
      </c>
      <c r="L405">
        <v>122</v>
      </c>
      <c r="M405" t="s">
        <v>1447</v>
      </c>
      <c r="N405"/>
    </row>
    <row r="406" spans="1:14">
      <c r="A406" t="s">
        <v>244</v>
      </c>
      <c r="B406" t="s">
        <v>828</v>
      </c>
      <c r="C406">
        <v>1088</v>
      </c>
      <c r="D406">
        <v>1091.3499999999999</v>
      </c>
      <c r="E406">
        <v>1070.05</v>
      </c>
      <c r="F406">
        <v>1078.3</v>
      </c>
      <c r="G406">
        <v>1075</v>
      </c>
      <c r="H406">
        <v>1092.5</v>
      </c>
      <c r="I406">
        <v>4957</v>
      </c>
      <c r="J406">
        <v>5357083.95</v>
      </c>
      <c r="K406" s="3">
        <v>43804</v>
      </c>
      <c r="L406">
        <v>826</v>
      </c>
      <c r="M406" t="s">
        <v>1448</v>
      </c>
      <c r="N406"/>
    </row>
    <row r="407" spans="1:14">
      <c r="A407" t="s">
        <v>1449</v>
      </c>
      <c r="B407" t="s">
        <v>847</v>
      </c>
      <c r="C407">
        <v>5.9</v>
      </c>
      <c r="D407">
        <v>6.2</v>
      </c>
      <c r="E407">
        <v>5.75</v>
      </c>
      <c r="F407">
        <v>6.05</v>
      </c>
      <c r="G407">
        <v>6.05</v>
      </c>
      <c r="H407">
        <v>6</v>
      </c>
      <c r="I407">
        <v>5131</v>
      </c>
      <c r="J407">
        <v>30591.599999999999</v>
      </c>
      <c r="K407" s="3">
        <v>43804</v>
      </c>
      <c r="L407">
        <v>43</v>
      </c>
      <c r="M407" t="s">
        <v>1450</v>
      </c>
      <c r="N407"/>
    </row>
    <row r="408" spans="1:14">
      <c r="A408" t="s">
        <v>245</v>
      </c>
      <c r="B408" t="s">
        <v>828</v>
      </c>
      <c r="C408">
        <v>103.55</v>
      </c>
      <c r="D408">
        <v>103.95</v>
      </c>
      <c r="E408">
        <v>102.9</v>
      </c>
      <c r="F408">
        <v>103.3</v>
      </c>
      <c r="G408">
        <v>103.35</v>
      </c>
      <c r="H408">
        <v>103.3</v>
      </c>
      <c r="I408">
        <v>381722</v>
      </c>
      <c r="J408">
        <v>39436761.399999999</v>
      </c>
      <c r="K408" s="3">
        <v>43804</v>
      </c>
      <c r="L408">
        <v>9650</v>
      </c>
      <c r="M408" t="s">
        <v>1451</v>
      </c>
      <c r="N408"/>
    </row>
    <row r="409" spans="1:14">
      <c r="A409" t="s">
        <v>1452</v>
      </c>
      <c r="B409" t="s">
        <v>828</v>
      </c>
      <c r="C409">
        <v>241.75</v>
      </c>
      <c r="D409">
        <v>246</v>
      </c>
      <c r="E409">
        <v>239.95</v>
      </c>
      <c r="F409">
        <v>240.25</v>
      </c>
      <c r="G409">
        <v>240.1</v>
      </c>
      <c r="H409">
        <v>241.75</v>
      </c>
      <c r="I409">
        <v>6737</v>
      </c>
      <c r="J409">
        <v>1623713.15</v>
      </c>
      <c r="K409" s="3">
        <v>43804</v>
      </c>
      <c r="L409">
        <v>124</v>
      </c>
      <c r="M409" t="s">
        <v>1453</v>
      </c>
      <c r="N409"/>
    </row>
    <row r="410" spans="1:14">
      <c r="A410" t="s">
        <v>1454</v>
      </c>
      <c r="B410" t="s">
        <v>828</v>
      </c>
      <c r="C410">
        <v>15.2</v>
      </c>
      <c r="D410">
        <v>15.25</v>
      </c>
      <c r="E410">
        <v>14.7</v>
      </c>
      <c r="F410">
        <v>15.15</v>
      </c>
      <c r="G410">
        <v>14.9</v>
      </c>
      <c r="H410">
        <v>15.1</v>
      </c>
      <c r="I410">
        <v>3605</v>
      </c>
      <c r="J410">
        <v>53916.3</v>
      </c>
      <c r="K410" s="3">
        <v>43804</v>
      </c>
      <c r="L410">
        <v>66</v>
      </c>
      <c r="M410" t="s">
        <v>1455</v>
      </c>
      <c r="N410"/>
    </row>
    <row r="411" spans="1:14">
      <c r="A411" t="s">
        <v>3688</v>
      </c>
      <c r="B411" t="s">
        <v>828</v>
      </c>
      <c r="C411">
        <v>338.1</v>
      </c>
      <c r="D411">
        <v>338.1</v>
      </c>
      <c r="E411">
        <v>338</v>
      </c>
      <c r="F411">
        <v>338</v>
      </c>
      <c r="G411">
        <v>338</v>
      </c>
      <c r="H411">
        <v>340</v>
      </c>
      <c r="I411">
        <v>14</v>
      </c>
      <c r="J411">
        <v>4732.3999999999996</v>
      </c>
      <c r="K411" s="3">
        <v>43804</v>
      </c>
      <c r="L411">
        <v>3</v>
      </c>
      <c r="M411" t="s">
        <v>3689</v>
      </c>
      <c r="N411"/>
    </row>
    <row r="412" spans="1:14" hidden="1">
      <c r="A412" t="s">
        <v>97</v>
      </c>
      <c r="B412" t="s">
        <v>828</v>
      </c>
      <c r="C412">
        <v>106.3</v>
      </c>
      <c r="D412">
        <v>113</v>
      </c>
      <c r="E412">
        <v>104.9</v>
      </c>
      <c r="F412">
        <v>111.85</v>
      </c>
      <c r="G412">
        <v>112.8</v>
      </c>
      <c r="H412">
        <v>105.65</v>
      </c>
      <c r="I412">
        <v>12861389</v>
      </c>
      <c r="J412">
        <v>1397275097.4000001</v>
      </c>
      <c r="K412" s="3">
        <v>43804</v>
      </c>
      <c r="L412">
        <v>54026</v>
      </c>
      <c r="M412" t="s">
        <v>1456</v>
      </c>
      <c r="N412"/>
    </row>
    <row r="413" spans="1:14">
      <c r="A413" t="s">
        <v>372</v>
      </c>
      <c r="B413" t="s">
        <v>828</v>
      </c>
      <c r="C413">
        <v>445</v>
      </c>
      <c r="D413">
        <v>448.9</v>
      </c>
      <c r="E413">
        <v>437.3</v>
      </c>
      <c r="F413">
        <v>443.55</v>
      </c>
      <c r="G413">
        <v>447.95</v>
      </c>
      <c r="H413">
        <v>444.5</v>
      </c>
      <c r="I413">
        <v>44018</v>
      </c>
      <c r="J413">
        <v>19442315.25</v>
      </c>
      <c r="K413" s="3">
        <v>43804</v>
      </c>
      <c r="L413">
        <v>2796</v>
      </c>
      <c r="M413" t="s">
        <v>1457</v>
      </c>
      <c r="N413"/>
    </row>
    <row r="414" spans="1:14" hidden="1">
      <c r="A414" t="s">
        <v>1458</v>
      </c>
      <c r="B414" t="s">
        <v>847</v>
      </c>
      <c r="C414">
        <v>14.45</v>
      </c>
      <c r="D414">
        <v>14.65</v>
      </c>
      <c r="E414">
        <v>14.05</v>
      </c>
      <c r="F414">
        <v>14.3</v>
      </c>
      <c r="G414">
        <v>14.15</v>
      </c>
      <c r="H414">
        <v>14.45</v>
      </c>
      <c r="I414">
        <v>69001</v>
      </c>
      <c r="J414">
        <v>991451.2</v>
      </c>
      <c r="K414" s="3">
        <v>43804</v>
      </c>
      <c r="L414">
        <v>363</v>
      </c>
      <c r="M414" t="s">
        <v>1459</v>
      </c>
      <c r="N414"/>
    </row>
    <row r="415" spans="1:14">
      <c r="A415" t="s">
        <v>1460</v>
      </c>
      <c r="B415" t="s">
        <v>828</v>
      </c>
      <c r="C415">
        <v>1267.1500000000001</v>
      </c>
      <c r="D415">
        <v>1334</v>
      </c>
      <c r="E415">
        <v>1260</v>
      </c>
      <c r="F415">
        <v>1270.3499999999999</v>
      </c>
      <c r="G415">
        <v>1270.95</v>
      </c>
      <c r="H415">
        <v>1287</v>
      </c>
      <c r="I415">
        <v>8578</v>
      </c>
      <c r="J415">
        <v>11077818.800000001</v>
      </c>
      <c r="K415" s="3">
        <v>43804</v>
      </c>
      <c r="L415">
        <v>2637</v>
      </c>
      <c r="M415" t="s">
        <v>1461</v>
      </c>
      <c r="N415"/>
    </row>
    <row r="416" spans="1:14">
      <c r="A416" t="s">
        <v>98</v>
      </c>
      <c r="B416" t="s">
        <v>828</v>
      </c>
      <c r="C416">
        <v>614.29999999999995</v>
      </c>
      <c r="D416">
        <v>626</v>
      </c>
      <c r="E416">
        <v>613.1</v>
      </c>
      <c r="F416">
        <v>618.70000000000005</v>
      </c>
      <c r="G416">
        <v>617.29999999999995</v>
      </c>
      <c r="H416">
        <v>611.25</v>
      </c>
      <c r="I416">
        <v>2470825</v>
      </c>
      <c r="J416">
        <v>1530767061.7</v>
      </c>
      <c r="K416" s="3">
        <v>43804</v>
      </c>
      <c r="L416">
        <v>35992</v>
      </c>
      <c r="M416" t="s">
        <v>1462</v>
      </c>
      <c r="N416"/>
    </row>
    <row r="417" spans="1:14">
      <c r="A417" t="s">
        <v>1463</v>
      </c>
      <c r="B417" t="s">
        <v>847</v>
      </c>
      <c r="C417">
        <v>7.5</v>
      </c>
      <c r="D417">
        <v>7.5</v>
      </c>
      <c r="E417">
        <v>7.15</v>
      </c>
      <c r="F417">
        <v>7.3</v>
      </c>
      <c r="G417">
        <v>7.3</v>
      </c>
      <c r="H417">
        <v>7.5</v>
      </c>
      <c r="I417">
        <v>3207</v>
      </c>
      <c r="J417">
        <v>22979.45</v>
      </c>
      <c r="K417" s="3">
        <v>43804</v>
      </c>
      <c r="L417">
        <v>35</v>
      </c>
      <c r="M417" t="s">
        <v>1464</v>
      </c>
      <c r="N417"/>
    </row>
    <row r="418" spans="1:14">
      <c r="A418" t="s">
        <v>373</v>
      </c>
      <c r="B418" t="s">
        <v>828</v>
      </c>
      <c r="C418">
        <v>148.1</v>
      </c>
      <c r="D418">
        <v>151.55000000000001</v>
      </c>
      <c r="E418">
        <v>142.6</v>
      </c>
      <c r="F418">
        <v>150.15</v>
      </c>
      <c r="G418">
        <v>151</v>
      </c>
      <c r="H418">
        <v>148.1</v>
      </c>
      <c r="I418">
        <v>112691</v>
      </c>
      <c r="J418">
        <v>16690909.199999999</v>
      </c>
      <c r="K418" s="3">
        <v>43804</v>
      </c>
      <c r="L418">
        <v>2521</v>
      </c>
      <c r="M418" t="s">
        <v>1465</v>
      </c>
      <c r="N418"/>
    </row>
    <row r="419" spans="1:14">
      <c r="A419" t="s">
        <v>1466</v>
      </c>
      <c r="B419" t="s">
        <v>847</v>
      </c>
      <c r="C419">
        <v>32</v>
      </c>
      <c r="D419">
        <v>32.799999999999997</v>
      </c>
      <c r="E419">
        <v>30.55</v>
      </c>
      <c r="F419">
        <v>31.75</v>
      </c>
      <c r="G419">
        <v>31.6</v>
      </c>
      <c r="H419">
        <v>32</v>
      </c>
      <c r="I419">
        <v>10786</v>
      </c>
      <c r="J419">
        <v>341202.75</v>
      </c>
      <c r="K419" s="3">
        <v>43804</v>
      </c>
      <c r="L419">
        <v>103</v>
      </c>
      <c r="M419" t="s">
        <v>1467</v>
      </c>
      <c r="N419"/>
    </row>
    <row r="420" spans="1:14">
      <c r="A420" t="s">
        <v>3444</v>
      </c>
      <c r="B420" t="s">
        <v>847</v>
      </c>
      <c r="C420">
        <v>0.55000000000000004</v>
      </c>
      <c r="D420">
        <v>0.6</v>
      </c>
      <c r="E420">
        <v>0.5</v>
      </c>
      <c r="F420">
        <v>0.55000000000000004</v>
      </c>
      <c r="G420">
        <v>0.6</v>
      </c>
      <c r="H420">
        <v>0.55000000000000004</v>
      </c>
      <c r="I420">
        <v>6197</v>
      </c>
      <c r="J420">
        <v>3127</v>
      </c>
      <c r="K420" s="3">
        <v>43804</v>
      </c>
      <c r="L420">
        <v>16</v>
      </c>
      <c r="M420" t="s">
        <v>3445</v>
      </c>
      <c r="N420"/>
    </row>
    <row r="421" spans="1:14">
      <c r="A421" t="s">
        <v>3570</v>
      </c>
      <c r="B421" t="s">
        <v>828</v>
      </c>
      <c r="C421">
        <v>11.6</v>
      </c>
      <c r="D421">
        <v>11.6</v>
      </c>
      <c r="E421">
        <v>11.2</v>
      </c>
      <c r="F421">
        <v>11.2</v>
      </c>
      <c r="G421">
        <v>11.2</v>
      </c>
      <c r="H421">
        <v>11.7</v>
      </c>
      <c r="I421">
        <v>107</v>
      </c>
      <c r="J421">
        <v>1201.4000000000001</v>
      </c>
      <c r="K421" s="3">
        <v>43804</v>
      </c>
      <c r="L421">
        <v>4</v>
      </c>
      <c r="M421" t="s">
        <v>3571</v>
      </c>
      <c r="N421"/>
    </row>
    <row r="422" spans="1:14">
      <c r="A422" t="s">
        <v>796</v>
      </c>
      <c r="B422" t="s">
        <v>828</v>
      </c>
      <c r="C422">
        <v>53.05</v>
      </c>
      <c r="D422">
        <v>54.45</v>
      </c>
      <c r="E422">
        <v>53.05</v>
      </c>
      <c r="F422">
        <v>54</v>
      </c>
      <c r="G422">
        <v>54.3</v>
      </c>
      <c r="H422">
        <v>53.4</v>
      </c>
      <c r="I422">
        <v>55062</v>
      </c>
      <c r="J422">
        <v>2961448.75</v>
      </c>
      <c r="K422" s="3">
        <v>43804</v>
      </c>
      <c r="L422">
        <v>659</v>
      </c>
      <c r="M422" t="s">
        <v>1468</v>
      </c>
      <c r="N422"/>
    </row>
    <row r="423" spans="1:14">
      <c r="A423" t="s">
        <v>778</v>
      </c>
      <c r="B423" t="s">
        <v>828</v>
      </c>
      <c r="C423">
        <v>262.55</v>
      </c>
      <c r="D423">
        <v>262.60000000000002</v>
      </c>
      <c r="E423">
        <v>256.3</v>
      </c>
      <c r="F423">
        <v>261.75</v>
      </c>
      <c r="G423">
        <v>261.2</v>
      </c>
      <c r="H423">
        <v>257.45</v>
      </c>
      <c r="I423">
        <v>26202</v>
      </c>
      <c r="J423">
        <v>6801516</v>
      </c>
      <c r="K423" s="3">
        <v>43804</v>
      </c>
      <c r="L423">
        <v>967</v>
      </c>
      <c r="M423" t="s">
        <v>1469</v>
      </c>
      <c r="N423"/>
    </row>
    <row r="424" spans="1:14">
      <c r="A424" t="s">
        <v>1470</v>
      </c>
      <c r="B424" t="s">
        <v>847</v>
      </c>
      <c r="C424">
        <v>0.95</v>
      </c>
      <c r="D424">
        <v>1.05</v>
      </c>
      <c r="E424">
        <v>0.95</v>
      </c>
      <c r="F424">
        <v>1</v>
      </c>
      <c r="G424">
        <v>1.05</v>
      </c>
      <c r="H424">
        <v>1</v>
      </c>
      <c r="I424">
        <v>110895</v>
      </c>
      <c r="J424">
        <v>108105.5</v>
      </c>
      <c r="K424" s="3">
        <v>43804</v>
      </c>
      <c r="L424">
        <v>51</v>
      </c>
      <c r="M424" t="s">
        <v>1471</v>
      </c>
      <c r="N424"/>
    </row>
    <row r="425" spans="1:14">
      <c r="A425" t="s">
        <v>1472</v>
      </c>
      <c r="B425" t="s">
        <v>828</v>
      </c>
      <c r="C425">
        <v>811.05</v>
      </c>
      <c r="D425">
        <v>839.25</v>
      </c>
      <c r="E425">
        <v>811.05</v>
      </c>
      <c r="F425">
        <v>827.5</v>
      </c>
      <c r="G425">
        <v>834</v>
      </c>
      <c r="H425">
        <v>823.8</v>
      </c>
      <c r="I425">
        <v>3982</v>
      </c>
      <c r="J425">
        <v>3300375.55</v>
      </c>
      <c r="K425" s="3">
        <v>43804</v>
      </c>
      <c r="L425">
        <v>729</v>
      </c>
      <c r="M425" t="s">
        <v>1473</v>
      </c>
      <c r="N425"/>
    </row>
    <row r="426" spans="1:14">
      <c r="A426" t="s">
        <v>99</v>
      </c>
      <c r="B426" t="s">
        <v>828</v>
      </c>
      <c r="C426">
        <v>188.5</v>
      </c>
      <c r="D426">
        <v>189.55</v>
      </c>
      <c r="E426">
        <v>186.15</v>
      </c>
      <c r="F426">
        <v>187</v>
      </c>
      <c r="G426">
        <v>186.65</v>
      </c>
      <c r="H426">
        <v>187.9</v>
      </c>
      <c r="I426">
        <v>1359121</v>
      </c>
      <c r="J426">
        <v>255057179.65000001</v>
      </c>
      <c r="K426" s="3">
        <v>43804</v>
      </c>
      <c r="L426">
        <v>24069</v>
      </c>
      <c r="M426" t="s">
        <v>1474</v>
      </c>
      <c r="N426"/>
    </row>
    <row r="427" spans="1:14">
      <c r="A427" t="s">
        <v>1475</v>
      </c>
      <c r="B427" t="s">
        <v>828</v>
      </c>
      <c r="C427">
        <v>273.45</v>
      </c>
      <c r="D427">
        <v>279.95</v>
      </c>
      <c r="E427">
        <v>272.3</v>
      </c>
      <c r="F427">
        <v>273.05</v>
      </c>
      <c r="G427">
        <v>272.35000000000002</v>
      </c>
      <c r="H427">
        <v>274.2</v>
      </c>
      <c r="I427">
        <v>1925</v>
      </c>
      <c r="J427">
        <v>529420.4</v>
      </c>
      <c r="K427" s="3">
        <v>43804</v>
      </c>
      <c r="L427">
        <v>89</v>
      </c>
      <c r="M427" t="s">
        <v>1476</v>
      </c>
      <c r="N427"/>
    </row>
    <row r="428" spans="1:14" hidden="1">
      <c r="A428" t="s">
        <v>1477</v>
      </c>
      <c r="B428" t="s">
        <v>828</v>
      </c>
      <c r="C428">
        <v>38.450000000000003</v>
      </c>
      <c r="D428">
        <v>38.450000000000003</v>
      </c>
      <c r="E428">
        <v>37.9</v>
      </c>
      <c r="F428">
        <v>37.950000000000003</v>
      </c>
      <c r="G428">
        <v>38</v>
      </c>
      <c r="H428">
        <v>38.200000000000003</v>
      </c>
      <c r="I428">
        <v>38294</v>
      </c>
      <c r="J428">
        <v>1459811.25</v>
      </c>
      <c r="K428" s="3">
        <v>43804</v>
      </c>
      <c r="L428">
        <v>268</v>
      </c>
      <c r="M428" t="s">
        <v>1478</v>
      </c>
      <c r="N428"/>
    </row>
    <row r="429" spans="1:14" hidden="1">
      <c r="A429" t="s">
        <v>1479</v>
      </c>
      <c r="B429" t="s">
        <v>828</v>
      </c>
      <c r="C429">
        <v>458.15</v>
      </c>
      <c r="D429">
        <v>464</v>
      </c>
      <c r="E429">
        <v>438.3</v>
      </c>
      <c r="F429">
        <v>455.85</v>
      </c>
      <c r="G429">
        <v>458</v>
      </c>
      <c r="H429">
        <v>456.75</v>
      </c>
      <c r="I429">
        <v>10265</v>
      </c>
      <c r="J429">
        <v>4626306.3</v>
      </c>
      <c r="K429" s="3">
        <v>43804</v>
      </c>
      <c r="L429">
        <v>922</v>
      </c>
      <c r="M429" t="s">
        <v>1480</v>
      </c>
      <c r="N429"/>
    </row>
    <row r="430" spans="1:14" hidden="1">
      <c r="A430" t="s">
        <v>1481</v>
      </c>
      <c r="B430" t="s">
        <v>828</v>
      </c>
      <c r="C430">
        <v>26.6</v>
      </c>
      <c r="D430">
        <v>26.6</v>
      </c>
      <c r="E430">
        <v>25.65</v>
      </c>
      <c r="F430">
        <v>25.75</v>
      </c>
      <c r="G430">
        <v>25.75</v>
      </c>
      <c r="H430">
        <v>26.15</v>
      </c>
      <c r="I430">
        <v>62053</v>
      </c>
      <c r="J430">
        <v>1615647.25</v>
      </c>
      <c r="K430" s="3">
        <v>43804</v>
      </c>
      <c r="L430">
        <v>621</v>
      </c>
      <c r="M430" t="s">
        <v>1482</v>
      </c>
      <c r="N430"/>
    </row>
    <row r="431" spans="1:14" hidden="1">
      <c r="A431" t="s">
        <v>246</v>
      </c>
      <c r="B431" t="s">
        <v>828</v>
      </c>
      <c r="C431">
        <v>26.7</v>
      </c>
      <c r="D431">
        <v>26.75</v>
      </c>
      <c r="E431">
        <v>25.5</v>
      </c>
      <c r="F431">
        <v>25.65</v>
      </c>
      <c r="G431">
        <v>25.55</v>
      </c>
      <c r="H431">
        <v>26.75</v>
      </c>
      <c r="I431">
        <v>822364</v>
      </c>
      <c r="J431">
        <v>21356318.100000001</v>
      </c>
      <c r="K431" s="3">
        <v>43804</v>
      </c>
      <c r="L431">
        <v>4638</v>
      </c>
      <c r="M431" t="s">
        <v>1483</v>
      </c>
      <c r="N431"/>
    </row>
    <row r="432" spans="1:14" hidden="1">
      <c r="A432" t="s">
        <v>1484</v>
      </c>
      <c r="B432" t="s">
        <v>828</v>
      </c>
      <c r="C432">
        <v>0.25</v>
      </c>
      <c r="D432">
        <v>0.25</v>
      </c>
      <c r="E432">
        <v>0.2</v>
      </c>
      <c r="F432">
        <v>0.25</v>
      </c>
      <c r="G432">
        <v>0.25</v>
      </c>
      <c r="H432">
        <v>0.2</v>
      </c>
      <c r="I432">
        <v>652221</v>
      </c>
      <c r="J432">
        <v>153329.85</v>
      </c>
      <c r="K432" s="3">
        <v>43804</v>
      </c>
      <c r="L432">
        <v>211</v>
      </c>
      <c r="M432" t="s">
        <v>1485</v>
      </c>
      <c r="N432"/>
    </row>
    <row r="433" spans="1:14" hidden="1">
      <c r="A433" t="s">
        <v>374</v>
      </c>
      <c r="B433" t="s">
        <v>828</v>
      </c>
      <c r="C433">
        <v>198.65</v>
      </c>
      <c r="D433">
        <v>200.85</v>
      </c>
      <c r="E433">
        <v>194.1</v>
      </c>
      <c r="F433">
        <v>198.05</v>
      </c>
      <c r="G433">
        <v>200.85</v>
      </c>
      <c r="H433">
        <v>198.65</v>
      </c>
      <c r="I433">
        <v>47556</v>
      </c>
      <c r="J433">
        <v>9365423.6500000004</v>
      </c>
      <c r="K433" s="3">
        <v>43804</v>
      </c>
      <c r="L433">
        <v>2094</v>
      </c>
      <c r="M433" t="s">
        <v>1486</v>
      </c>
      <c r="N433"/>
    </row>
    <row r="434" spans="1:14" hidden="1">
      <c r="A434" t="s">
        <v>100</v>
      </c>
      <c r="B434" t="s">
        <v>828</v>
      </c>
      <c r="C434">
        <v>88</v>
      </c>
      <c r="D434">
        <v>88.1</v>
      </c>
      <c r="E434">
        <v>86.25</v>
      </c>
      <c r="F434">
        <v>86.75</v>
      </c>
      <c r="G434">
        <v>86.95</v>
      </c>
      <c r="H434">
        <v>87.9</v>
      </c>
      <c r="I434">
        <v>10295764</v>
      </c>
      <c r="J434">
        <v>896612550.64999998</v>
      </c>
      <c r="K434" s="3">
        <v>43804</v>
      </c>
      <c r="L434">
        <v>27086</v>
      </c>
      <c r="M434" t="s">
        <v>1487</v>
      </c>
      <c r="N434"/>
    </row>
    <row r="435" spans="1:14" hidden="1">
      <c r="A435" t="s">
        <v>1488</v>
      </c>
      <c r="B435" t="s">
        <v>828</v>
      </c>
      <c r="C435">
        <v>24.25</v>
      </c>
      <c r="D435">
        <v>24.45</v>
      </c>
      <c r="E435">
        <v>22.95</v>
      </c>
      <c r="F435">
        <v>23</v>
      </c>
      <c r="G435">
        <v>22.95</v>
      </c>
      <c r="H435">
        <v>23.75</v>
      </c>
      <c r="I435">
        <v>232233</v>
      </c>
      <c r="J435">
        <v>5410518.4500000002</v>
      </c>
      <c r="K435" s="3">
        <v>43804</v>
      </c>
      <c r="L435">
        <v>4080</v>
      </c>
      <c r="M435" t="s">
        <v>1489</v>
      </c>
      <c r="N435"/>
    </row>
    <row r="436" spans="1:14" hidden="1">
      <c r="A436" t="s">
        <v>1490</v>
      </c>
      <c r="B436" t="s">
        <v>828</v>
      </c>
      <c r="C436">
        <v>22.5</v>
      </c>
      <c r="D436">
        <v>24.6</v>
      </c>
      <c r="E436">
        <v>22.05</v>
      </c>
      <c r="F436">
        <v>22.4</v>
      </c>
      <c r="G436">
        <v>22.25</v>
      </c>
      <c r="H436">
        <v>23.5</v>
      </c>
      <c r="I436">
        <v>16080</v>
      </c>
      <c r="J436">
        <v>366598.8</v>
      </c>
      <c r="K436" s="3">
        <v>43804</v>
      </c>
      <c r="L436">
        <v>188</v>
      </c>
      <c r="M436" t="s">
        <v>1491</v>
      </c>
      <c r="N436"/>
    </row>
    <row r="437" spans="1:14" hidden="1">
      <c r="A437" t="s">
        <v>798</v>
      </c>
      <c r="B437" t="s">
        <v>828</v>
      </c>
      <c r="C437">
        <v>434.35</v>
      </c>
      <c r="D437">
        <v>434.4</v>
      </c>
      <c r="E437">
        <v>421.5</v>
      </c>
      <c r="F437">
        <v>425.05</v>
      </c>
      <c r="G437">
        <v>423.05</v>
      </c>
      <c r="H437">
        <v>429.6</v>
      </c>
      <c r="I437">
        <v>5199</v>
      </c>
      <c r="J437">
        <v>2220890.5499999998</v>
      </c>
      <c r="K437" s="3">
        <v>43804</v>
      </c>
      <c r="L437">
        <v>341</v>
      </c>
      <c r="M437" t="s">
        <v>1492</v>
      </c>
      <c r="N437"/>
    </row>
    <row r="438" spans="1:14">
      <c r="A438" t="s">
        <v>1493</v>
      </c>
      <c r="B438" t="s">
        <v>828</v>
      </c>
      <c r="C438">
        <v>35.9</v>
      </c>
      <c r="D438">
        <v>35.9</v>
      </c>
      <c r="E438">
        <v>35.049999999999997</v>
      </c>
      <c r="F438">
        <v>35.4</v>
      </c>
      <c r="G438">
        <v>35.299999999999997</v>
      </c>
      <c r="H438">
        <v>35.950000000000003</v>
      </c>
      <c r="I438">
        <v>16406</v>
      </c>
      <c r="J438">
        <v>581300.5</v>
      </c>
      <c r="K438" s="3">
        <v>43804</v>
      </c>
      <c r="L438">
        <v>200</v>
      </c>
      <c r="M438" t="s">
        <v>1494</v>
      </c>
      <c r="N438"/>
    </row>
    <row r="439" spans="1:14" hidden="1">
      <c r="A439" t="s">
        <v>377</v>
      </c>
      <c r="B439" t="s">
        <v>828</v>
      </c>
      <c r="C439">
        <v>360.95</v>
      </c>
      <c r="D439">
        <v>361</v>
      </c>
      <c r="E439">
        <v>347.15</v>
      </c>
      <c r="F439">
        <v>349.95</v>
      </c>
      <c r="G439">
        <v>350</v>
      </c>
      <c r="H439">
        <v>360.55</v>
      </c>
      <c r="I439">
        <v>755249</v>
      </c>
      <c r="J439">
        <v>264185389.05000001</v>
      </c>
      <c r="K439" s="3">
        <v>43804</v>
      </c>
      <c r="L439">
        <v>5446</v>
      </c>
      <c r="M439" t="s">
        <v>1495</v>
      </c>
      <c r="N439"/>
    </row>
    <row r="440" spans="1:14" hidden="1">
      <c r="A440" t="s">
        <v>376</v>
      </c>
      <c r="B440" t="s">
        <v>828</v>
      </c>
      <c r="C440">
        <v>1884.95</v>
      </c>
      <c r="D440">
        <v>1925</v>
      </c>
      <c r="E440">
        <v>1872.05</v>
      </c>
      <c r="F440">
        <v>1901</v>
      </c>
      <c r="G440">
        <v>1897</v>
      </c>
      <c r="H440">
        <v>1867.2</v>
      </c>
      <c r="I440">
        <v>34166</v>
      </c>
      <c r="J440">
        <v>64806753.950000003</v>
      </c>
      <c r="K440" s="3">
        <v>43804</v>
      </c>
      <c r="L440">
        <v>6692</v>
      </c>
      <c r="M440" t="s">
        <v>1496</v>
      </c>
      <c r="N440"/>
    </row>
    <row r="441" spans="1:14">
      <c r="A441" t="s">
        <v>378</v>
      </c>
      <c r="B441" t="s">
        <v>828</v>
      </c>
      <c r="C441">
        <v>583.1</v>
      </c>
      <c r="D441">
        <v>587.9</v>
      </c>
      <c r="E441">
        <v>575.1</v>
      </c>
      <c r="F441">
        <v>579.79999999999995</v>
      </c>
      <c r="G441">
        <v>577.6</v>
      </c>
      <c r="H441">
        <v>586.85</v>
      </c>
      <c r="I441">
        <v>56380</v>
      </c>
      <c r="J441">
        <v>32859156.350000001</v>
      </c>
      <c r="K441" s="3">
        <v>43804</v>
      </c>
      <c r="L441">
        <v>2368</v>
      </c>
      <c r="M441" t="s">
        <v>1497</v>
      </c>
      <c r="N441"/>
    </row>
    <row r="442" spans="1:14">
      <c r="A442" t="s">
        <v>1498</v>
      </c>
      <c r="B442" t="s">
        <v>828</v>
      </c>
      <c r="C442">
        <v>5.25</v>
      </c>
      <c r="D442">
        <v>5.25</v>
      </c>
      <c r="E442">
        <v>5.25</v>
      </c>
      <c r="F442">
        <v>5.25</v>
      </c>
      <c r="G442">
        <v>5.25</v>
      </c>
      <c r="H442">
        <v>5</v>
      </c>
      <c r="I442">
        <v>715</v>
      </c>
      <c r="J442">
        <v>3753.75</v>
      </c>
      <c r="K442" s="3">
        <v>43804</v>
      </c>
      <c r="L442">
        <v>5</v>
      </c>
      <c r="M442" t="s">
        <v>1499</v>
      </c>
      <c r="N442"/>
    </row>
    <row r="443" spans="1:14" hidden="1">
      <c r="A443" t="s">
        <v>381</v>
      </c>
      <c r="B443" t="s">
        <v>828</v>
      </c>
      <c r="C443">
        <v>402.2</v>
      </c>
      <c r="D443">
        <v>404.9</v>
      </c>
      <c r="E443">
        <v>396.05</v>
      </c>
      <c r="F443">
        <v>404.4</v>
      </c>
      <c r="G443">
        <v>401.25</v>
      </c>
      <c r="H443">
        <v>402.2</v>
      </c>
      <c r="I443">
        <v>24024</v>
      </c>
      <c r="J443">
        <v>9672483.9000000004</v>
      </c>
      <c r="K443" s="3">
        <v>43804</v>
      </c>
      <c r="L443">
        <v>1747</v>
      </c>
      <c r="M443" t="s">
        <v>1500</v>
      </c>
      <c r="N443"/>
    </row>
    <row r="444" spans="1:14">
      <c r="A444" t="s">
        <v>3420</v>
      </c>
      <c r="B444" t="s">
        <v>828</v>
      </c>
      <c r="C444">
        <v>486</v>
      </c>
      <c r="D444">
        <v>508.05</v>
      </c>
      <c r="E444">
        <v>470</v>
      </c>
      <c r="F444">
        <v>492.25</v>
      </c>
      <c r="G444">
        <v>504.8</v>
      </c>
      <c r="H444">
        <v>486.25</v>
      </c>
      <c r="I444">
        <v>85870</v>
      </c>
      <c r="J444">
        <v>42038223.950000003</v>
      </c>
      <c r="K444" s="3">
        <v>43804</v>
      </c>
      <c r="L444">
        <v>1524</v>
      </c>
      <c r="M444" t="s">
        <v>3421</v>
      </c>
      <c r="N444"/>
    </row>
    <row r="445" spans="1:14">
      <c r="A445" t="s">
        <v>375</v>
      </c>
      <c r="B445" t="s">
        <v>828</v>
      </c>
      <c r="C445">
        <v>591.29999999999995</v>
      </c>
      <c r="D445">
        <v>610.20000000000005</v>
      </c>
      <c r="E445">
        <v>533.1</v>
      </c>
      <c r="F445">
        <v>537.6</v>
      </c>
      <c r="G445">
        <v>539</v>
      </c>
      <c r="H445">
        <v>593.70000000000005</v>
      </c>
      <c r="I445">
        <v>117352</v>
      </c>
      <c r="J445">
        <v>64633311.25</v>
      </c>
      <c r="K445" s="3">
        <v>43804</v>
      </c>
      <c r="L445">
        <v>6053</v>
      </c>
      <c r="M445" t="s">
        <v>1501</v>
      </c>
      <c r="N445"/>
    </row>
    <row r="446" spans="1:14">
      <c r="A446" t="s">
        <v>1502</v>
      </c>
      <c r="B446" t="s">
        <v>828</v>
      </c>
      <c r="C446">
        <v>29</v>
      </c>
      <c r="D446">
        <v>29.55</v>
      </c>
      <c r="E446">
        <v>28.2</v>
      </c>
      <c r="F446">
        <v>28.65</v>
      </c>
      <c r="G446">
        <v>28.75</v>
      </c>
      <c r="H446">
        <v>28.15</v>
      </c>
      <c r="I446">
        <v>39424</v>
      </c>
      <c r="J446">
        <v>1146246.75</v>
      </c>
      <c r="K446" s="3">
        <v>43804</v>
      </c>
      <c r="L446">
        <v>414</v>
      </c>
      <c r="M446" t="s">
        <v>1503</v>
      </c>
      <c r="N446"/>
    </row>
    <row r="447" spans="1:14">
      <c r="A447" t="s">
        <v>1504</v>
      </c>
      <c r="B447" t="s">
        <v>828</v>
      </c>
      <c r="C447">
        <v>1015.8</v>
      </c>
      <c r="D447">
        <v>1056.7</v>
      </c>
      <c r="E447">
        <v>1015.8</v>
      </c>
      <c r="F447">
        <v>1026.2</v>
      </c>
      <c r="G447">
        <v>1023</v>
      </c>
      <c r="H447">
        <v>1013.9</v>
      </c>
      <c r="I447">
        <v>91289</v>
      </c>
      <c r="J447">
        <v>95087116</v>
      </c>
      <c r="K447" s="3">
        <v>43804</v>
      </c>
      <c r="L447">
        <v>5937</v>
      </c>
      <c r="M447" t="s">
        <v>1505</v>
      </c>
      <c r="N447"/>
    </row>
    <row r="448" spans="1:14">
      <c r="A448" t="s">
        <v>380</v>
      </c>
      <c r="B448" t="s">
        <v>828</v>
      </c>
      <c r="C448">
        <v>138.55000000000001</v>
      </c>
      <c r="D448">
        <v>139.05000000000001</v>
      </c>
      <c r="E448">
        <v>137.19999999999999</v>
      </c>
      <c r="F448">
        <v>137.85</v>
      </c>
      <c r="G448">
        <v>137.9</v>
      </c>
      <c r="H448">
        <v>138.85</v>
      </c>
      <c r="I448">
        <v>305385</v>
      </c>
      <c r="J448">
        <v>42172138.950000003</v>
      </c>
      <c r="K448" s="3">
        <v>43804</v>
      </c>
      <c r="L448">
        <v>9439</v>
      </c>
      <c r="M448" t="s">
        <v>1506</v>
      </c>
      <c r="N448"/>
    </row>
    <row r="449" spans="1:14">
      <c r="A449" t="s">
        <v>1507</v>
      </c>
      <c r="B449" t="s">
        <v>828</v>
      </c>
      <c r="C449">
        <v>1314.9</v>
      </c>
      <c r="D449">
        <v>1314.9</v>
      </c>
      <c r="E449">
        <v>1304</v>
      </c>
      <c r="F449">
        <v>1310.1500000000001</v>
      </c>
      <c r="G449">
        <v>1313</v>
      </c>
      <c r="H449">
        <v>1302.6500000000001</v>
      </c>
      <c r="I449">
        <v>207</v>
      </c>
      <c r="J449">
        <v>270715.25</v>
      </c>
      <c r="K449" s="3">
        <v>43804</v>
      </c>
      <c r="L449">
        <v>26</v>
      </c>
      <c r="M449" t="s">
        <v>1508</v>
      </c>
      <c r="N449"/>
    </row>
    <row r="450" spans="1:14">
      <c r="A450" t="s">
        <v>247</v>
      </c>
      <c r="B450" t="s">
        <v>828</v>
      </c>
      <c r="C450">
        <v>347.8</v>
      </c>
      <c r="D450">
        <v>347.8</v>
      </c>
      <c r="E450">
        <v>333.6</v>
      </c>
      <c r="F450">
        <v>339.65</v>
      </c>
      <c r="G450">
        <v>339</v>
      </c>
      <c r="H450">
        <v>344.35</v>
      </c>
      <c r="I450">
        <v>383827</v>
      </c>
      <c r="J450">
        <v>130406619.8</v>
      </c>
      <c r="K450" s="3">
        <v>43804</v>
      </c>
      <c r="L450">
        <v>12431</v>
      </c>
      <c r="M450" t="s">
        <v>1509</v>
      </c>
      <c r="N450"/>
    </row>
    <row r="451" spans="1:14">
      <c r="A451" t="s">
        <v>1510</v>
      </c>
      <c r="B451" t="s">
        <v>828</v>
      </c>
      <c r="C451">
        <v>472.5</v>
      </c>
      <c r="D451">
        <v>489.9</v>
      </c>
      <c r="E451">
        <v>472.5</v>
      </c>
      <c r="F451">
        <v>475.5</v>
      </c>
      <c r="G451">
        <v>474</v>
      </c>
      <c r="H451">
        <v>483.4</v>
      </c>
      <c r="I451">
        <v>734</v>
      </c>
      <c r="J451">
        <v>351032.45</v>
      </c>
      <c r="K451" s="3">
        <v>43804</v>
      </c>
      <c r="L451">
        <v>142</v>
      </c>
      <c r="M451" t="s">
        <v>1511</v>
      </c>
      <c r="N451"/>
    </row>
    <row r="452" spans="1:14">
      <c r="A452" t="s">
        <v>379</v>
      </c>
      <c r="B452" t="s">
        <v>828</v>
      </c>
      <c r="C452">
        <v>40.6</v>
      </c>
      <c r="D452">
        <v>40.6</v>
      </c>
      <c r="E452">
        <v>40</v>
      </c>
      <c r="F452">
        <v>40.1</v>
      </c>
      <c r="G452">
        <v>40.1</v>
      </c>
      <c r="H452">
        <v>40.4</v>
      </c>
      <c r="I452">
        <v>646748</v>
      </c>
      <c r="J452">
        <v>25951649.649999999</v>
      </c>
      <c r="K452" s="3">
        <v>43804</v>
      </c>
      <c r="L452">
        <v>3774</v>
      </c>
      <c r="M452" t="s">
        <v>1512</v>
      </c>
      <c r="N452"/>
    </row>
    <row r="453" spans="1:14">
      <c r="A453" t="s">
        <v>771</v>
      </c>
      <c r="B453" t="s">
        <v>828</v>
      </c>
      <c r="C453">
        <v>118.1</v>
      </c>
      <c r="D453">
        <v>119.25</v>
      </c>
      <c r="E453">
        <v>117.2</v>
      </c>
      <c r="F453">
        <v>118.3</v>
      </c>
      <c r="G453">
        <v>118.25</v>
      </c>
      <c r="H453">
        <v>118.85</v>
      </c>
      <c r="I453">
        <v>73825</v>
      </c>
      <c r="J453">
        <v>8725476.1500000004</v>
      </c>
      <c r="K453" s="3">
        <v>43804</v>
      </c>
      <c r="L453">
        <v>1730</v>
      </c>
      <c r="M453" t="s">
        <v>1513</v>
      </c>
      <c r="N453"/>
    </row>
    <row r="454" spans="1:14">
      <c r="A454" t="s">
        <v>1514</v>
      </c>
      <c r="B454" t="s">
        <v>828</v>
      </c>
      <c r="C454">
        <v>144.5</v>
      </c>
      <c r="D454">
        <v>144.5</v>
      </c>
      <c r="E454">
        <v>140.35</v>
      </c>
      <c r="F454">
        <v>141.35</v>
      </c>
      <c r="G454">
        <v>140.35</v>
      </c>
      <c r="H454">
        <v>144</v>
      </c>
      <c r="I454">
        <v>53738</v>
      </c>
      <c r="J454">
        <v>7665484.7000000002</v>
      </c>
      <c r="K454" s="3">
        <v>43804</v>
      </c>
      <c r="L454">
        <v>497</v>
      </c>
      <c r="M454" t="s">
        <v>1515</v>
      </c>
      <c r="N454"/>
    </row>
    <row r="455" spans="1:14">
      <c r="A455" t="s">
        <v>101</v>
      </c>
      <c r="B455" t="s">
        <v>828</v>
      </c>
      <c r="C455">
        <v>123.5</v>
      </c>
      <c r="D455">
        <v>123.75</v>
      </c>
      <c r="E455">
        <v>120.75</v>
      </c>
      <c r="F455">
        <v>121.2</v>
      </c>
      <c r="G455">
        <v>121.25</v>
      </c>
      <c r="H455">
        <v>123.25</v>
      </c>
      <c r="I455">
        <v>12312213</v>
      </c>
      <c r="J455">
        <v>1493525154.25</v>
      </c>
      <c r="K455" s="3">
        <v>43804</v>
      </c>
      <c r="L455">
        <v>55325</v>
      </c>
      <c r="M455" t="s">
        <v>1516</v>
      </c>
      <c r="N455"/>
    </row>
    <row r="456" spans="1:14">
      <c r="A456" t="s">
        <v>1517</v>
      </c>
      <c r="B456" t="s">
        <v>828</v>
      </c>
      <c r="C456">
        <v>1.85</v>
      </c>
      <c r="D456">
        <v>1.9</v>
      </c>
      <c r="E456">
        <v>1.8</v>
      </c>
      <c r="F456">
        <v>1.8</v>
      </c>
      <c r="G456">
        <v>1.9</v>
      </c>
      <c r="H456">
        <v>1.85</v>
      </c>
      <c r="I456">
        <v>48471</v>
      </c>
      <c r="J456">
        <v>89453.4</v>
      </c>
      <c r="K456" s="3">
        <v>43804</v>
      </c>
      <c r="L456">
        <v>52</v>
      </c>
      <c r="M456" t="s">
        <v>1518</v>
      </c>
      <c r="N456"/>
    </row>
    <row r="457" spans="1:14" hidden="1">
      <c r="A457" t="s">
        <v>385</v>
      </c>
      <c r="B457" t="s">
        <v>828</v>
      </c>
      <c r="C457">
        <v>1432.9</v>
      </c>
      <c r="D457">
        <v>1435</v>
      </c>
      <c r="E457">
        <v>1414</v>
      </c>
      <c r="F457">
        <v>1415.85</v>
      </c>
      <c r="G457">
        <v>1414</v>
      </c>
      <c r="H457">
        <v>1437.75</v>
      </c>
      <c r="I457">
        <v>34597</v>
      </c>
      <c r="J457">
        <v>49103234.700000003</v>
      </c>
      <c r="K457" s="3">
        <v>43804</v>
      </c>
      <c r="L457">
        <v>3107</v>
      </c>
      <c r="M457" t="s">
        <v>1519</v>
      </c>
      <c r="N457"/>
    </row>
    <row r="458" spans="1:14">
      <c r="A458" t="s">
        <v>1520</v>
      </c>
      <c r="B458" t="s">
        <v>828</v>
      </c>
      <c r="C458">
        <v>27.55</v>
      </c>
      <c r="D458">
        <v>27.55</v>
      </c>
      <c r="E458">
        <v>27</v>
      </c>
      <c r="F458">
        <v>27.35</v>
      </c>
      <c r="G458">
        <v>27.5</v>
      </c>
      <c r="H458">
        <v>27.5</v>
      </c>
      <c r="I458">
        <v>3730</v>
      </c>
      <c r="J458">
        <v>101857.3</v>
      </c>
      <c r="K458" s="3">
        <v>43804</v>
      </c>
      <c r="L458">
        <v>30</v>
      </c>
      <c r="M458" t="s">
        <v>1521</v>
      </c>
      <c r="N458"/>
    </row>
    <row r="459" spans="1:14">
      <c r="A459" t="s">
        <v>1522</v>
      </c>
      <c r="B459" t="s">
        <v>828</v>
      </c>
      <c r="C459">
        <v>21.35</v>
      </c>
      <c r="D459">
        <v>21.4</v>
      </c>
      <c r="E459">
        <v>20.5</v>
      </c>
      <c r="F459">
        <v>20.5</v>
      </c>
      <c r="G459">
        <v>20.5</v>
      </c>
      <c r="H459">
        <v>20.5</v>
      </c>
      <c r="I459">
        <v>5095</v>
      </c>
      <c r="J459">
        <v>105172.5</v>
      </c>
      <c r="K459" s="3">
        <v>43804</v>
      </c>
      <c r="L459">
        <v>105</v>
      </c>
      <c r="M459" t="s">
        <v>1523</v>
      </c>
      <c r="N459"/>
    </row>
    <row r="460" spans="1:14">
      <c r="A460" t="s">
        <v>1524</v>
      </c>
      <c r="B460" t="s">
        <v>828</v>
      </c>
      <c r="C460">
        <v>0.6</v>
      </c>
      <c r="D460">
        <v>0.6</v>
      </c>
      <c r="E460">
        <v>0.55000000000000004</v>
      </c>
      <c r="F460">
        <v>0.6</v>
      </c>
      <c r="G460">
        <v>0.6</v>
      </c>
      <c r="H460">
        <v>0.55000000000000004</v>
      </c>
      <c r="I460">
        <v>9394480</v>
      </c>
      <c r="J460">
        <v>5615218.5</v>
      </c>
      <c r="K460" s="3">
        <v>43804</v>
      </c>
      <c r="L460">
        <v>1115</v>
      </c>
      <c r="M460" t="s">
        <v>1525</v>
      </c>
      <c r="N460"/>
    </row>
    <row r="461" spans="1:14" hidden="1">
      <c r="A461" t="s">
        <v>1526</v>
      </c>
      <c r="B461" t="s">
        <v>828</v>
      </c>
      <c r="C461">
        <v>290.95</v>
      </c>
      <c r="D461">
        <v>290.95</v>
      </c>
      <c r="E461">
        <v>285.2</v>
      </c>
      <c r="F461">
        <v>288</v>
      </c>
      <c r="G461">
        <v>288</v>
      </c>
      <c r="H461">
        <v>285.95</v>
      </c>
      <c r="I461">
        <v>876</v>
      </c>
      <c r="J461">
        <v>250171.55</v>
      </c>
      <c r="K461" s="3">
        <v>43804</v>
      </c>
      <c r="L461">
        <v>22</v>
      </c>
      <c r="M461" t="s">
        <v>1527</v>
      </c>
      <c r="N461"/>
    </row>
    <row r="462" spans="1:14" hidden="1">
      <c r="A462" t="s">
        <v>743</v>
      </c>
      <c r="B462" t="s">
        <v>828</v>
      </c>
      <c r="C462">
        <v>251</v>
      </c>
      <c r="D462">
        <v>253.4</v>
      </c>
      <c r="E462">
        <v>243.4</v>
      </c>
      <c r="F462">
        <v>249.15</v>
      </c>
      <c r="G462">
        <v>253</v>
      </c>
      <c r="H462">
        <v>248.5</v>
      </c>
      <c r="I462">
        <v>8981</v>
      </c>
      <c r="J462">
        <v>2237026.0499999998</v>
      </c>
      <c r="K462" s="3">
        <v>43804</v>
      </c>
      <c r="L462">
        <v>332</v>
      </c>
      <c r="M462" t="s">
        <v>1528</v>
      </c>
      <c r="N462"/>
    </row>
    <row r="463" spans="1:14">
      <c r="A463" t="s">
        <v>1529</v>
      </c>
      <c r="B463" t="s">
        <v>828</v>
      </c>
      <c r="C463">
        <v>29.55</v>
      </c>
      <c r="D463">
        <v>30</v>
      </c>
      <c r="E463">
        <v>29.45</v>
      </c>
      <c r="F463">
        <v>29.5</v>
      </c>
      <c r="G463">
        <v>29.5</v>
      </c>
      <c r="H463">
        <v>29.9</v>
      </c>
      <c r="I463">
        <v>5700</v>
      </c>
      <c r="J463">
        <v>169167.1</v>
      </c>
      <c r="K463" s="3">
        <v>43804</v>
      </c>
      <c r="L463">
        <v>138</v>
      </c>
      <c r="M463" t="s">
        <v>1530</v>
      </c>
      <c r="N463"/>
    </row>
    <row r="464" spans="1:14">
      <c r="A464" t="s">
        <v>1531</v>
      </c>
      <c r="B464" t="s">
        <v>828</v>
      </c>
      <c r="C464">
        <v>39.4</v>
      </c>
      <c r="D464">
        <v>39.4</v>
      </c>
      <c r="E464">
        <v>33.049999999999997</v>
      </c>
      <c r="F464">
        <v>34</v>
      </c>
      <c r="G464">
        <v>34</v>
      </c>
      <c r="H464">
        <v>34.75</v>
      </c>
      <c r="I464">
        <v>1575</v>
      </c>
      <c r="J464">
        <v>54680.75</v>
      </c>
      <c r="K464" s="3">
        <v>43804</v>
      </c>
      <c r="L464">
        <v>25</v>
      </c>
      <c r="M464" t="s">
        <v>1532</v>
      </c>
      <c r="N464"/>
    </row>
    <row r="465" spans="1:14">
      <c r="A465" t="s">
        <v>1533</v>
      </c>
      <c r="B465" t="s">
        <v>828</v>
      </c>
      <c r="C465">
        <v>9.4499999999999993</v>
      </c>
      <c r="D465">
        <v>9.6999999999999993</v>
      </c>
      <c r="E465">
        <v>9.3000000000000007</v>
      </c>
      <c r="F465">
        <v>9.35</v>
      </c>
      <c r="G465">
        <v>9.3000000000000007</v>
      </c>
      <c r="H465">
        <v>9.4499999999999993</v>
      </c>
      <c r="I465">
        <v>7989</v>
      </c>
      <c r="J465">
        <v>75195.75</v>
      </c>
      <c r="K465" s="3">
        <v>43804</v>
      </c>
      <c r="L465">
        <v>68</v>
      </c>
      <c r="M465" t="s">
        <v>1534</v>
      </c>
      <c r="N465"/>
    </row>
    <row r="466" spans="1:14">
      <c r="A466" t="s">
        <v>386</v>
      </c>
      <c r="B466" t="s">
        <v>828</v>
      </c>
      <c r="C466">
        <v>1195.3</v>
      </c>
      <c r="D466">
        <v>1214.9000000000001</v>
      </c>
      <c r="E466">
        <v>1188</v>
      </c>
      <c r="F466">
        <v>1207.9000000000001</v>
      </c>
      <c r="G466">
        <v>1214.9000000000001</v>
      </c>
      <c r="H466">
        <v>1200.55</v>
      </c>
      <c r="I466">
        <v>1237</v>
      </c>
      <c r="J466">
        <v>1485304.7</v>
      </c>
      <c r="K466" s="3">
        <v>43804</v>
      </c>
      <c r="L466">
        <v>298</v>
      </c>
      <c r="M466" t="s">
        <v>1535</v>
      </c>
      <c r="N466"/>
    </row>
    <row r="467" spans="1:14">
      <c r="A467" t="s">
        <v>1536</v>
      </c>
      <c r="B467" t="s">
        <v>828</v>
      </c>
      <c r="C467">
        <v>66.75</v>
      </c>
      <c r="D467">
        <v>68.5</v>
      </c>
      <c r="E467">
        <v>65.5</v>
      </c>
      <c r="F467">
        <v>66.05</v>
      </c>
      <c r="G467">
        <v>65.849999999999994</v>
      </c>
      <c r="H467">
        <v>65.3</v>
      </c>
      <c r="I467">
        <v>2108499</v>
      </c>
      <c r="J467">
        <v>142250244.90000001</v>
      </c>
      <c r="K467" s="3">
        <v>43804</v>
      </c>
      <c r="L467">
        <v>5585</v>
      </c>
      <c r="M467" t="s">
        <v>1537</v>
      </c>
      <c r="N467"/>
    </row>
    <row r="468" spans="1:14">
      <c r="A468" t="s">
        <v>1538</v>
      </c>
      <c r="B468" t="s">
        <v>847</v>
      </c>
      <c r="C468">
        <v>0.25</v>
      </c>
      <c r="D468">
        <v>0.3</v>
      </c>
      <c r="E468">
        <v>0.2</v>
      </c>
      <c r="F468">
        <v>0.3</v>
      </c>
      <c r="G468">
        <v>0.3</v>
      </c>
      <c r="H468">
        <v>0.25</v>
      </c>
      <c r="I468">
        <v>862217</v>
      </c>
      <c r="J468">
        <v>248654.6</v>
      </c>
      <c r="K468" s="3">
        <v>43804</v>
      </c>
      <c r="L468">
        <v>190</v>
      </c>
      <c r="M468" t="s">
        <v>1539</v>
      </c>
      <c r="N468"/>
    </row>
    <row r="469" spans="1:14">
      <c r="A469" t="s">
        <v>387</v>
      </c>
      <c r="B469" t="s">
        <v>828</v>
      </c>
      <c r="C469">
        <v>71.55</v>
      </c>
      <c r="D469">
        <v>73.3</v>
      </c>
      <c r="E469">
        <v>69.95</v>
      </c>
      <c r="F469">
        <v>71.150000000000006</v>
      </c>
      <c r="G469">
        <v>71.3</v>
      </c>
      <c r="H469">
        <v>69.849999999999994</v>
      </c>
      <c r="I469">
        <v>705228</v>
      </c>
      <c r="J469">
        <v>50570970.399999999</v>
      </c>
      <c r="K469" s="3">
        <v>43804</v>
      </c>
      <c r="L469">
        <v>2439</v>
      </c>
      <c r="M469" t="s">
        <v>1540</v>
      </c>
      <c r="N469"/>
    </row>
    <row r="470" spans="1:14" hidden="1">
      <c r="A470" t="s">
        <v>677</v>
      </c>
      <c r="B470" t="s">
        <v>828</v>
      </c>
      <c r="C470">
        <v>99</v>
      </c>
      <c r="D470">
        <v>100.2</v>
      </c>
      <c r="E470">
        <v>97.25</v>
      </c>
      <c r="F470">
        <v>98.05</v>
      </c>
      <c r="G470">
        <v>98.55</v>
      </c>
      <c r="H470">
        <v>98.7</v>
      </c>
      <c r="I470">
        <v>56794</v>
      </c>
      <c r="J470">
        <v>5608077.4000000004</v>
      </c>
      <c r="K470" s="3">
        <v>43804</v>
      </c>
      <c r="L470">
        <v>1481</v>
      </c>
      <c r="M470" t="s">
        <v>1541</v>
      </c>
      <c r="N470"/>
    </row>
    <row r="471" spans="1:14">
      <c r="A471" t="s">
        <v>1542</v>
      </c>
      <c r="B471" t="s">
        <v>828</v>
      </c>
      <c r="C471">
        <v>77.8</v>
      </c>
      <c r="D471">
        <v>80.75</v>
      </c>
      <c r="E471">
        <v>77.75</v>
      </c>
      <c r="F471">
        <v>79.25</v>
      </c>
      <c r="G471">
        <v>78.900000000000006</v>
      </c>
      <c r="H471">
        <v>78.150000000000006</v>
      </c>
      <c r="I471">
        <v>693</v>
      </c>
      <c r="J471">
        <v>54877.1</v>
      </c>
      <c r="K471" s="3">
        <v>43804</v>
      </c>
      <c r="L471">
        <v>49</v>
      </c>
      <c r="M471" t="s">
        <v>1543</v>
      </c>
      <c r="N471"/>
    </row>
    <row r="472" spans="1:14">
      <c r="A472" t="s">
        <v>1544</v>
      </c>
      <c r="B472" t="s">
        <v>828</v>
      </c>
      <c r="C472">
        <v>65.25</v>
      </c>
      <c r="D472">
        <v>66.5</v>
      </c>
      <c r="E472">
        <v>64.05</v>
      </c>
      <c r="F472">
        <v>64.5</v>
      </c>
      <c r="G472">
        <v>64.349999999999994</v>
      </c>
      <c r="H472">
        <v>65.95</v>
      </c>
      <c r="I472">
        <v>5518</v>
      </c>
      <c r="J472">
        <v>359140.85</v>
      </c>
      <c r="K472" s="3">
        <v>43804</v>
      </c>
      <c r="L472">
        <v>155</v>
      </c>
      <c r="M472" t="s">
        <v>1545</v>
      </c>
      <c r="N472"/>
    </row>
    <row r="473" spans="1:14">
      <c r="A473" t="s">
        <v>1546</v>
      </c>
      <c r="B473" t="s">
        <v>828</v>
      </c>
      <c r="C473">
        <v>4.8</v>
      </c>
      <c r="D473">
        <v>4.9000000000000004</v>
      </c>
      <c r="E473">
        <v>4.75</v>
      </c>
      <c r="F473">
        <v>4.8499999999999996</v>
      </c>
      <c r="G473">
        <v>4.8</v>
      </c>
      <c r="H473">
        <v>4.8499999999999996</v>
      </c>
      <c r="I473">
        <v>34795</v>
      </c>
      <c r="J473">
        <v>168123.55</v>
      </c>
      <c r="K473" s="3">
        <v>43804</v>
      </c>
      <c r="L473">
        <v>69</v>
      </c>
      <c r="M473" t="s">
        <v>1547</v>
      </c>
      <c r="N473"/>
    </row>
    <row r="474" spans="1:14">
      <c r="A474" t="s">
        <v>1548</v>
      </c>
      <c r="B474" t="s">
        <v>828</v>
      </c>
      <c r="C474">
        <v>25.35</v>
      </c>
      <c r="D474">
        <v>25.35</v>
      </c>
      <c r="E474">
        <v>24.35</v>
      </c>
      <c r="F474">
        <v>24.35</v>
      </c>
      <c r="G474">
        <v>24.35</v>
      </c>
      <c r="H474">
        <v>24.5</v>
      </c>
      <c r="I474">
        <v>38491</v>
      </c>
      <c r="J474">
        <v>944619.05</v>
      </c>
      <c r="K474" s="3">
        <v>43804</v>
      </c>
      <c r="L474">
        <v>410</v>
      </c>
      <c r="M474" t="s">
        <v>1549</v>
      </c>
      <c r="N474"/>
    </row>
    <row r="475" spans="1:14">
      <c r="A475" t="s">
        <v>1550</v>
      </c>
      <c r="B475" t="s">
        <v>828</v>
      </c>
      <c r="C475">
        <v>28.1</v>
      </c>
      <c r="D475">
        <v>29.15</v>
      </c>
      <c r="E475">
        <v>28.05</v>
      </c>
      <c r="F475">
        <v>28.2</v>
      </c>
      <c r="G475">
        <v>28.1</v>
      </c>
      <c r="H475">
        <v>28.65</v>
      </c>
      <c r="I475">
        <v>49545</v>
      </c>
      <c r="J475">
        <v>1406407.05</v>
      </c>
      <c r="K475" s="3">
        <v>43804</v>
      </c>
      <c r="L475">
        <v>540</v>
      </c>
      <c r="M475" t="s">
        <v>1551</v>
      </c>
      <c r="N475"/>
    </row>
    <row r="476" spans="1:14">
      <c r="A476" t="s">
        <v>382</v>
      </c>
      <c r="B476" t="s">
        <v>828</v>
      </c>
      <c r="C476">
        <v>725</v>
      </c>
      <c r="D476">
        <v>746.45</v>
      </c>
      <c r="E476">
        <v>720</v>
      </c>
      <c r="F476">
        <v>741.6</v>
      </c>
      <c r="G476">
        <v>740.55</v>
      </c>
      <c r="H476">
        <v>726.1</v>
      </c>
      <c r="I476">
        <v>16380</v>
      </c>
      <c r="J476">
        <v>11985450.699999999</v>
      </c>
      <c r="K476" s="3">
        <v>43804</v>
      </c>
      <c r="L476">
        <v>2677</v>
      </c>
      <c r="M476" t="s">
        <v>1552</v>
      </c>
      <c r="N476"/>
    </row>
    <row r="477" spans="1:14">
      <c r="A477" t="s">
        <v>392</v>
      </c>
      <c r="B477" t="s">
        <v>828</v>
      </c>
      <c r="C477">
        <v>312.25</v>
      </c>
      <c r="D477">
        <v>316.8</v>
      </c>
      <c r="E477">
        <v>303.5</v>
      </c>
      <c r="F477">
        <v>306.89999999999998</v>
      </c>
      <c r="G477">
        <v>304.5</v>
      </c>
      <c r="H477">
        <v>310.25</v>
      </c>
      <c r="I477">
        <v>408241</v>
      </c>
      <c r="J477">
        <v>125585644.75</v>
      </c>
      <c r="K477" s="3">
        <v>43804</v>
      </c>
      <c r="L477">
        <v>3481</v>
      </c>
      <c r="M477" t="s">
        <v>1553</v>
      </c>
      <c r="N477"/>
    </row>
    <row r="478" spans="1:14">
      <c r="A478" t="s">
        <v>383</v>
      </c>
      <c r="B478" t="s">
        <v>828</v>
      </c>
      <c r="C478">
        <v>154.65</v>
      </c>
      <c r="D478">
        <v>155.80000000000001</v>
      </c>
      <c r="E478">
        <v>149.05000000000001</v>
      </c>
      <c r="F478">
        <v>150</v>
      </c>
      <c r="G478">
        <v>149.5</v>
      </c>
      <c r="H478">
        <v>154.5</v>
      </c>
      <c r="I478">
        <v>45400</v>
      </c>
      <c r="J478">
        <v>6882944.8499999996</v>
      </c>
      <c r="K478" s="3">
        <v>43804</v>
      </c>
      <c r="L478">
        <v>2062</v>
      </c>
      <c r="M478" t="s">
        <v>1554</v>
      </c>
      <c r="N478"/>
    </row>
    <row r="479" spans="1:14">
      <c r="A479" t="s">
        <v>1555</v>
      </c>
      <c r="B479" t="s">
        <v>828</v>
      </c>
      <c r="C479">
        <v>66.849999999999994</v>
      </c>
      <c r="D479">
        <v>67.900000000000006</v>
      </c>
      <c r="E479">
        <v>66.5</v>
      </c>
      <c r="F479">
        <v>66.75</v>
      </c>
      <c r="G479">
        <v>66.599999999999994</v>
      </c>
      <c r="H479">
        <v>66.099999999999994</v>
      </c>
      <c r="I479">
        <v>29604</v>
      </c>
      <c r="J479">
        <v>1990235.7</v>
      </c>
      <c r="K479" s="3">
        <v>43804</v>
      </c>
      <c r="L479">
        <v>303</v>
      </c>
      <c r="M479" t="s">
        <v>1556</v>
      </c>
      <c r="N479"/>
    </row>
    <row r="480" spans="1:14">
      <c r="A480" t="s">
        <v>384</v>
      </c>
      <c r="B480" t="s">
        <v>828</v>
      </c>
      <c r="C480">
        <v>196.8</v>
      </c>
      <c r="D480">
        <v>205</v>
      </c>
      <c r="E480">
        <v>196</v>
      </c>
      <c r="F480">
        <v>203.5</v>
      </c>
      <c r="G480">
        <v>203.5</v>
      </c>
      <c r="H480">
        <v>195.55</v>
      </c>
      <c r="I480">
        <v>123018</v>
      </c>
      <c r="J480">
        <v>24862100.75</v>
      </c>
      <c r="K480" s="3">
        <v>43804</v>
      </c>
      <c r="L480">
        <v>2512</v>
      </c>
      <c r="M480" t="s">
        <v>1557</v>
      </c>
      <c r="N480"/>
    </row>
    <row r="481" spans="1:14">
      <c r="A481" t="s">
        <v>1558</v>
      </c>
      <c r="B481" t="s">
        <v>828</v>
      </c>
      <c r="C481">
        <v>156.15</v>
      </c>
      <c r="D481">
        <v>158.9</v>
      </c>
      <c r="E481">
        <v>154.5</v>
      </c>
      <c r="F481">
        <v>154.9</v>
      </c>
      <c r="G481">
        <v>155</v>
      </c>
      <c r="H481">
        <v>156</v>
      </c>
      <c r="I481">
        <v>46230</v>
      </c>
      <c r="J481">
        <v>7233799.2000000002</v>
      </c>
      <c r="K481" s="3">
        <v>43804</v>
      </c>
      <c r="L481">
        <v>930</v>
      </c>
      <c r="M481" t="s">
        <v>1559</v>
      </c>
      <c r="N481"/>
    </row>
    <row r="482" spans="1:14">
      <c r="A482" t="s">
        <v>248</v>
      </c>
      <c r="B482" t="s">
        <v>828</v>
      </c>
      <c r="C482">
        <v>264.7</v>
      </c>
      <c r="D482">
        <v>266.7</v>
      </c>
      <c r="E482">
        <v>254.1</v>
      </c>
      <c r="F482">
        <v>256.05</v>
      </c>
      <c r="G482">
        <v>255.3</v>
      </c>
      <c r="H482">
        <v>263.95</v>
      </c>
      <c r="I482">
        <v>364863</v>
      </c>
      <c r="J482">
        <v>95090321.099999994</v>
      </c>
      <c r="K482" s="3">
        <v>43804</v>
      </c>
      <c r="L482">
        <v>8244</v>
      </c>
      <c r="M482" t="s">
        <v>1560</v>
      </c>
      <c r="N482"/>
    </row>
    <row r="483" spans="1:14">
      <c r="A483" t="s">
        <v>3446</v>
      </c>
      <c r="B483" t="s">
        <v>828</v>
      </c>
      <c r="C483">
        <v>28.75</v>
      </c>
      <c r="D483">
        <v>30.25</v>
      </c>
      <c r="E483">
        <v>27.05</v>
      </c>
      <c r="F483">
        <v>27.3</v>
      </c>
      <c r="G483">
        <v>27.15</v>
      </c>
      <c r="H483">
        <v>27.75</v>
      </c>
      <c r="I483">
        <v>706</v>
      </c>
      <c r="J483">
        <v>19982.599999999999</v>
      </c>
      <c r="K483" s="3">
        <v>43804</v>
      </c>
      <c r="L483">
        <v>20</v>
      </c>
      <c r="M483" t="s">
        <v>3447</v>
      </c>
      <c r="N483"/>
    </row>
    <row r="484" spans="1:14">
      <c r="A484" t="s">
        <v>388</v>
      </c>
      <c r="B484" t="s">
        <v>828</v>
      </c>
      <c r="C484">
        <v>6780</v>
      </c>
      <c r="D484">
        <v>6899.5</v>
      </c>
      <c r="E484">
        <v>6706</v>
      </c>
      <c r="F484">
        <v>6860.8</v>
      </c>
      <c r="G484">
        <v>6853</v>
      </c>
      <c r="H484">
        <v>6788.45</v>
      </c>
      <c r="I484">
        <v>6956</v>
      </c>
      <c r="J484">
        <v>47187572</v>
      </c>
      <c r="K484" s="3">
        <v>43804</v>
      </c>
      <c r="L484">
        <v>2506</v>
      </c>
      <c r="M484" t="s">
        <v>1561</v>
      </c>
      <c r="N484"/>
    </row>
    <row r="485" spans="1:14">
      <c r="A485" t="s">
        <v>1562</v>
      </c>
      <c r="B485" t="s">
        <v>828</v>
      </c>
      <c r="C485">
        <v>8.35</v>
      </c>
      <c r="D485">
        <v>8.5500000000000007</v>
      </c>
      <c r="E485">
        <v>8.15</v>
      </c>
      <c r="F485">
        <v>8.25</v>
      </c>
      <c r="G485">
        <v>8.1999999999999993</v>
      </c>
      <c r="H485">
        <v>8.15</v>
      </c>
      <c r="I485">
        <v>31319</v>
      </c>
      <c r="J485">
        <v>262356.40000000002</v>
      </c>
      <c r="K485" s="3">
        <v>43804</v>
      </c>
      <c r="L485">
        <v>106</v>
      </c>
      <c r="M485" t="s">
        <v>1563</v>
      </c>
      <c r="N485"/>
    </row>
    <row r="486" spans="1:14">
      <c r="A486" t="s">
        <v>1564</v>
      </c>
      <c r="B486" t="s">
        <v>828</v>
      </c>
      <c r="C486">
        <v>67.7</v>
      </c>
      <c r="D486">
        <v>68.5</v>
      </c>
      <c r="E486">
        <v>67.2</v>
      </c>
      <c r="F486">
        <v>68.3</v>
      </c>
      <c r="G486">
        <v>68.349999999999994</v>
      </c>
      <c r="H486">
        <v>67.349999999999994</v>
      </c>
      <c r="I486">
        <v>54588</v>
      </c>
      <c r="J486">
        <v>3714876.85</v>
      </c>
      <c r="K486" s="3">
        <v>43804</v>
      </c>
      <c r="L486">
        <v>328</v>
      </c>
      <c r="M486" t="s">
        <v>1565</v>
      </c>
      <c r="N486"/>
    </row>
    <row r="487" spans="1:14">
      <c r="A487" t="s">
        <v>1566</v>
      </c>
      <c r="B487" t="s">
        <v>828</v>
      </c>
      <c r="C487">
        <v>685.05</v>
      </c>
      <c r="D487">
        <v>700</v>
      </c>
      <c r="E487">
        <v>685.05</v>
      </c>
      <c r="F487">
        <v>698.75</v>
      </c>
      <c r="G487">
        <v>700</v>
      </c>
      <c r="H487">
        <v>696</v>
      </c>
      <c r="I487">
        <v>14</v>
      </c>
      <c r="J487">
        <v>9697.0499999999993</v>
      </c>
      <c r="K487" s="3">
        <v>43804</v>
      </c>
      <c r="L487">
        <v>5</v>
      </c>
      <c r="M487" t="s">
        <v>1567</v>
      </c>
      <c r="N487"/>
    </row>
    <row r="488" spans="1:14">
      <c r="A488" t="s">
        <v>389</v>
      </c>
      <c r="B488" t="s">
        <v>828</v>
      </c>
      <c r="C488">
        <v>1696</v>
      </c>
      <c r="D488">
        <v>1696</v>
      </c>
      <c r="E488">
        <v>1635</v>
      </c>
      <c r="F488">
        <v>1648.6</v>
      </c>
      <c r="G488">
        <v>1640.25</v>
      </c>
      <c r="H488">
        <v>1688.1</v>
      </c>
      <c r="I488">
        <v>27016</v>
      </c>
      <c r="J488">
        <v>44881533.75</v>
      </c>
      <c r="K488" s="3">
        <v>43804</v>
      </c>
      <c r="L488">
        <v>2818</v>
      </c>
      <c r="M488" t="s">
        <v>1568</v>
      </c>
      <c r="N488"/>
    </row>
    <row r="489" spans="1:14">
      <c r="A489" t="s">
        <v>102</v>
      </c>
      <c r="B489" t="s">
        <v>828</v>
      </c>
      <c r="C489">
        <v>327.05</v>
      </c>
      <c r="D489">
        <v>331.15</v>
      </c>
      <c r="E489">
        <v>325.14999999999998</v>
      </c>
      <c r="F489">
        <v>327.8</v>
      </c>
      <c r="G489">
        <v>327.8</v>
      </c>
      <c r="H489">
        <v>325.3</v>
      </c>
      <c r="I489">
        <v>1869965</v>
      </c>
      <c r="J489">
        <v>613343206.85000002</v>
      </c>
      <c r="K489" s="3">
        <v>43804</v>
      </c>
      <c r="L489">
        <v>31153</v>
      </c>
      <c r="M489" t="s">
        <v>1569</v>
      </c>
      <c r="N489"/>
    </row>
    <row r="490" spans="1:14">
      <c r="A490" t="s">
        <v>3591</v>
      </c>
      <c r="B490" t="s">
        <v>847</v>
      </c>
      <c r="C490">
        <v>0.8</v>
      </c>
      <c r="D490">
        <v>0.85</v>
      </c>
      <c r="E490">
        <v>0.8</v>
      </c>
      <c r="F490">
        <v>0.8</v>
      </c>
      <c r="G490">
        <v>0.8</v>
      </c>
      <c r="H490">
        <v>0.8</v>
      </c>
      <c r="I490">
        <v>6271</v>
      </c>
      <c r="J490">
        <v>5026.8</v>
      </c>
      <c r="K490" s="3">
        <v>43804</v>
      </c>
      <c r="L490">
        <v>4</v>
      </c>
      <c r="M490" t="s">
        <v>3592</v>
      </c>
      <c r="N490"/>
    </row>
    <row r="491" spans="1:14">
      <c r="A491" t="s">
        <v>1570</v>
      </c>
      <c r="B491" t="s">
        <v>828</v>
      </c>
      <c r="C491">
        <v>49.9</v>
      </c>
      <c r="D491">
        <v>49.9</v>
      </c>
      <c r="E491">
        <v>47.3</v>
      </c>
      <c r="F491">
        <v>47.35</v>
      </c>
      <c r="G491">
        <v>47.35</v>
      </c>
      <c r="H491">
        <v>47.95</v>
      </c>
      <c r="I491">
        <v>4822</v>
      </c>
      <c r="J491">
        <v>231120.5</v>
      </c>
      <c r="K491" s="3">
        <v>43804</v>
      </c>
      <c r="L491">
        <v>238</v>
      </c>
      <c r="M491" t="s">
        <v>1571</v>
      </c>
      <c r="N491"/>
    </row>
    <row r="492" spans="1:14">
      <c r="A492" t="s">
        <v>1572</v>
      </c>
      <c r="B492" t="s">
        <v>847</v>
      </c>
      <c r="C492">
        <v>5.75</v>
      </c>
      <c r="D492">
        <v>5.85</v>
      </c>
      <c r="E492">
        <v>5.55</v>
      </c>
      <c r="F492">
        <v>5.6</v>
      </c>
      <c r="G492">
        <v>5.6</v>
      </c>
      <c r="H492">
        <v>5.8</v>
      </c>
      <c r="I492">
        <v>2042</v>
      </c>
      <c r="J492">
        <v>11431.55</v>
      </c>
      <c r="K492" s="3">
        <v>43804</v>
      </c>
      <c r="L492">
        <v>21</v>
      </c>
      <c r="M492" t="s">
        <v>1573</v>
      </c>
      <c r="N492"/>
    </row>
    <row r="493" spans="1:14">
      <c r="A493" t="s">
        <v>1574</v>
      </c>
      <c r="B493" t="s">
        <v>828</v>
      </c>
      <c r="C493">
        <v>140.94999999999999</v>
      </c>
      <c r="D493">
        <v>143</v>
      </c>
      <c r="E493">
        <v>138.05000000000001</v>
      </c>
      <c r="F493">
        <v>138.75</v>
      </c>
      <c r="G493">
        <v>138.75</v>
      </c>
      <c r="H493">
        <v>139.80000000000001</v>
      </c>
      <c r="I493">
        <v>65950</v>
      </c>
      <c r="J493">
        <v>9256602.1999999993</v>
      </c>
      <c r="K493" s="3">
        <v>43804</v>
      </c>
      <c r="L493">
        <v>1456</v>
      </c>
      <c r="M493" t="s">
        <v>1575</v>
      </c>
      <c r="N493"/>
    </row>
    <row r="494" spans="1:14">
      <c r="A494" t="s">
        <v>1576</v>
      </c>
      <c r="B494" t="s">
        <v>828</v>
      </c>
      <c r="C494">
        <v>417.95</v>
      </c>
      <c r="D494">
        <v>418.95</v>
      </c>
      <c r="E494">
        <v>412.05</v>
      </c>
      <c r="F494">
        <v>413.2</v>
      </c>
      <c r="G494">
        <v>415</v>
      </c>
      <c r="H494">
        <v>415.55</v>
      </c>
      <c r="I494">
        <v>12927</v>
      </c>
      <c r="J494">
        <v>5366616.1500000004</v>
      </c>
      <c r="K494" s="3">
        <v>43804</v>
      </c>
      <c r="L494">
        <v>762</v>
      </c>
      <c r="M494" t="s">
        <v>1577</v>
      </c>
      <c r="N494"/>
    </row>
    <row r="495" spans="1:14">
      <c r="A495" t="s">
        <v>397</v>
      </c>
      <c r="B495" t="s">
        <v>828</v>
      </c>
      <c r="C495">
        <v>56.65</v>
      </c>
      <c r="D495">
        <v>57.4</v>
      </c>
      <c r="E495">
        <v>56.1</v>
      </c>
      <c r="F495">
        <v>56.95</v>
      </c>
      <c r="G495">
        <v>56.8</v>
      </c>
      <c r="H495">
        <v>56.3</v>
      </c>
      <c r="I495">
        <v>57858</v>
      </c>
      <c r="J495">
        <v>3293874.2</v>
      </c>
      <c r="K495" s="3">
        <v>43804</v>
      </c>
      <c r="L495">
        <v>541</v>
      </c>
      <c r="M495" t="s">
        <v>1578</v>
      </c>
      <c r="N495"/>
    </row>
    <row r="496" spans="1:14">
      <c r="A496" t="s">
        <v>1579</v>
      </c>
      <c r="B496" t="s">
        <v>828</v>
      </c>
      <c r="C496">
        <v>1648</v>
      </c>
      <c r="D496">
        <v>1664</v>
      </c>
      <c r="E496">
        <v>1635</v>
      </c>
      <c r="F496">
        <v>1645.95</v>
      </c>
      <c r="G496">
        <v>1650.05</v>
      </c>
      <c r="H496">
        <v>1642.95</v>
      </c>
      <c r="I496">
        <v>4694</v>
      </c>
      <c r="J496">
        <v>7736319.3499999996</v>
      </c>
      <c r="K496" s="3">
        <v>43804</v>
      </c>
      <c r="L496">
        <v>827</v>
      </c>
      <c r="M496" t="s">
        <v>1580</v>
      </c>
      <c r="N496"/>
    </row>
    <row r="497" spans="1:14">
      <c r="A497" t="s">
        <v>104</v>
      </c>
      <c r="B497" t="s">
        <v>828</v>
      </c>
      <c r="C497">
        <v>21.45</v>
      </c>
      <c r="D497">
        <v>21.5</v>
      </c>
      <c r="E497">
        <v>20.7</v>
      </c>
      <c r="F497">
        <v>20.9</v>
      </c>
      <c r="G497">
        <v>20.85</v>
      </c>
      <c r="H497">
        <v>21.4</v>
      </c>
      <c r="I497">
        <v>7230847</v>
      </c>
      <c r="J497">
        <v>152570390.80000001</v>
      </c>
      <c r="K497" s="3">
        <v>43804</v>
      </c>
      <c r="L497">
        <v>8838</v>
      </c>
      <c r="M497" t="s">
        <v>1581</v>
      </c>
      <c r="N497"/>
    </row>
    <row r="498" spans="1:14">
      <c r="A498" t="s">
        <v>757</v>
      </c>
      <c r="B498" t="s">
        <v>828</v>
      </c>
      <c r="C498">
        <v>244.6</v>
      </c>
      <c r="D498">
        <v>267.60000000000002</v>
      </c>
      <c r="E498">
        <v>244.6</v>
      </c>
      <c r="F498">
        <v>257.3</v>
      </c>
      <c r="G498">
        <v>264</v>
      </c>
      <c r="H498">
        <v>244.6</v>
      </c>
      <c r="I498">
        <v>110524</v>
      </c>
      <c r="J498">
        <v>28156727.100000001</v>
      </c>
      <c r="K498" s="3">
        <v>43804</v>
      </c>
      <c r="L498">
        <v>3945</v>
      </c>
      <c r="M498" t="s">
        <v>1582</v>
      </c>
      <c r="N498"/>
    </row>
    <row r="499" spans="1:14">
      <c r="A499" t="s">
        <v>398</v>
      </c>
      <c r="B499" t="s">
        <v>828</v>
      </c>
      <c r="C499">
        <v>186</v>
      </c>
      <c r="D499">
        <v>186.7</v>
      </c>
      <c r="E499">
        <v>180.2</v>
      </c>
      <c r="F499">
        <v>181.05</v>
      </c>
      <c r="G499">
        <v>180.85</v>
      </c>
      <c r="H499">
        <v>185.95</v>
      </c>
      <c r="I499">
        <v>281856</v>
      </c>
      <c r="J499">
        <v>51559686.049999997</v>
      </c>
      <c r="K499" s="3">
        <v>43804</v>
      </c>
      <c r="L499">
        <v>10057</v>
      </c>
      <c r="M499" t="s">
        <v>1583</v>
      </c>
      <c r="N499"/>
    </row>
    <row r="500" spans="1:14">
      <c r="A500" t="s">
        <v>1584</v>
      </c>
      <c r="B500" t="s">
        <v>847</v>
      </c>
      <c r="C500">
        <v>202.3</v>
      </c>
      <c r="D500">
        <v>211</v>
      </c>
      <c r="E500">
        <v>195.6</v>
      </c>
      <c r="F500">
        <v>209.25</v>
      </c>
      <c r="G500">
        <v>208.6</v>
      </c>
      <c r="H500">
        <v>202.3</v>
      </c>
      <c r="I500">
        <v>11103</v>
      </c>
      <c r="J500">
        <v>2284543.15</v>
      </c>
      <c r="K500" s="3">
        <v>43804</v>
      </c>
      <c r="L500">
        <v>299</v>
      </c>
      <c r="M500" t="s">
        <v>1585</v>
      </c>
      <c r="N500"/>
    </row>
    <row r="501" spans="1:14">
      <c r="A501" t="s">
        <v>1586</v>
      </c>
      <c r="B501" t="s">
        <v>828</v>
      </c>
      <c r="C501">
        <v>292.5</v>
      </c>
      <c r="D501">
        <v>303.14999999999998</v>
      </c>
      <c r="E501">
        <v>290.14999999999998</v>
      </c>
      <c r="F501">
        <v>291.2</v>
      </c>
      <c r="G501">
        <v>292.3</v>
      </c>
      <c r="H501">
        <v>292.25</v>
      </c>
      <c r="I501">
        <v>7602</v>
      </c>
      <c r="J501">
        <v>2251557.65</v>
      </c>
      <c r="K501" s="3">
        <v>43804</v>
      </c>
      <c r="L501">
        <v>191</v>
      </c>
      <c r="M501" t="s">
        <v>1587</v>
      </c>
      <c r="N501"/>
    </row>
    <row r="502" spans="1:14">
      <c r="A502" t="s">
        <v>390</v>
      </c>
      <c r="B502" t="s">
        <v>828</v>
      </c>
      <c r="C502">
        <v>1365.3</v>
      </c>
      <c r="D502">
        <v>1377</v>
      </c>
      <c r="E502">
        <v>1331.05</v>
      </c>
      <c r="F502">
        <v>1339.3</v>
      </c>
      <c r="G502">
        <v>1339</v>
      </c>
      <c r="H502">
        <v>1373.5</v>
      </c>
      <c r="I502">
        <v>101697</v>
      </c>
      <c r="J502">
        <v>137276407.80000001</v>
      </c>
      <c r="K502" s="3">
        <v>43804</v>
      </c>
      <c r="L502">
        <v>6751</v>
      </c>
      <c r="M502" t="s">
        <v>1588</v>
      </c>
      <c r="N502"/>
    </row>
    <row r="503" spans="1:14">
      <c r="A503" t="s">
        <v>249</v>
      </c>
      <c r="B503" t="s">
        <v>828</v>
      </c>
      <c r="C503">
        <v>496.05</v>
      </c>
      <c r="D503">
        <v>505.95</v>
      </c>
      <c r="E503">
        <v>494.95</v>
      </c>
      <c r="F503">
        <v>504.8</v>
      </c>
      <c r="G503">
        <v>505.5</v>
      </c>
      <c r="H503">
        <v>497.85</v>
      </c>
      <c r="I503">
        <v>66195</v>
      </c>
      <c r="J503">
        <v>33194383.449999999</v>
      </c>
      <c r="K503" s="3">
        <v>43804</v>
      </c>
      <c r="L503">
        <v>2727</v>
      </c>
      <c r="M503" t="s">
        <v>1589</v>
      </c>
      <c r="N503"/>
    </row>
    <row r="504" spans="1:14" hidden="1">
      <c r="A504" t="s">
        <v>105</v>
      </c>
      <c r="B504" t="s">
        <v>828</v>
      </c>
      <c r="C504">
        <v>695.7</v>
      </c>
      <c r="D504">
        <v>696.95</v>
      </c>
      <c r="E504">
        <v>668.5</v>
      </c>
      <c r="F504">
        <v>671.8</v>
      </c>
      <c r="G504">
        <v>669.8</v>
      </c>
      <c r="H504">
        <v>695.7</v>
      </c>
      <c r="I504">
        <v>1508422</v>
      </c>
      <c r="J504">
        <v>1026385388.1</v>
      </c>
      <c r="K504" s="3">
        <v>43804</v>
      </c>
      <c r="L504">
        <v>36482</v>
      </c>
      <c r="M504" t="s">
        <v>1590</v>
      </c>
      <c r="N504"/>
    </row>
    <row r="505" spans="1:14">
      <c r="A505" t="s">
        <v>250</v>
      </c>
      <c r="B505" t="s">
        <v>828</v>
      </c>
      <c r="C505">
        <v>433.6</v>
      </c>
      <c r="D505">
        <v>437.05</v>
      </c>
      <c r="E505">
        <v>431.1</v>
      </c>
      <c r="F505">
        <v>435.05</v>
      </c>
      <c r="G505">
        <v>435</v>
      </c>
      <c r="H505">
        <v>434.75</v>
      </c>
      <c r="I505">
        <v>57156</v>
      </c>
      <c r="J505">
        <v>24832600.199999999</v>
      </c>
      <c r="K505" s="3">
        <v>43804</v>
      </c>
      <c r="L505">
        <v>11272</v>
      </c>
      <c r="M505" t="s">
        <v>1591</v>
      </c>
      <c r="N505"/>
    </row>
    <row r="506" spans="1:14">
      <c r="A506" t="s">
        <v>251</v>
      </c>
      <c r="B506" t="s">
        <v>828</v>
      </c>
      <c r="C506">
        <v>899.45</v>
      </c>
      <c r="D506">
        <v>913</v>
      </c>
      <c r="E506">
        <v>892.4</v>
      </c>
      <c r="F506">
        <v>896.8</v>
      </c>
      <c r="G506">
        <v>896</v>
      </c>
      <c r="H506">
        <v>899.4</v>
      </c>
      <c r="I506">
        <v>72318</v>
      </c>
      <c r="J506">
        <v>65168614.450000003</v>
      </c>
      <c r="K506" s="3">
        <v>43804</v>
      </c>
      <c r="L506">
        <v>8285</v>
      </c>
      <c r="M506" t="s">
        <v>1592</v>
      </c>
      <c r="N506"/>
    </row>
    <row r="507" spans="1:14">
      <c r="A507" t="s">
        <v>1593</v>
      </c>
      <c r="B507" t="s">
        <v>828</v>
      </c>
      <c r="C507">
        <v>77.55</v>
      </c>
      <c r="D507">
        <v>78.7</v>
      </c>
      <c r="E507">
        <v>77</v>
      </c>
      <c r="F507">
        <v>78</v>
      </c>
      <c r="G507">
        <v>77.650000000000006</v>
      </c>
      <c r="H507">
        <v>75.900000000000006</v>
      </c>
      <c r="I507">
        <v>32950</v>
      </c>
      <c r="J507">
        <v>2565472.7999999998</v>
      </c>
      <c r="K507" s="3">
        <v>43804</v>
      </c>
      <c r="L507">
        <v>644</v>
      </c>
      <c r="M507" t="s">
        <v>1594</v>
      </c>
      <c r="N507"/>
    </row>
    <row r="508" spans="1:14">
      <c r="A508" t="s">
        <v>1595</v>
      </c>
      <c r="B508" t="s">
        <v>828</v>
      </c>
      <c r="C508">
        <v>14.7</v>
      </c>
      <c r="D508">
        <v>15.05</v>
      </c>
      <c r="E508">
        <v>14</v>
      </c>
      <c r="F508">
        <v>14.1</v>
      </c>
      <c r="G508">
        <v>14</v>
      </c>
      <c r="H508">
        <v>14.7</v>
      </c>
      <c r="I508">
        <v>666</v>
      </c>
      <c r="J508">
        <v>9522.9500000000007</v>
      </c>
      <c r="K508" s="3">
        <v>43804</v>
      </c>
      <c r="L508">
        <v>24</v>
      </c>
      <c r="M508" t="s">
        <v>1596</v>
      </c>
      <c r="N508"/>
    </row>
    <row r="509" spans="1:14">
      <c r="A509" t="s">
        <v>1597</v>
      </c>
      <c r="B509" t="s">
        <v>828</v>
      </c>
      <c r="C509">
        <v>13.4</v>
      </c>
      <c r="D509">
        <v>14</v>
      </c>
      <c r="E509">
        <v>13.2</v>
      </c>
      <c r="F509">
        <v>13.2</v>
      </c>
      <c r="G509">
        <v>13.2</v>
      </c>
      <c r="H509">
        <v>13.85</v>
      </c>
      <c r="I509">
        <v>3745</v>
      </c>
      <c r="J509">
        <v>49601.8</v>
      </c>
      <c r="K509" s="3">
        <v>43804</v>
      </c>
      <c r="L509">
        <v>47</v>
      </c>
      <c r="M509" t="s">
        <v>1598</v>
      </c>
      <c r="N509"/>
    </row>
    <row r="510" spans="1:14">
      <c r="A510" t="s">
        <v>1599</v>
      </c>
      <c r="B510" t="s">
        <v>828</v>
      </c>
      <c r="C510">
        <v>3371.15</v>
      </c>
      <c r="D510">
        <v>3387.5</v>
      </c>
      <c r="E510">
        <v>3362.3</v>
      </c>
      <c r="F510">
        <v>3366.55</v>
      </c>
      <c r="G510">
        <v>3364</v>
      </c>
      <c r="H510">
        <v>3375.65</v>
      </c>
      <c r="I510">
        <v>10318</v>
      </c>
      <c r="J510">
        <v>34812085.149999999</v>
      </c>
      <c r="K510" s="3">
        <v>43804</v>
      </c>
      <c r="L510">
        <v>917</v>
      </c>
      <c r="M510" t="s">
        <v>1600</v>
      </c>
      <c r="N510"/>
    </row>
    <row r="511" spans="1:14">
      <c r="A511" t="s">
        <v>1601</v>
      </c>
      <c r="B511" t="s">
        <v>847</v>
      </c>
      <c r="C511">
        <v>30</v>
      </c>
      <c r="D511">
        <v>31.5</v>
      </c>
      <c r="E511">
        <v>30</v>
      </c>
      <c r="F511">
        <v>31.5</v>
      </c>
      <c r="G511">
        <v>31.45</v>
      </c>
      <c r="H511">
        <v>30</v>
      </c>
      <c r="I511">
        <v>1288</v>
      </c>
      <c r="J511">
        <v>40427.199999999997</v>
      </c>
      <c r="K511" s="3">
        <v>43804</v>
      </c>
      <c r="L511">
        <v>26</v>
      </c>
      <c r="M511" t="s">
        <v>1602</v>
      </c>
      <c r="N511"/>
    </row>
    <row r="512" spans="1:14">
      <c r="A512" t="s">
        <v>1603</v>
      </c>
      <c r="B512" t="s">
        <v>828</v>
      </c>
      <c r="C512">
        <v>142.9</v>
      </c>
      <c r="D512">
        <v>146</v>
      </c>
      <c r="E512">
        <v>140.15</v>
      </c>
      <c r="F512">
        <v>141.6</v>
      </c>
      <c r="G512">
        <v>140.65</v>
      </c>
      <c r="H512">
        <v>141.5</v>
      </c>
      <c r="I512">
        <v>18349</v>
      </c>
      <c r="J512">
        <v>2608984.4500000002</v>
      </c>
      <c r="K512" s="3">
        <v>43804</v>
      </c>
      <c r="L512">
        <v>588</v>
      </c>
      <c r="M512" t="s">
        <v>1604</v>
      </c>
      <c r="N512"/>
    </row>
    <row r="513" spans="1:14">
      <c r="A513" t="s">
        <v>1605</v>
      </c>
      <c r="B513" t="s">
        <v>828</v>
      </c>
      <c r="C513">
        <v>3399.95</v>
      </c>
      <c r="D513">
        <v>3404.9</v>
      </c>
      <c r="E513">
        <v>3381.25</v>
      </c>
      <c r="F513">
        <v>3383.75</v>
      </c>
      <c r="G513">
        <v>3382</v>
      </c>
      <c r="H513">
        <v>3401</v>
      </c>
      <c r="I513">
        <v>277</v>
      </c>
      <c r="J513">
        <v>939062.95</v>
      </c>
      <c r="K513" s="3">
        <v>43804</v>
      </c>
      <c r="L513">
        <v>98</v>
      </c>
      <c r="M513" t="s">
        <v>1606</v>
      </c>
      <c r="N513"/>
    </row>
    <row r="514" spans="1:14">
      <c r="A514" t="s">
        <v>1607</v>
      </c>
      <c r="B514" t="s">
        <v>828</v>
      </c>
      <c r="C514">
        <v>8.75</v>
      </c>
      <c r="D514">
        <v>8.9499999999999993</v>
      </c>
      <c r="E514">
        <v>8.1</v>
      </c>
      <c r="F514">
        <v>8.9499999999999993</v>
      </c>
      <c r="G514">
        <v>8.9499999999999993</v>
      </c>
      <c r="H514">
        <v>8.15</v>
      </c>
      <c r="I514">
        <v>40389</v>
      </c>
      <c r="J514">
        <v>352066.05</v>
      </c>
      <c r="K514" s="3">
        <v>43804</v>
      </c>
      <c r="L514">
        <v>227</v>
      </c>
      <c r="M514" t="s">
        <v>1608</v>
      </c>
      <c r="N514"/>
    </row>
    <row r="515" spans="1:14">
      <c r="A515" t="s">
        <v>1609</v>
      </c>
      <c r="B515" t="s">
        <v>828</v>
      </c>
      <c r="C515">
        <v>45.95</v>
      </c>
      <c r="D515">
        <v>45.95</v>
      </c>
      <c r="E515">
        <v>43.05</v>
      </c>
      <c r="F515">
        <v>43.5</v>
      </c>
      <c r="G515">
        <v>43.75</v>
      </c>
      <c r="H515">
        <v>44.35</v>
      </c>
      <c r="I515">
        <v>8279</v>
      </c>
      <c r="J515">
        <v>363646.45</v>
      </c>
      <c r="K515" s="3">
        <v>43804</v>
      </c>
      <c r="L515">
        <v>230</v>
      </c>
      <c r="M515" t="s">
        <v>1610</v>
      </c>
      <c r="N515"/>
    </row>
    <row r="516" spans="1:14">
      <c r="A516" t="s">
        <v>1611</v>
      </c>
      <c r="B516" t="s">
        <v>828</v>
      </c>
      <c r="C516">
        <v>159.5</v>
      </c>
      <c r="D516">
        <v>164.8</v>
      </c>
      <c r="E516">
        <v>157.1</v>
      </c>
      <c r="F516">
        <v>159.75</v>
      </c>
      <c r="G516">
        <v>158.15</v>
      </c>
      <c r="H516">
        <v>156.65</v>
      </c>
      <c r="I516">
        <v>67779</v>
      </c>
      <c r="J516">
        <v>10942373.6</v>
      </c>
      <c r="K516" s="3">
        <v>43804</v>
      </c>
      <c r="L516">
        <v>2034</v>
      </c>
      <c r="M516" t="s">
        <v>1612</v>
      </c>
      <c r="N516"/>
    </row>
    <row r="517" spans="1:14">
      <c r="A517" t="s">
        <v>399</v>
      </c>
      <c r="B517" t="s">
        <v>828</v>
      </c>
      <c r="C517">
        <v>87.3</v>
      </c>
      <c r="D517">
        <v>87.7</v>
      </c>
      <c r="E517">
        <v>85.95</v>
      </c>
      <c r="F517">
        <v>86.35</v>
      </c>
      <c r="G517">
        <v>85.95</v>
      </c>
      <c r="H517">
        <v>87</v>
      </c>
      <c r="I517">
        <v>97811</v>
      </c>
      <c r="J517">
        <v>8470875.5500000007</v>
      </c>
      <c r="K517" s="3">
        <v>43804</v>
      </c>
      <c r="L517">
        <v>2203</v>
      </c>
      <c r="M517" t="s">
        <v>1613</v>
      </c>
      <c r="N517"/>
    </row>
    <row r="518" spans="1:14">
      <c r="A518" t="s">
        <v>1614</v>
      </c>
      <c r="B518" t="s">
        <v>828</v>
      </c>
      <c r="C518">
        <v>40.200000000000003</v>
      </c>
      <c r="D518">
        <v>42.45</v>
      </c>
      <c r="E518">
        <v>40.200000000000003</v>
      </c>
      <c r="F518">
        <v>40.6</v>
      </c>
      <c r="G518">
        <v>40.6</v>
      </c>
      <c r="H518">
        <v>41.8</v>
      </c>
      <c r="I518">
        <v>715</v>
      </c>
      <c r="J518">
        <v>29375.200000000001</v>
      </c>
      <c r="K518" s="3">
        <v>43804</v>
      </c>
      <c r="L518">
        <v>27</v>
      </c>
      <c r="M518" t="s">
        <v>1615</v>
      </c>
      <c r="N518"/>
    </row>
    <row r="519" spans="1:14">
      <c r="A519" t="s">
        <v>391</v>
      </c>
      <c r="B519" t="s">
        <v>828</v>
      </c>
      <c r="C519">
        <v>127.6</v>
      </c>
      <c r="D519">
        <v>128.19999999999999</v>
      </c>
      <c r="E519">
        <v>125.85</v>
      </c>
      <c r="F519">
        <v>127.15</v>
      </c>
      <c r="G519">
        <v>126.9</v>
      </c>
      <c r="H519">
        <v>127.2</v>
      </c>
      <c r="I519">
        <v>1020225</v>
      </c>
      <c r="J519">
        <v>129540655.95</v>
      </c>
      <c r="K519" s="3">
        <v>43804</v>
      </c>
      <c r="L519">
        <v>9526</v>
      </c>
      <c r="M519" t="s">
        <v>1616</v>
      </c>
      <c r="N519"/>
    </row>
    <row r="520" spans="1:14">
      <c r="A520" t="s">
        <v>252</v>
      </c>
      <c r="B520" t="s">
        <v>828</v>
      </c>
      <c r="C520">
        <v>301</v>
      </c>
      <c r="D520">
        <v>314.89999999999998</v>
      </c>
      <c r="E520">
        <v>300.64999999999998</v>
      </c>
      <c r="F520">
        <v>313.35000000000002</v>
      </c>
      <c r="G520">
        <v>314.89999999999998</v>
      </c>
      <c r="H520">
        <v>300.89999999999998</v>
      </c>
      <c r="I520">
        <v>2272998</v>
      </c>
      <c r="J520">
        <v>704232059.85000002</v>
      </c>
      <c r="K520" s="3">
        <v>43804</v>
      </c>
      <c r="L520">
        <v>43426</v>
      </c>
      <c r="M520" t="s">
        <v>1617</v>
      </c>
      <c r="N520"/>
    </row>
    <row r="521" spans="1:14">
      <c r="A521" t="s">
        <v>106</v>
      </c>
      <c r="B521" t="s">
        <v>828</v>
      </c>
      <c r="C521">
        <v>780</v>
      </c>
      <c r="D521">
        <v>789.85</v>
      </c>
      <c r="E521">
        <v>766.9</v>
      </c>
      <c r="F521">
        <v>769.3</v>
      </c>
      <c r="G521">
        <v>770.9</v>
      </c>
      <c r="H521">
        <v>785.4</v>
      </c>
      <c r="I521">
        <v>1750196</v>
      </c>
      <c r="J521">
        <v>1362123712.9000001</v>
      </c>
      <c r="K521" s="3">
        <v>43804</v>
      </c>
      <c r="L521">
        <v>26944</v>
      </c>
      <c r="M521" t="s">
        <v>1618</v>
      </c>
      <c r="N521"/>
    </row>
    <row r="522" spans="1:14" hidden="1">
      <c r="A522" t="s">
        <v>1619</v>
      </c>
      <c r="B522" t="s">
        <v>828</v>
      </c>
      <c r="C522">
        <v>39</v>
      </c>
      <c r="D522">
        <v>40</v>
      </c>
      <c r="E522">
        <v>38.700000000000003</v>
      </c>
      <c r="F522">
        <v>39.700000000000003</v>
      </c>
      <c r="G522">
        <v>40</v>
      </c>
      <c r="H522">
        <v>38.799999999999997</v>
      </c>
      <c r="I522">
        <v>35224</v>
      </c>
      <c r="J522">
        <v>1375941.75</v>
      </c>
      <c r="K522" s="3">
        <v>43804</v>
      </c>
      <c r="L522">
        <v>236</v>
      </c>
      <c r="M522" t="s">
        <v>1620</v>
      </c>
      <c r="N522"/>
    </row>
    <row r="523" spans="1:14">
      <c r="A523" t="s">
        <v>393</v>
      </c>
      <c r="B523" t="s">
        <v>828</v>
      </c>
      <c r="C523">
        <v>134.9</v>
      </c>
      <c r="D523">
        <v>135.5</v>
      </c>
      <c r="E523">
        <v>132.05000000000001</v>
      </c>
      <c r="F523">
        <v>132.19999999999999</v>
      </c>
      <c r="G523">
        <v>132.25</v>
      </c>
      <c r="H523">
        <v>134.9</v>
      </c>
      <c r="I523">
        <v>107988</v>
      </c>
      <c r="J523">
        <v>14341991.85</v>
      </c>
      <c r="K523" s="3">
        <v>43804</v>
      </c>
      <c r="L523">
        <v>4013</v>
      </c>
      <c r="M523" t="s">
        <v>1621</v>
      </c>
      <c r="N523"/>
    </row>
    <row r="524" spans="1:14">
      <c r="A524" t="s">
        <v>1622</v>
      </c>
      <c r="B524" t="s">
        <v>828</v>
      </c>
      <c r="C524">
        <v>981.05</v>
      </c>
      <c r="D524">
        <v>995</v>
      </c>
      <c r="E524">
        <v>974</v>
      </c>
      <c r="F524">
        <v>984.6</v>
      </c>
      <c r="G524">
        <v>984.85</v>
      </c>
      <c r="H524">
        <v>993.05</v>
      </c>
      <c r="I524">
        <v>1778</v>
      </c>
      <c r="J524">
        <v>1751009.4</v>
      </c>
      <c r="K524" s="3">
        <v>43804</v>
      </c>
      <c r="L524">
        <v>139</v>
      </c>
      <c r="M524" t="s">
        <v>1623</v>
      </c>
      <c r="N524"/>
    </row>
    <row r="525" spans="1:14">
      <c r="A525" t="s">
        <v>3435</v>
      </c>
      <c r="B525" t="s">
        <v>828</v>
      </c>
      <c r="C525">
        <v>46</v>
      </c>
      <c r="D525">
        <v>46.55</v>
      </c>
      <c r="E525">
        <v>45.1</v>
      </c>
      <c r="F525">
        <v>45.75</v>
      </c>
      <c r="G525">
        <v>45.6</v>
      </c>
      <c r="H525">
        <v>45.85</v>
      </c>
      <c r="I525">
        <v>26757</v>
      </c>
      <c r="J525">
        <v>1221579.2</v>
      </c>
      <c r="K525" s="3">
        <v>43804</v>
      </c>
      <c r="L525">
        <v>188</v>
      </c>
      <c r="M525" t="s">
        <v>3436</v>
      </c>
      <c r="N525"/>
    </row>
    <row r="526" spans="1:14">
      <c r="A526" t="s">
        <v>1624</v>
      </c>
      <c r="B526" t="s">
        <v>828</v>
      </c>
      <c r="C526">
        <v>161.69999999999999</v>
      </c>
      <c r="D526">
        <v>164.75</v>
      </c>
      <c r="E526">
        <v>160</v>
      </c>
      <c r="F526">
        <v>160.4</v>
      </c>
      <c r="G526">
        <v>160.30000000000001</v>
      </c>
      <c r="H526">
        <v>162.69999999999999</v>
      </c>
      <c r="I526">
        <v>18101</v>
      </c>
      <c r="J526">
        <v>2930733.95</v>
      </c>
      <c r="K526" s="3">
        <v>43804</v>
      </c>
      <c r="L526">
        <v>808</v>
      </c>
      <c r="M526" t="s">
        <v>1625</v>
      </c>
      <c r="N526"/>
    </row>
    <row r="527" spans="1:14">
      <c r="A527" t="s">
        <v>1626</v>
      </c>
      <c r="B527" t="s">
        <v>828</v>
      </c>
      <c r="C527">
        <v>2.5</v>
      </c>
      <c r="D527">
        <v>2.5</v>
      </c>
      <c r="E527">
        <v>2.5</v>
      </c>
      <c r="F527">
        <v>2.5</v>
      </c>
      <c r="G527">
        <v>2.5</v>
      </c>
      <c r="H527">
        <v>2.6</v>
      </c>
      <c r="I527">
        <v>125833</v>
      </c>
      <c r="J527">
        <v>314582.5</v>
      </c>
      <c r="K527" s="3">
        <v>43804</v>
      </c>
      <c r="L527">
        <v>130</v>
      </c>
      <c r="M527" t="s">
        <v>1627</v>
      </c>
      <c r="N527"/>
    </row>
    <row r="528" spans="1:14">
      <c r="A528" t="s">
        <v>394</v>
      </c>
      <c r="B528" t="s">
        <v>828</v>
      </c>
      <c r="C528">
        <v>574</v>
      </c>
      <c r="D528">
        <v>589</v>
      </c>
      <c r="E528">
        <v>573.29999999999995</v>
      </c>
      <c r="F528">
        <v>585.9</v>
      </c>
      <c r="G528">
        <v>588.35</v>
      </c>
      <c r="H528">
        <v>574.29999999999995</v>
      </c>
      <c r="I528">
        <v>2639</v>
      </c>
      <c r="J528">
        <v>1531877.8</v>
      </c>
      <c r="K528" s="3">
        <v>43804</v>
      </c>
      <c r="L528">
        <v>452</v>
      </c>
      <c r="M528" t="s">
        <v>1628</v>
      </c>
      <c r="N528"/>
    </row>
    <row r="529" spans="1:14">
      <c r="A529" t="s">
        <v>3525</v>
      </c>
      <c r="B529" t="s">
        <v>828</v>
      </c>
      <c r="C529">
        <v>503.6</v>
      </c>
      <c r="D529">
        <v>556.29999999999995</v>
      </c>
      <c r="E529">
        <v>503.4</v>
      </c>
      <c r="F529">
        <v>525.4</v>
      </c>
      <c r="G529">
        <v>530.35</v>
      </c>
      <c r="H529">
        <v>529.85</v>
      </c>
      <c r="I529">
        <v>3327</v>
      </c>
      <c r="J529">
        <v>1694934.6</v>
      </c>
      <c r="K529" s="3">
        <v>43804</v>
      </c>
      <c r="L529">
        <v>190</v>
      </c>
      <c r="M529" t="s">
        <v>3526</v>
      </c>
      <c r="N529"/>
    </row>
    <row r="530" spans="1:14">
      <c r="A530" t="s">
        <v>3422</v>
      </c>
      <c r="B530" t="s">
        <v>828</v>
      </c>
      <c r="C530">
        <v>800</v>
      </c>
      <c r="D530">
        <v>804.05</v>
      </c>
      <c r="E530">
        <v>800</v>
      </c>
      <c r="F530">
        <v>804</v>
      </c>
      <c r="G530">
        <v>804</v>
      </c>
      <c r="H530">
        <v>791</v>
      </c>
      <c r="I530">
        <v>7</v>
      </c>
      <c r="J530">
        <v>5624.15</v>
      </c>
      <c r="K530" s="3">
        <v>43804</v>
      </c>
      <c r="L530">
        <v>7</v>
      </c>
      <c r="M530" t="s">
        <v>3423</v>
      </c>
      <c r="N530"/>
    </row>
    <row r="531" spans="1:14">
      <c r="A531" t="s">
        <v>1629</v>
      </c>
      <c r="B531" t="s">
        <v>828</v>
      </c>
      <c r="C531">
        <v>202.5</v>
      </c>
      <c r="D531">
        <v>207</v>
      </c>
      <c r="E531">
        <v>199.2</v>
      </c>
      <c r="F531">
        <v>200.7</v>
      </c>
      <c r="G531">
        <v>200</v>
      </c>
      <c r="H531">
        <v>201.35</v>
      </c>
      <c r="I531">
        <v>233083</v>
      </c>
      <c r="J531">
        <v>47240183.850000001</v>
      </c>
      <c r="K531" s="3">
        <v>43804</v>
      </c>
      <c r="L531">
        <v>4184</v>
      </c>
      <c r="M531" t="s">
        <v>1630</v>
      </c>
      <c r="N531"/>
    </row>
    <row r="532" spans="1:14">
      <c r="A532" t="s">
        <v>1631</v>
      </c>
      <c r="B532" t="s">
        <v>828</v>
      </c>
      <c r="C532">
        <v>19.2</v>
      </c>
      <c r="D532">
        <v>19.600000000000001</v>
      </c>
      <c r="E532">
        <v>19.2</v>
      </c>
      <c r="F532">
        <v>19.350000000000001</v>
      </c>
      <c r="G532">
        <v>19.45</v>
      </c>
      <c r="H532">
        <v>19.2</v>
      </c>
      <c r="I532">
        <v>19441</v>
      </c>
      <c r="J532">
        <v>375522.9</v>
      </c>
      <c r="K532" s="3">
        <v>43804</v>
      </c>
      <c r="L532">
        <v>62</v>
      </c>
      <c r="M532" t="s">
        <v>1632</v>
      </c>
      <c r="N532"/>
    </row>
    <row r="533" spans="1:14">
      <c r="A533" t="s">
        <v>400</v>
      </c>
      <c r="B533" t="s">
        <v>828</v>
      </c>
      <c r="C533">
        <v>69.650000000000006</v>
      </c>
      <c r="D533">
        <v>70.25</v>
      </c>
      <c r="E533">
        <v>68.8</v>
      </c>
      <c r="F533">
        <v>69.05</v>
      </c>
      <c r="G533">
        <v>69.05</v>
      </c>
      <c r="H533">
        <v>69.650000000000006</v>
      </c>
      <c r="I533">
        <v>248765</v>
      </c>
      <c r="J533">
        <v>17231962.75</v>
      </c>
      <c r="K533" s="3">
        <v>43804</v>
      </c>
      <c r="L533">
        <v>2124</v>
      </c>
      <c r="M533" t="s">
        <v>1633</v>
      </c>
      <c r="N533"/>
    </row>
    <row r="534" spans="1:14">
      <c r="A534" t="s">
        <v>1634</v>
      </c>
      <c r="B534" t="s">
        <v>828</v>
      </c>
      <c r="C534">
        <v>8869.9500000000007</v>
      </c>
      <c r="D534">
        <v>8869.9500000000007</v>
      </c>
      <c r="E534">
        <v>8775</v>
      </c>
      <c r="F534">
        <v>8805.7999999999993</v>
      </c>
      <c r="G534">
        <v>8790</v>
      </c>
      <c r="H534">
        <v>8833.75</v>
      </c>
      <c r="I534">
        <v>20532</v>
      </c>
      <c r="J534">
        <v>180907209.90000001</v>
      </c>
      <c r="K534" s="3">
        <v>43804</v>
      </c>
      <c r="L534">
        <v>3325</v>
      </c>
      <c r="M534" t="s">
        <v>1635</v>
      </c>
      <c r="N534"/>
    </row>
    <row r="535" spans="1:14">
      <c r="A535" t="s">
        <v>253</v>
      </c>
      <c r="B535" t="s">
        <v>828</v>
      </c>
      <c r="C535">
        <v>217.9</v>
      </c>
      <c r="D535">
        <v>220</v>
      </c>
      <c r="E535">
        <v>215.5</v>
      </c>
      <c r="F535">
        <v>215.8</v>
      </c>
      <c r="G535">
        <v>215.5</v>
      </c>
      <c r="H535">
        <v>217.95</v>
      </c>
      <c r="I535">
        <v>209980</v>
      </c>
      <c r="J535">
        <v>45682485.299999997</v>
      </c>
      <c r="K535" s="3">
        <v>43804</v>
      </c>
      <c r="L535">
        <v>4999</v>
      </c>
      <c r="M535" t="s">
        <v>1636</v>
      </c>
      <c r="N535"/>
    </row>
    <row r="536" spans="1:14">
      <c r="A536" t="s">
        <v>598</v>
      </c>
      <c r="B536" t="s">
        <v>828</v>
      </c>
      <c r="C536">
        <v>35</v>
      </c>
      <c r="D536">
        <v>35</v>
      </c>
      <c r="E536">
        <v>33</v>
      </c>
      <c r="F536">
        <v>33.15</v>
      </c>
      <c r="G536">
        <v>33</v>
      </c>
      <c r="H536">
        <v>33.85</v>
      </c>
      <c r="I536">
        <v>4529</v>
      </c>
      <c r="J536">
        <v>151235.04999999999</v>
      </c>
      <c r="K536" s="3">
        <v>43804</v>
      </c>
      <c r="L536">
        <v>135</v>
      </c>
      <c r="M536" t="s">
        <v>1637</v>
      </c>
      <c r="N536"/>
    </row>
    <row r="537" spans="1:14">
      <c r="A537" t="s">
        <v>1638</v>
      </c>
      <c r="B537" t="s">
        <v>828</v>
      </c>
      <c r="C537">
        <v>1.65</v>
      </c>
      <c r="D537">
        <v>1.65</v>
      </c>
      <c r="E537">
        <v>1.65</v>
      </c>
      <c r="F537">
        <v>1.65</v>
      </c>
      <c r="G537">
        <v>1.65</v>
      </c>
      <c r="H537">
        <v>1.6</v>
      </c>
      <c r="I537">
        <v>6905</v>
      </c>
      <c r="J537">
        <v>11393.25</v>
      </c>
      <c r="K537" s="3">
        <v>43804</v>
      </c>
      <c r="L537">
        <v>15</v>
      </c>
      <c r="M537" t="s">
        <v>1639</v>
      </c>
      <c r="N537"/>
    </row>
    <row r="538" spans="1:14">
      <c r="A538" t="s">
        <v>1640</v>
      </c>
      <c r="B538" t="s">
        <v>828</v>
      </c>
      <c r="C538">
        <v>0.75</v>
      </c>
      <c r="D538">
        <v>0.75</v>
      </c>
      <c r="E538">
        <v>0.65</v>
      </c>
      <c r="F538">
        <v>0.65</v>
      </c>
      <c r="G538">
        <v>0.65</v>
      </c>
      <c r="H538">
        <v>0.7</v>
      </c>
      <c r="I538">
        <v>12104388</v>
      </c>
      <c r="J538">
        <v>8234388.5999999996</v>
      </c>
      <c r="K538" s="3">
        <v>43804</v>
      </c>
      <c r="L538">
        <v>1460</v>
      </c>
      <c r="M538" t="s">
        <v>1641</v>
      </c>
      <c r="N538"/>
    </row>
    <row r="539" spans="1:14" hidden="1">
      <c r="A539" t="s">
        <v>1642</v>
      </c>
      <c r="B539" t="s">
        <v>828</v>
      </c>
      <c r="C539">
        <v>6.2</v>
      </c>
      <c r="D539">
        <v>6.65</v>
      </c>
      <c r="E539">
        <v>6.15</v>
      </c>
      <c r="F539">
        <v>6.65</v>
      </c>
      <c r="G539">
        <v>6.65</v>
      </c>
      <c r="H539">
        <v>6.4</v>
      </c>
      <c r="I539">
        <v>1740</v>
      </c>
      <c r="J539">
        <v>11048.6</v>
      </c>
      <c r="K539" s="3">
        <v>43804</v>
      </c>
      <c r="L539">
        <v>12</v>
      </c>
      <c r="M539" t="s">
        <v>1643</v>
      </c>
      <c r="N539"/>
    </row>
    <row r="540" spans="1:14">
      <c r="A540" t="s">
        <v>1644</v>
      </c>
      <c r="B540" t="s">
        <v>828</v>
      </c>
      <c r="C540">
        <v>66</v>
      </c>
      <c r="D540">
        <v>66.7</v>
      </c>
      <c r="E540">
        <v>65.400000000000006</v>
      </c>
      <c r="F540">
        <v>66.150000000000006</v>
      </c>
      <c r="G540">
        <v>66.25</v>
      </c>
      <c r="H540">
        <v>65.55</v>
      </c>
      <c r="I540">
        <v>9661</v>
      </c>
      <c r="J540">
        <v>638589.5</v>
      </c>
      <c r="K540" s="3">
        <v>43804</v>
      </c>
      <c r="L540">
        <v>401</v>
      </c>
      <c r="M540" t="s">
        <v>1645</v>
      </c>
      <c r="N540"/>
    </row>
    <row r="541" spans="1:14">
      <c r="A541" t="s">
        <v>1646</v>
      </c>
      <c r="B541" t="s">
        <v>828</v>
      </c>
      <c r="C541">
        <v>65.45</v>
      </c>
      <c r="D541">
        <v>66.400000000000006</v>
      </c>
      <c r="E541">
        <v>64.05</v>
      </c>
      <c r="F541">
        <v>64.3</v>
      </c>
      <c r="G541">
        <v>64.099999999999994</v>
      </c>
      <c r="H541">
        <v>65.400000000000006</v>
      </c>
      <c r="I541">
        <v>30551</v>
      </c>
      <c r="J541">
        <v>1986598.65</v>
      </c>
      <c r="K541" s="3">
        <v>43804</v>
      </c>
      <c r="L541">
        <v>645</v>
      </c>
      <c r="M541" t="s">
        <v>1647</v>
      </c>
      <c r="N541"/>
    </row>
    <row r="542" spans="1:14">
      <c r="A542" t="s">
        <v>395</v>
      </c>
      <c r="B542" t="s">
        <v>828</v>
      </c>
      <c r="C542">
        <v>397</v>
      </c>
      <c r="D542">
        <v>401.6</v>
      </c>
      <c r="E542">
        <v>395.4</v>
      </c>
      <c r="F542">
        <v>396.55</v>
      </c>
      <c r="G542">
        <v>396.1</v>
      </c>
      <c r="H542">
        <v>397.3</v>
      </c>
      <c r="I542">
        <v>14350</v>
      </c>
      <c r="J542">
        <v>5702125.5999999996</v>
      </c>
      <c r="K542" s="3">
        <v>43804</v>
      </c>
      <c r="L542">
        <v>1053</v>
      </c>
      <c r="M542" t="s">
        <v>1648</v>
      </c>
      <c r="N542"/>
    </row>
    <row r="543" spans="1:14">
      <c r="A543" t="s">
        <v>1649</v>
      </c>
      <c r="B543" t="s">
        <v>828</v>
      </c>
      <c r="C543">
        <v>125</v>
      </c>
      <c r="D543">
        <v>132.9</v>
      </c>
      <c r="E543">
        <v>125</v>
      </c>
      <c r="F543">
        <v>130.19999999999999</v>
      </c>
      <c r="G543">
        <v>132.9</v>
      </c>
      <c r="H543">
        <v>126.25</v>
      </c>
      <c r="I543">
        <v>1553</v>
      </c>
      <c r="J543">
        <v>199359.95</v>
      </c>
      <c r="K543" s="3">
        <v>43804</v>
      </c>
      <c r="L543">
        <v>182</v>
      </c>
      <c r="M543" t="s">
        <v>1650</v>
      </c>
      <c r="N543"/>
    </row>
    <row r="544" spans="1:14">
      <c r="A544" t="s">
        <v>396</v>
      </c>
      <c r="B544" t="s">
        <v>828</v>
      </c>
      <c r="C544">
        <v>218</v>
      </c>
      <c r="D544">
        <v>227.85</v>
      </c>
      <c r="E544">
        <v>218</v>
      </c>
      <c r="F544">
        <v>223.3</v>
      </c>
      <c r="G544">
        <v>223.3</v>
      </c>
      <c r="H544">
        <v>216.8</v>
      </c>
      <c r="I544">
        <v>1872866</v>
      </c>
      <c r="J544">
        <v>419179961.35000002</v>
      </c>
      <c r="K544" s="3">
        <v>43804</v>
      </c>
      <c r="L544">
        <v>29551</v>
      </c>
      <c r="M544" t="s">
        <v>1651</v>
      </c>
      <c r="N544"/>
    </row>
    <row r="545" spans="1:14">
      <c r="A545" t="s">
        <v>3815</v>
      </c>
      <c r="B545" t="s">
        <v>847</v>
      </c>
      <c r="C545">
        <v>7.35</v>
      </c>
      <c r="D545">
        <v>7.35</v>
      </c>
      <c r="E545">
        <v>7.35</v>
      </c>
      <c r="F545">
        <v>7.35</v>
      </c>
      <c r="G545">
        <v>7.35</v>
      </c>
      <c r="H545">
        <v>7.7</v>
      </c>
      <c r="I545">
        <v>84</v>
      </c>
      <c r="J545">
        <v>617.4</v>
      </c>
      <c r="K545" s="3">
        <v>43804</v>
      </c>
      <c r="L545">
        <v>1</v>
      </c>
      <c r="M545" t="s">
        <v>3816</v>
      </c>
      <c r="N545"/>
    </row>
    <row r="546" spans="1:14">
      <c r="A546" t="s">
        <v>401</v>
      </c>
      <c r="B546" t="s">
        <v>828</v>
      </c>
      <c r="C546">
        <v>797.5</v>
      </c>
      <c r="D546">
        <v>797.5</v>
      </c>
      <c r="E546">
        <v>786.6</v>
      </c>
      <c r="F546">
        <v>789.9</v>
      </c>
      <c r="G546">
        <v>789</v>
      </c>
      <c r="H546">
        <v>796.8</v>
      </c>
      <c r="I546">
        <v>1961</v>
      </c>
      <c r="J546">
        <v>1549792.05</v>
      </c>
      <c r="K546" s="3">
        <v>43804</v>
      </c>
      <c r="L546">
        <v>399</v>
      </c>
      <c r="M546" t="s">
        <v>1652</v>
      </c>
      <c r="N546"/>
    </row>
    <row r="547" spans="1:14">
      <c r="A547" t="s">
        <v>1653</v>
      </c>
      <c r="B547" t="s">
        <v>828</v>
      </c>
      <c r="C547">
        <v>36.549999999999997</v>
      </c>
      <c r="D547">
        <v>38.299999999999997</v>
      </c>
      <c r="E547">
        <v>35.549999999999997</v>
      </c>
      <c r="F547">
        <v>36.200000000000003</v>
      </c>
      <c r="G547">
        <v>36.049999999999997</v>
      </c>
      <c r="H547">
        <v>37.049999999999997</v>
      </c>
      <c r="I547">
        <v>19650</v>
      </c>
      <c r="J547">
        <v>713605.6</v>
      </c>
      <c r="K547" s="3">
        <v>43804</v>
      </c>
      <c r="L547">
        <v>481</v>
      </c>
      <c r="M547" t="s">
        <v>1654</v>
      </c>
      <c r="N547"/>
    </row>
    <row r="548" spans="1:14" hidden="1">
      <c r="A548" t="s">
        <v>1655</v>
      </c>
      <c r="B548" t="s">
        <v>847</v>
      </c>
      <c r="C548">
        <v>38</v>
      </c>
      <c r="D548">
        <v>39.950000000000003</v>
      </c>
      <c r="E548">
        <v>37.35</v>
      </c>
      <c r="F548">
        <v>38.950000000000003</v>
      </c>
      <c r="G548">
        <v>38.950000000000003</v>
      </c>
      <c r="H548">
        <v>38.5</v>
      </c>
      <c r="I548">
        <v>3558</v>
      </c>
      <c r="J548">
        <v>135479.6</v>
      </c>
      <c r="K548" s="3">
        <v>43804</v>
      </c>
      <c r="L548">
        <v>27</v>
      </c>
      <c r="M548" t="s">
        <v>1656</v>
      </c>
      <c r="N548"/>
    </row>
    <row r="549" spans="1:14">
      <c r="A549" t="s">
        <v>1657</v>
      </c>
      <c r="B549" t="s">
        <v>828</v>
      </c>
      <c r="C549">
        <v>4.3</v>
      </c>
      <c r="D549">
        <v>4.3499999999999996</v>
      </c>
      <c r="E549">
        <v>4.2</v>
      </c>
      <c r="F549">
        <v>4.2</v>
      </c>
      <c r="G549">
        <v>4.2</v>
      </c>
      <c r="H549">
        <v>4.3</v>
      </c>
      <c r="I549">
        <v>665632</v>
      </c>
      <c r="J549">
        <v>2841620.8</v>
      </c>
      <c r="K549" s="3">
        <v>43804</v>
      </c>
      <c r="L549">
        <v>441</v>
      </c>
      <c r="M549" t="s">
        <v>1658</v>
      </c>
      <c r="N549"/>
    </row>
    <row r="550" spans="1:14">
      <c r="A550" t="s">
        <v>409</v>
      </c>
      <c r="B550" t="s">
        <v>828</v>
      </c>
      <c r="C550">
        <v>779</v>
      </c>
      <c r="D550">
        <v>779</v>
      </c>
      <c r="E550">
        <v>765.4</v>
      </c>
      <c r="F550">
        <v>768.8</v>
      </c>
      <c r="G550">
        <v>765.4</v>
      </c>
      <c r="H550">
        <v>772.15</v>
      </c>
      <c r="I550">
        <v>6221</v>
      </c>
      <c r="J550">
        <v>4783862.8</v>
      </c>
      <c r="K550" s="3">
        <v>43804</v>
      </c>
      <c r="L550">
        <v>717</v>
      </c>
      <c r="M550" t="s">
        <v>1659</v>
      </c>
      <c r="N550"/>
    </row>
    <row r="551" spans="1:14">
      <c r="A551" t="s">
        <v>1660</v>
      </c>
      <c r="B551" t="s">
        <v>828</v>
      </c>
      <c r="C551">
        <v>453</v>
      </c>
      <c r="D551">
        <v>453</v>
      </c>
      <c r="E551">
        <v>444</v>
      </c>
      <c r="F551">
        <v>446.55</v>
      </c>
      <c r="G551">
        <v>446</v>
      </c>
      <c r="H551">
        <v>444.05</v>
      </c>
      <c r="I551">
        <v>8892</v>
      </c>
      <c r="J551">
        <v>3981267.7</v>
      </c>
      <c r="K551" s="3">
        <v>43804</v>
      </c>
      <c r="L551">
        <v>1094</v>
      </c>
      <c r="M551" t="s">
        <v>1661</v>
      </c>
      <c r="N551"/>
    </row>
    <row r="552" spans="1:14">
      <c r="A552" t="s">
        <v>1662</v>
      </c>
      <c r="B552" t="s">
        <v>828</v>
      </c>
      <c r="C552">
        <v>56.05</v>
      </c>
      <c r="D552">
        <v>56.8</v>
      </c>
      <c r="E552">
        <v>53.05</v>
      </c>
      <c r="F552">
        <v>53.6</v>
      </c>
      <c r="G552">
        <v>53.3</v>
      </c>
      <c r="H552">
        <v>50.4</v>
      </c>
      <c r="I552">
        <v>621310</v>
      </c>
      <c r="J552">
        <v>33653008.700000003</v>
      </c>
      <c r="K552" s="3">
        <v>43804</v>
      </c>
      <c r="L552">
        <v>5472</v>
      </c>
      <c r="M552" t="s">
        <v>1663</v>
      </c>
      <c r="N552"/>
    </row>
    <row r="553" spans="1:14">
      <c r="A553" t="s">
        <v>402</v>
      </c>
      <c r="B553" t="s">
        <v>828</v>
      </c>
      <c r="C553">
        <v>20.7</v>
      </c>
      <c r="D553">
        <v>21.4</v>
      </c>
      <c r="E553">
        <v>20.399999999999999</v>
      </c>
      <c r="F553">
        <v>21.4</v>
      </c>
      <c r="G553">
        <v>21.4</v>
      </c>
      <c r="H553">
        <v>20.399999999999999</v>
      </c>
      <c r="I553">
        <v>949863</v>
      </c>
      <c r="J553">
        <v>20218041.800000001</v>
      </c>
      <c r="K553" s="3">
        <v>43804</v>
      </c>
      <c r="L553">
        <v>1825</v>
      </c>
      <c r="M553" t="s">
        <v>1664</v>
      </c>
      <c r="N553"/>
    </row>
    <row r="554" spans="1:14">
      <c r="A554" t="s">
        <v>403</v>
      </c>
      <c r="B554" t="s">
        <v>828</v>
      </c>
      <c r="C554">
        <v>584.75</v>
      </c>
      <c r="D554">
        <v>584.79999999999995</v>
      </c>
      <c r="E554">
        <v>576</v>
      </c>
      <c r="F554">
        <v>577.04999999999995</v>
      </c>
      <c r="G554">
        <v>576</v>
      </c>
      <c r="H554">
        <v>579.95000000000005</v>
      </c>
      <c r="I554">
        <v>19694</v>
      </c>
      <c r="J554">
        <v>11421666.6</v>
      </c>
      <c r="K554" s="3">
        <v>43804</v>
      </c>
      <c r="L554">
        <v>117</v>
      </c>
      <c r="M554" t="s">
        <v>1665</v>
      </c>
      <c r="N554"/>
    </row>
    <row r="555" spans="1:14">
      <c r="A555" t="s">
        <v>107</v>
      </c>
      <c r="B555" t="s">
        <v>828</v>
      </c>
      <c r="C555">
        <v>674</v>
      </c>
      <c r="D555">
        <v>676.7</v>
      </c>
      <c r="E555">
        <v>666</v>
      </c>
      <c r="F555">
        <v>670.4</v>
      </c>
      <c r="G555">
        <v>669</v>
      </c>
      <c r="H555">
        <v>672.8</v>
      </c>
      <c r="I555">
        <v>717262</v>
      </c>
      <c r="J555">
        <v>480538707.5</v>
      </c>
      <c r="K555" s="3">
        <v>43804</v>
      </c>
      <c r="L555">
        <v>16139</v>
      </c>
      <c r="M555" t="s">
        <v>1666</v>
      </c>
      <c r="N555"/>
    </row>
    <row r="556" spans="1:14">
      <c r="A556" t="s">
        <v>3572</v>
      </c>
      <c r="B556" t="s">
        <v>847</v>
      </c>
      <c r="C556">
        <v>0.6</v>
      </c>
      <c r="D556">
        <v>0.6</v>
      </c>
      <c r="E556">
        <v>0.55000000000000004</v>
      </c>
      <c r="F556">
        <v>0.55000000000000004</v>
      </c>
      <c r="G556">
        <v>0.55000000000000004</v>
      </c>
      <c r="H556">
        <v>0.55000000000000004</v>
      </c>
      <c r="I556">
        <v>4750</v>
      </c>
      <c r="J556">
        <v>2619</v>
      </c>
      <c r="K556" s="3">
        <v>43804</v>
      </c>
      <c r="L556">
        <v>5</v>
      </c>
      <c r="M556" t="s">
        <v>3573</v>
      </c>
      <c r="N556"/>
    </row>
    <row r="557" spans="1:14">
      <c r="A557" t="s">
        <v>1667</v>
      </c>
      <c r="B557" t="s">
        <v>828</v>
      </c>
      <c r="C557">
        <v>15.7</v>
      </c>
      <c r="D557">
        <v>15.85</v>
      </c>
      <c r="E557">
        <v>15.5</v>
      </c>
      <c r="F557">
        <v>15.65</v>
      </c>
      <c r="G557">
        <v>15.55</v>
      </c>
      <c r="H557">
        <v>15.6</v>
      </c>
      <c r="I557">
        <v>71220</v>
      </c>
      <c r="J557">
        <v>1114518.3999999999</v>
      </c>
      <c r="K557" s="3">
        <v>43804</v>
      </c>
      <c r="L557">
        <v>247</v>
      </c>
      <c r="M557" t="s">
        <v>1668</v>
      </c>
      <c r="N557"/>
    </row>
    <row r="558" spans="1:14">
      <c r="A558" t="s">
        <v>1669</v>
      </c>
      <c r="B558" t="s">
        <v>828</v>
      </c>
      <c r="C558">
        <v>11.1</v>
      </c>
      <c r="D558">
        <v>11.25</v>
      </c>
      <c r="E558">
        <v>10.7</v>
      </c>
      <c r="F558">
        <v>10.8</v>
      </c>
      <c r="G558">
        <v>10.8</v>
      </c>
      <c r="H558">
        <v>10.85</v>
      </c>
      <c r="I558">
        <v>2209279</v>
      </c>
      <c r="J558">
        <v>24110246.5</v>
      </c>
      <c r="K558" s="3">
        <v>43804</v>
      </c>
      <c r="L558">
        <v>2431</v>
      </c>
      <c r="M558" t="s">
        <v>1670</v>
      </c>
      <c r="N558"/>
    </row>
    <row r="559" spans="1:14">
      <c r="A559" t="s">
        <v>1671</v>
      </c>
      <c r="B559" t="s">
        <v>828</v>
      </c>
      <c r="C559">
        <v>101.95</v>
      </c>
      <c r="D559">
        <v>102</v>
      </c>
      <c r="E559">
        <v>100.55</v>
      </c>
      <c r="F559">
        <v>101.15</v>
      </c>
      <c r="G559">
        <v>101.5</v>
      </c>
      <c r="H559">
        <v>100</v>
      </c>
      <c r="I559">
        <v>320500</v>
      </c>
      <c r="J559">
        <v>32374713.850000001</v>
      </c>
      <c r="K559" s="3">
        <v>43804</v>
      </c>
      <c r="L559">
        <v>259</v>
      </c>
      <c r="M559" t="s">
        <v>1672</v>
      </c>
      <c r="N559"/>
    </row>
    <row r="560" spans="1:14">
      <c r="A560" t="s">
        <v>1673</v>
      </c>
      <c r="B560" t="s">
        <v>828</v>
      </c>
      <c r="C560">
        <v>8.25</v>
      </c>
      <c r="D560">
        <v>8.35</v>
      </c>
      <c r="E560">
        <v>8</v>
      </c>
      <c r="F560">
        <v>8.1</v>
      </c>
      <c r="G560">
        <v>8.1</v>
      </c>
      <c r="H560">
        <v>8.1999999999999993</v>
      </c>
      <c r="I560">
        <v>310755</v>
      </c>
      <c r="J560">
        <v>2538968.15</v>
      </c>
      <c r="K560" s="3">
        <v>43804</v>
      </c>
      <c r="L560">
        <v>779</v>
      </c>
      <c r="M560" t="s">
        <v>1674</v>
      </c>
      <c r="N560"/>
    </row>
    <row r="561" spans="1:14" hidden="1">
      <c r="A561" t="s">
        <v>109</v>
      </c>
      <c r="B561" t="s">
        <v>828</v>
      </c>
      <c r="C561">
        <v>563.79999999999995</v>
      </c>
      <c r="D561">
        <v>567.65</v>
      </c>
      <c r="E561">
        <v>557.15</v>
      </c>
      <c r="F561">
        <v>560.9</v>
      </c>
      <c r="G561">
        <v>561.35</v>
      </c>
      <c r="H561">
        <v>1125.5</v>
      </c>
      <c r="I561">
        <v>2683884</v>
      </c>
      <c r="J561">
        <v>1510147684.4000001</v>
      </c>
      <c r="K561" s="3">
        <v>43804</v>
      </c>
      <c r="L561">
        <v>69700</v>
      </c>
      <c r="M561" t="s">
        <v>1675</v>
      </c>
      <c r="N561"/>
    </row>
    <row r="562" spans="1:14">
      <c r="A562" t="s">
        <v>110</v>
      </c>
      <c r="B562" t="s">
        <v>828</v>
      </c>
      <c r="C562">
        <v>2309.1999999999998</v>
      </c>
      <c r="D562">
        <v>2333.5500000000002</v>
      </c>
      <c r="E562">
        <v>2300</v>
      </c>
      <c r="F562">
        <v>2327.5500000000002</v>
      </c>
      <c r="G562">
        <v>2321.25</v>
      </c>
      <c r="H562">
        <v>2322.4</v>
      </c>
      <c r="I562">
        <v>2623207</v>
      </c>
      <c r="J562">
        <v>6083368424.0500002</v>
      </c>
      <c r="K562" s="3">
        <v>43804</v>
      </c>
      <c r="L562">
        <v>128771</v>
      </c>
      <c r="M562" t="s">
        <v>1676</v>
      </c>
      <c r="N562"/>
    </row>
    <row r="563" spans="1:14">
      <c r="A563" t="s">
        <v>255</v>
      </c>
      <c r="B563" t="s">
        <v>828</v>
      </c>
      <c r="C563">
        <v>3174.8</v>
      </c>
      <c r="D563">
        <v>3247.7</v>
      </c>
      <c r="E563">
        <v>3171.05</v>
      </c>
      <c r="F563">
        <v>3201.2</v>
      </c>
      <c r="G563">
        <v>3205.95</v>
      </c>
      <c r="H563">
        <v>3341.75</v>
      </c>
      <c r="I563">
        <v>3106880</v>
      </c>
      <c r="J563">
        <v>9983694046.6000004</v>
      </c>
      <c r="K563" s="3">
        <v>43804</v>
      </c>
      <c r="L563">
        <v>146880</v>
      </c>
      <c r="M563" t="s">
        <v>1677</v>
      </c>
      <c r="N563"/>
    </row>
    <row r="564" spans="1:14">
      <c r="A564" t="s">
        <v>111</v>
      </c>
      <c r="B564" t="s">
        <v>828</v>
      </c>
      <c r="C564">
        <v>1255.5999999999999</v>
      </c>
      <c r="D564">
        <v>1258.75</v>
      </c>
      <c r="E564">
        <v>1240.75</v>
      </c>
      <c r="F564">
        <v>1245.5999999999999</v>
      </c>
      <c r="G564">
        <v>1244.9000000000001</v>
      </c>
      <c r="H564">
        <v>1251.6500000000001</v>
      </c>
      <c r="I564">
        <v>6386247</v>
      </c>
      <c r="J564">
        <v>7981674760.3000002</v>
      </c>
      <c r="K564" s="3">
        <v>43804</v>
      </c>
      <c r="L564">
        <v>135982</v>
      </c>
      <c r="M564" t="s">
        <v>1678</v>
      </c>
      <c r="N564"/>
    </row>
    <row r="565" spans="1:14">
      <c r="A565" t="s">
        <v>256</v>
      </c>
      <c r="B565" t="s">
        <v>828</v>
      </c>
      <c r="C565">
        <v>585.45000000000005</v>
      </c>
      <c r="D565">
        <v>585.70000000000005</v>
      </c>
      <c r="E565">
        <v>575</v>
      </c>
      <c r="F565">
        <v>575.9</v>
      </c>
      <c r="G565">
        <v>575.29999999999995</v>
      </c>
      <c r="H565">
        <v>583.65</v>
      </c>
      <c r="I565">
        <v>1929160</v>
      </c>
      <c r="J565">
        <v>1113300527.8499999</v>
      </c>
      <c r="K565" s="3">
        <v>43804</v>
      </c>
      <c r="L565">
        <v>71598</v>
      </c>
      <c r="M565" t="s">
        <v>1679</v>
      </c>
      <c r="N565"/>
    </row>
    <row r="566" spans="1:14" hidden="1">
      <c r="A566" t="s">
        <v>1680</v>
      </c>
      <c r="B566" t="s">
        <v>828</v>
      </c>
      <c r="C566">
        <v>3444.9</v>
      </c>
      <c r="D566">
        <v>3454.75</v>
      </c>
      <c r="E566">
        <v>3433.65</v>
      </c>
      <c r="F566">
        <v>3439.65</v>
      </c>
      <c r="G566">
        <v>3438</v>
      </c>
      <c r="H566">
        <v>3444.9</v>
      </c>
      <c r="I566">
        <v>972</v>
      </c>
      <c r="J566">
        <v>3349407.4</v>
      </c>
      <c r="K566" s="3">
        <v>43804</v>
      </c>
      <c r="L566">
        <v>195</v>
      </c>
      <c r="M566" t="s">
        <v>1681</v>
      </c>
      <c r="N566"/>
    </row>
    <row r="567" spans="1:14">
      <c r="A567" t="s">
        <v>1682</v>
      </c>
      <c r="B567" t="s">
        <v>828</v>
      </c>
      <c r="C567">
        <v>1265.27</v>
      </c>
      <c r="D567">
        <v>1270</v>
      </c>
      <c r="E567">
        <v>1262.95</v>
      </c>
      <c r="F567">
        <v>1264</v>
      </c>
      <c r="G567">
        <v>1264</v>
      </c>
      <c r="H567">
        <v>1265.18</v>
      </c>
      <c r="I567">
        <v>930</v>
      </c>
      <c r="J567">
        <v>1178986.8700000001</v>
      </c>
      <c r="K567" s="3">
        <v>43804</v>
      </c>
      <c r="L567">
        <v>45</v>
      </c>
      <c r="M567" t="s">
        <v>1683</v>
      </c>
      <c r="N567"/>
    </row>
    <row r="568" spans="1:14">
      <c r="A568" t="s">
        <v>1684</v>
      </c>
      <c r="B568" t="s">
        <v>828</v>
      </c>
      <c r="C568">
        <v>4324.4399999999996</v>
      </c>
      <c r="D568">
        <v>4330.95</v>
      </c>
      <c r="E568">
        <v>4283.7299999999996</v>
      </c>
      <c r="F568">
        <v>4283.7299999999996</v>
      </c>
      <c r="G568">
        <v>4283.7299999999996</v>
      </c>
      <c r="H568">
        <v>4270.5</v>
      </c>
      <c r="I568">
        <v>27</v>
      </c>
      <c r="J568">
        <v>116648.52</v>
      </c>
      <c r="K568" s="3">
        <v>43804</v>
      </c>
      <c r="L568">
        <v>17</v>
      </c>
      <c r="M568" t="s">
        <v>1685</v>
      </c>
      <c r="N568"/>
    </row>
    <row r="569" spans="1:14">
      <c r="A569" t="s">
        <v>1686</v>
      </c>
      <c r="B569" t="s">
        <v>847</v>
      </c>
      <c r="C569">
        <v>4.05</v>
      </c>
      <c r="D569">
        <v>4.05</v>
      </c>
      <c r="E569">
        <v>4.05</v>
      </c>
      <c r="F569">
        <v>4.05</v>
      </c>
      <c r="G569">
        <v>4.05</v>
      </c>
      <c r="H569">
        <v>3.9</v>
      </c>
      <c r="I569">
        <v>579429</v>
      </c>
      <c r="J569">
        <v>2346687.4500000002</v>
      </c>
      <c r="K569" s="3">
        <v>43804</v>
      </c>
      <c r="L569">
        <v>321</v>
      </c>
      <c r="M569" t="s">
        <v>1687</v>
      </c>
      <c r="N569"/>
    </row>
    <row r="570" spans="1:14">
      <c r="A570" t="s">
        <v>254</v>
      </c>
      <c r="B570" t="s">
        <v>828</v>
      </c>
      <c r="C570">
        <v>1049</v>
      </c>
      <c r="D570">
        <v>1069</v>
      </c>
      <c r="E570">
        <v>1041.2</v>
      </c>
      <c r="F570">
        <v>1060.2</v>
      </c>
      <c r="G570">
        <v>1060.5</v>
      </c>
      <c r="H570">
        <v>1044.05</v>
      </c>
      <c r="I570">
        <v>416347</v>
      </c>
      <c r="J570">
        <v>440620779.94999999</v>
      </c>
      <c r="K570" s="3">
        <v>43804</v>
      </c>
      <c r="L570">
        <v>21768</v>
      </c>
      <c r="M570" t="s">
        <v>1688</v>
      </c>
      <c r="N570"/>
    </row>
    <row r="571" spans="1:14">
      <c r="A571" t="s">
        <v>404</v>
      </c>
      <c r="B571" t="s">
        <v>828</v>
      </c>
      <c r="C571">
        <v>183.85</v>
      </c>
      <c r="D571">
        <v>183.85</v>
      </c>
      <c r="E571">
        <v>181.6</v>
      </c>
      <c r="F571">
        <v>182.25</v>
      </c>
      <c r="G571">
        <v>182.45</v>
      </c>
      <c r="H571">
        <v>184.2</v>
      </c>
      <c r="I571">
        <v>220211</v>
      </c>
      <c r="J571">
        <v>40238399.049999997</v>
      </c>
      <c r="K571" s="3">
        <v>43804</v>
      </c>
      <c r="L571">
        <v>7410</v>
      </c>
      <c r="M571" t="s">
        <v>1689</v>
      </c>
      <c r="N571"/>
    </row>
    <row r="572" spans="1:14">
      <c r="A572" t="s">
        <v>1690</v>
      </c>
      <c r="B572" t="s">
        <v>828</v>
      </c>
      <c r="C572">
        <v>92.9</v>
      </c>
      <c r="D572">
        <v>92.95</v>
      </c>
      <c r="E572">
        <v>89.2</v>
      </c>
      <c r="F572">
        <v>90.25</v>
      </c>
      <c r="G572">
        <v>90.1</v>
      </c>
      <c r="H572">
        <v>92.15</v>
      </c>
      <c r="I572">
        <v>5993</v>
      </c>
      <c r="J572">
        <v>542445.4</v>
      </c>
      <c r="K572" s="3">
        <v>43804</v>
      </c>
      <c r="L572">
        <v>337</v>
      </c>
      <c r="M572" t="s">
        <v>1691</v>
      </c>
      <c r="N572"/>
    </row>
    <row r="573" spans="1:14">
      <c r="A573" t="s">
        <v>405</v>
      </c>
      <c r="B573" t="s">
        <v>828</v>
      </c>
      <c r="C573">
        <v>353.3</v>
      </c>
      <c r="D573">
        <v>364</v>
      </c>
      <c r="E573">
        <v>350.1</v>
      </c>
      <c r="F573">
        <v>360.55</v>
      </c>
      <c r="G573">
        <v>359.4</v>
      </c>
      <c r="H573">
        <v>353.3</v>
      </c>
      <c r="I573">
        <v>27850</v>
      </c>
      <c r="J573">
        <v>10024944.4</v>
      </c>
      <c r="K573" s="3">
        <v>43804</v>
      </c>
      <c r="L573">
        <v>1272</v>
      </c>
      <c r="M573" t="s">
        <v>1692</v>
      </c>
      <c r="N573"/>
    </row>
    <row r="574" spans="1:14">
      <c r="A574" t="s">
        <v>112</v>
      </c>
      <c r="B574" t="s">
        <v>828</v>
      </c>
      <c r="C574">
        <v>2445</v>
      </c>
      <c r="D574">
        <v>2475</v>
      </c>
      <c r="E574">
        <v>2391</v>
      </c>
      <c r="F574">
        <v>2396.6</v>
      </c>
      <c r="G574">
        <v>2395.1</v>
      </c>
      <c r="H574">
        <v>2439</v>
      </c>
      <c r="I574">
        <v>948025</v>
      </c>
      <c r="J574">
        <v>2298332215.9499998</v>
      </c>
      <c r="K574" s="3">
        <v>43804</v>
      </c>
      <c r="L574">
        <v>51800</v>
      </c>
      <c r="M574" t="s">
        <v>1693</v>
      </c>
      <c r="N574"/>
    </row>
    <row r="575" spans="1:14">
      <c r="A575" t="s">
        <v>1694</v>
      </c>
      <c r="B575" t="s">
        <v>828</v>
      </c>
      <c r="C575">
        <v>1578.6</v>
      </c>
      <c r="D575">
        <v>1586.65</v>
      </c>
      <c r="E575">
        <v>1561.9</v>
      </c>
      <c r="F575">
        <v>1573.7</v>
      </c>
      <c r="G575">
        <v>1567</v>
      </c>
      <c r="H575">
        <v>1567.25</v>
      </c>
      <c r="I575">
        <v>881</v>
      </c>
      <c r="J575">
        <v>1386868.2</v>
      </c>
      <c r="K575" s="3">
        <v>43804</v>
      </c>
      <c r="L575">
        <v>222</v>
      </c>
      <c r="M575" t="s">
        <v>1695</v>
      </c>
      <c r="N575"/>
    </row>
    <row r="576" spans="1:14">
      <c r="A576" t="s">
        <v>1696</v>
      </c>
      <c r="B576" t="s">
        <v>847</v>
      </c>
      <c r="C576">
        <v>9.8000000000000007</v>
      </c>
      <c r="D576">
        <v>10.199999999999999</v>
      </c>
      <c r="E576">
        <v>9.3000000000000007</v>
      </c>
      <c r="F576">
        <v>9.5500000000000007</v>
      </c>
      <c r="G576">
        <v>9.3000000000000007</v>
      </c>
      <c r="H576">
        <v>9.75</v>
      </c>
      <c r="I576">
        <v>19191</v>
      </c>
      <c r="J576">
        <v>184459.6</v>
      </c>
      <c r="K576" s="3">
        <v>43804</v>
      </c>
      <c r="L576">
        <v>35</v>
      </c>
      <c r="M576" t="s">
        <v>1697</v>
      </c>
      <c r="N576"/>
    </row>
    <row r="577" spans="1:14">
      <c r="A577" t="s">
        <v>113</v>
      </c>
      <c r="B577" t="s">
        <v>828</v>
      </c>
      <c r="C577">
        <v>337</v>
      </c>
      <c r="D577">
        <v>341.1</v>
      </c>
      <c r="E577">
        <v>331.05</v>
      </c>
      <c r="F577">
        <v>336.35</v>
      </c>
      <c r="G577">
        <v>336.4</v>
      </c>
      <c r="H577">
        <v>339.05</v>
      </c>
      <c r="I577">
        <v>1323779</v>
      </c>
      <c r="J577">
        <v>443650209.75</v>
      </c>
      <c r="K577" s="3">
        <v>43804</v>
      </c>
      <c r="L577">
        <v>14237</v>
      </c>
      <c r="M577" t="s">
        <v>1698</v>
      </c>
      <c r="N577"/>
    </row>
    <row r="578" spans="1:14">
      <c r="A578" t="s">
        <v>406</v>
      </c>
      <c r="B578" t="s">
        <v>828</v>
      </c>
      <c r="C578">
        <v>18.8</v>
      </c>
      <c r="D578">
        <v>19.649999999999999</v>
      </c>
      <c r="E578">
        <v>18.600000000000001</v>
      </c>
      <c r="F578">
        <v>18.7</v>
      </c>
      <c r="G578">
        <v>18.649999999999999</v>
      </c>
      <c r="H578">
        <v>19.05</v>
      </c>
      <c r="I578">
        <v>2364080</v>
      </c>
      <c r="J578">
        <v>45221126.899999999</v>
      </c>
      <c r="K578" s="3">
        <v>43804</v>
      </c>
      <c r="L578">
        <v>5574</v>
      </c>
      <c r="M578" t="s">
        <v>1699</v>
      </c>
      <c r="N578"/>
    </row>
    <row r="579" spans="1:14">
      <c r="A579" t="s">
        <v>1700</v>
      </c>
      <c r="B579" t="s">
        <v>828</v>
      </c>
      <c r="C579">
        <v>227.55</v>
      </c>
      <c r="D579">
        <v>234.5</v>
      </c>
      <c r="E579">
        <v>227.1</v>
      </c>
      <c r="F579">
        <v>233.3</v>
      </c>
      <c r="G579">
        <v>233.4</v>
      </c>
      <c r="H579">
        <v>226.1</v>
      </c>
      <c r="I579">
        <v>13220</v>
      </c>
      <c r="J579">
        <v>3050996.65</v>
      </c>
      <c r="K579" s="3">
        <v>43804</v>
      </c>
      <c r="L579">
        <v>780</v>
      </c>
      <c r="M579" t="s">
        <v>1701</v>
      </c>
      <c r="N579"/>
    </row>
    <row r="580" spans="1:14">
      <c r="A580" t="s">
        <v>1702</v>
      </c>
      <c r="B580" t="s">
        <v>828</v>
      </c>
      <c r="C580">
        <v>624.70000000000005</v>
      </c>
      <c r="D580">
        <v>628.1</v>
      </c>
      <c r="E580">
        <v>610.25</v>
      </c>
      <c r="F580">
        <v>613.1</v>
      </c>
      <c r="G580">
        <v>610.29999999999995</v>
      </c>
      <c r="H580">
        <v>620.15</v>
      </c>
      <c r="I580">
        <v>22190</v>
      </c>
      <c r="J580">
        <v>13791742.300000001</v>
      </c>
      <c r="K580" s="3">
        <v>43804</v>
      </c>
      <c r="L580">
        <v>391</v>
      </c>
      <c r="M580" t="s">
        <v>1703</v>
      </c>
      <c r="N580"/>
    </row>
    <row r="581" spans="1:14">
      <c r="A581" t="s">
        <v>1704</v>
      </c>
      <c r="B581" t="s">
        <v>828</v>
      </c>
      <c r="C581">
        <v>111.15</v>
      </c>
      <c r="D581">
        <v>111.5</v>
      </c>
      <c r="E581">
        <v>108.65</v>
      </c>
      <c r="F581">
        <v>108.9</v>
      </c>
      <c r="G581">
        <v>108.8</v>
      </c>
      <c r="H581">
        <v>110.85</v>
      </c>
      <c r="I581">
        <v>126636</v>
      </c>
      <c r="J581">
        <v>13920129.699999999</v>
      </c>
      <c r="K581" s="3">
        <v>43804</v>
      </c>
      <c r="L581">
        <v>3582</v>
      </c>
      <c r="M581" t="s">
        <v>1705</v>
      </c>
      <c r="N581"/>
    </row>
    <row r="582" spans="1:14">
      <c r="A582" t="s">
        <v>1706</v>
      </c>
      <c r="B582" t="s">
        <v>828</v>
      </c>
      <c r="C582">
        <v>1175.0999999999999</v>
      </c>
      <c r="D582">
        <v>1197</v>
      </c>
      <c r="E582">
        <v>1150.0999999999999</v>
      </c>
      <c r="F582">
        <v>1158.7</v>
      </c>
      <c r="G582">
        <v>1151</v>
      </c>
      <c r="H582">
        <v>1172.5999999999999</v>
      </c>
      <c r="I582">
        <v>8935</v>
      </c>
      <c r="J582">
        <v>10434470.25</v>
      </c>
      <c r="K582" s="3">
        <v>43804</v>
      </c>
      <c r="L582">
        <v>804</v>
      </c>
      <c r="M582" t="s">
        <v>1707</v>
      </c>
      <c r="N582"/>
    </row>
    <row r="583" spans="1:14">
      <c r="A583" t="s">
        <v>1708</v>
      </c>
      <c r="B583" t="s">
        <v>828</v>
      </c>
      <c r="C583">
        <v>12.15</v>
      </c>
      <c r="D583">
        <v>12.25</v>
      </c>
      <c r="E583">
        <v>12</v>
      </c>
      <c r="F583">
        <v>12</v>
      </c>
      <c r="G583">
        <v>12</v>
      </c>
      <c r="H583">
        <v>12.6</v>
      </c>
      <c r="I583">
        <v>4873</v>
      </c>
      <c r="J583">
        <v>58876.95</v>
      </c>
      <c r="K583" s="3">
        <v>43804</v>
      </c>
      <c r="L583">
        <v>48</v>
      </c>
      <c r="M583" t="s">
        <v>1709</v>
      </c>
      <c r="N583"/>
    </row>
    <row r="584" spans="1:14">
      <c r="A584" t="s">
        <v>408</v>
      </c>
      <c r="B584" t="s">
        <v>828</v>
      </c>
      <c r="C584">
        <v>128</v>
      </c>
      <c r="D584">
        <v>129.94999999999999</v>
      </c>
      <c r="E584">
        <v>127.05</v>
      </c>
      <c r="F584">
        <v>129.1</v>
      </c>
      <c r="G584">
        <v>129.5</v>
      </c>
      <c r="H584">
        <v>128.94999999999999</v>
      </c>
      <c r="I584">
        <v>40231</v>
      </c>
      <c r="J584">
        <v>5183955.5999999996</v>
      </c>
      <c r="K584" s="3">
        <v>43804</v>
      </c>
      <c r="L584">
        <v>794</v>
      </c>
      <c r="M584" t="s">
        <v>1710</v>
      </c>
      <c r="N584"/>
    </row>
    <row r="585" spans="1:14">
      <c r="A585" t="s">
        <v>115</v>
      </c>
      <c r="B585" t="s">
        <v>828</v>
      </c>
      <c r="C585">
        <v>199.05</v>
      </c>
      <c r="D585">
        <v>201.45</v>
      </c>
      <c r="E585">
        <v>197.25</v>
      </c>
      <c r="F585">
        <v>198.55</v>
      </c>
      <c r="G585">
        <v>198.1</v>
      </c>
      <c r="H585">
        <v>201.1</v>
      </c>
      <c r="I585">
        <v>4443222</v>
      </c>
      <c r="J585">
        <v>885949043.45000005</v>
      </c>
      <c r="K585" s="3">
        <v>43804</v>
      </c>
      <c r="L585">
        <v>27255</v>
      </c>
      <c r="M585" t="s">
        <v>1711</v>
      </c>
      <c r="N585"/>
    </row>
    <row r="586" spans="1:14">
      <c r="A586" t="s">
        <v>1712</v>
      </c>
      <c r="B586" t="s">
        <v>828</v>
      </c>
      <c r="C586">
        <v>165.05</v>
      </c>
      <c r="D586">
        <v>172</v>
      </c>
      <c r="E586">
        <v>165</v>
      </c>
      <c r="F586">
        <v>166.4</v>
      </c>
      <c r="G586">
        <v>165.25</v>
      </c>
      <c r="H586">
        <v>166.5</v>
      </c>
      <c r="I586">
        <v>1209</v>
      </c>
      <c r="J586">
        <v>201790.95</v>
      </c>
      <c r="K586" s="3">
        <v>43804</v>
      </c>
      <c r="L586">
        <v>138</v>
      </c>
      <c r="M586" t="s">
        <v>1713</v>
      </c>
      <c r="N586"/>
    </row>
    <row r="587" spans="1:14">
      <c r="A587" t="s">
        <v>410</v>
      </c>
      <c r="B587" t="s">
        <v>828</v>
      </c>
      <c r="C587">
        <v>39.35</v>
      </c>
      <c r="D587">
        <v>40.200000000000003</v>
      </c>
      <c r="E587">
        <v>38.75</v>
      </c>
      <c r="F587">
        <v>39.049999999999997</v>
      </c>
      <c r="G587">
        <v>38.799999999999997</v>
      </c>
      <c r="H587">
        <v>39.25</v>
      </c>
      <c r="I587">
        <v>580936</v>
      </c>
      <c r="J587">
        <v>22980834.5</v>
      </c>
      <c r="K587" s="3">
        <v>43804</v>
      </c>
      <c r="L587">
        <v>3287</v>
      </c>
      <c r="M587" t="s">
        <v>1714</v>
      </c>
      <c r="N587"/>
    </row>
    <row r="588" spans="1:14">
      <c r="A588" t="s">
        <v>1715</v>
      </c>
      <c r="B588" t="s">
        <v>828</v>
      </c>
      <c r="C588">
        <v>5.9</v>
      </c>
      <c r="D588">
        <v>6.15</v>
      </c>
      <c r="E588">
        <v>5.8</v>
      </c>
      <c r="F588">
        <v>6</v>
      </c>
      <c r="G588">
        <v>6</v>
      </c>
      <c r="H588">
        <v>5.8</v>
      </c>
      <c r="I588">
        <v>118551</v>
      </c>
      <c r="J588">
        <v>706311.85</v>
      </c>
      <c r="K588" s="3">
        <v>43804</v>
      </c>
      <c r="L588">
        <v>256</v>
      </c>
      <c r="M588" t="s">
        <v>1716</v>
      </c>
      <c r="N588"/>
    </row>
    <row r="589" spans="1:14">
      <c r="A589" t="s">
        <v>1717</v>
      </c>
      <c r="B589" t="s">
        <v>828</v>
      </c>
      <c r="C589">
        <v>28.45</v>
      </c>
      <c r="D589">
        <v>28.45</v>
      </c>
      <c r="E589">
        <v>25.75</v>
      </c>
      <c r="F589">
        <v>26.7</v>
      </c>
      <c r="G589">
        <v>25.75</v>
      </c>
      <c r="H589">
        <v>27.1</v>
      </c>
      <c r="I589">
        <v>4994</v>
      </c>
      <c r="J589">
        <v>131800.79999999999</v>
      </c>
      <c r="K589" s="3">
        <v>43804</v>
      </c>
      <c r="L589">
        <v>56</v>
      </c>
      <c r="M589" t="s">
        <v>1718</v>
      </c>
      <c r="N589"/>
    </row>
    <row r="590" spans="1:14">
      <c r="A590" t="s">
        <v>1719</v>
      </c>
      <c r="B590" t="s">
        <v>828</v>
      </c>
      <c r="C590">
        <v>90.8</v>
      </c>
      <c r="D590">
        <v>93.8</v>
      </c>
      <c r="E590">
        <v>90.15</v>
      </c>
      <c r="F590">
        <v>92.85</v>
      </c>
      <c r="G590">
        <v>92.95</v>
      </c>
      <c r="H590">
        <v>90.3</v>
      </c>
      <c r="I590">
        <v>242752</v>
      </c>
      <c r="J590">
        <v>22440647.449999999</v>
      </c>
      <c r="K590" s="3">
        <v>43804</v>
      </c>
      <c r="L590">
        <v>3574</v>
      </c>
      <c r="M590" t="s">
        <v>1720</v>
      </c>
      <c r="N590"/>
    </row>
    <row r="591" spans="1:14">
      <c r="A591" t="s">
        <v>116</v>
      </c>
      <c r="B591" t="s">
        <v>828</v>
      </c>
      <c r="C591">
        <v>268.5</v>
      </c>
      <c r="D591">
        <v>272.5</v>
      </c>
      <c r="E591">
        <v>265</v>
      </c>
      <c r="F591">
        <v>265.89999999999998</v>
      </c>
      <c r="G591">
        <v>265.60000000000002</v>
      </c>
      <c r="H591">
        <v>269.8</v>
      </c>
      <c r="I591">
        <v>3961913</v>
      </c>
      <c r="J591">
        <v>1066078984.35</v>
      </c>
      <c r="K591" s="3">
        <v>43804</v>
      </c>
      <c r="L591">
        <v>41931</v>
      </c>
      <c r="M591" t="s">
        <v>1721</v>
      </c>
      <c r="N591"/>
    </row>
    <row r="592" spans="1:14">
      <c r="A592" t="s">
        <v>3541</v>
      </c>
      <c r="B592" t="s">
        <v>847</v>
      </c>
      <c r="C592">
        <v>2.2000000000000002</v>
      </c>
      <c r="D592">
        <v>2.25</v>
      </c>
      <c r="E592">
        <v>2.2000000000000002</v>
      </c>
      <c r="F592">
        <v>2.25</v>
      </c>
      <c r="G592">
        <v>2.25</v>
      </c>
      <c r="H592">
        <v>2.2999999999999998</v>
      </c>
      <c r="I592">
        <v>816</v>
      </c>
      <c r="J592">
        <v>1805.2</v>
      </c>
      <c r="K592" s="3">
        <v>43804</v>
      </c>
      <c r="L592">
        <v>9</v>
      </c>
      <c r="M592" t="s">
        <v>3542</v>
      </c>
      <c r="N592"/>
    </row>
    <row r="593" spans="1:14">
      <c r="A593" t="s">
        <v>117</v>
      </c>
      <c r="B593" t="s">
        <v>828</v>
      </c>
      <c r="C593">
        <v>2047.8</v>
      </c>
      <c r="D593">
        <v>2047.8</v>
      </c>
      <c r="E593">
        <v>2027.3</v>
      </c>
      <c r="F593">
        <v>2037.45</v>
      </c>
      <c r="G593">
        <v>2037.2</v>
      </c>
      <c r="H593">
        <v>2048</v>
      </c>
      <c r="I593">
        <v>961085</v>
      </c>
      <c r="J593">
        <v>1957237214.05</v>
      </c>
      <c r="K593" s="3">
        <v>43804</v>
      </c>
      <c r="L593">
        <v>54816</v>
      </c>
      <c r="M593" t="s">
        <v>1723</v>
      </c>
      <c r="N593"/>
    </row>
    <row r="594" spans="1:14">
      <c r="A594" t="s">
        <v>257</v>
      </c>
      <c r="B594" t="s">
        <v>828</v>
      </c>
      <c r="C594">
        <v>213</v>
      </c>
      <c r="D594">
        <v>213.95</v>
      </c>
      <c r="E594">
        <v>211</v>
      </c>
      <c r="F594">
        <v>211.85</v>
      </c>
      <c r="G594">
        <v>211.25</v>
      </c>
      <c r="H594">
        <v>211.5</v>
      </c>
      <c r="I594">
        <v>119097</v>
      </c>
      <c r="J594">
        <v>25299688.949999999</v>
      </c>
      <c r="K594" s="3">
        <v>43804</v>
      </c>
      <c r="L594">
        <v>2876</v>
      </c>
      <c r="M594" t="s">
        <v>1724</v>
      </c>
      <c r="N594"/>
    </row>
    <row r="595" spans="1:14">
      <c r="A595" t="s">
        <v>1725</v>
      </c>
      <c r="B595" t="s">
        <v>828</v>
      </c>
      <c r="C595">
        <v>206.85</v>
      </c>
      <c r="D595">
        <v>207.95</v>
      </c>
      <c r="E595">
        <v>200.6</v>
      </c>
      <c r="F595">
        <v>202.2</v>
      </c>
      <c r="G595">
        <v>200.7</v>
      </c>
      <c r="H595">
        <v>205.05</v>
      </c>
      <c r="I595">
        <v>14486</v>
      </c>
      <c r="J595">
        <v>2953612.65</v>
      </c>
      <c r="K595" s="3">
        <v>43804</v>
      </c>
      <c r="L595">
        <v>527</v>
      </c>
      <c r="M595" t="s">
        <v>1726</v>
      </c>
      <c r="N595"/>
    </row>
    <row r="596" spans="1:14">
      <c r="A596" t="s">
        <v>1727</v>
      </c>
      <c r="B596" t="s">
        <v>828</v>
      </c>
      <c r="C596">
        <v>48</v>
      </c>
      <c r="D596">
        <v>48.9</v>
      </c>
      <c r="E596">
        <v>47.25</v>
      </c>
      <c r="F596">
        <v>48.8</v>
      </c>
      <c r="G596">
        <v>48.8</v>
      </c>
      <c r="H596">
        <v>47.1</v>
      </c>
      <c r="I596">
        <v>126</v>
      </c>
      <c r="J596">
        <v>6095.1</v>
      </c>
      <c r="K596" s="3">
        <v>43804</v>
      </c>
      <c r="L596">
        <v>11</v>
      </c>
      <c r="M596" t="s">
        <v>1728</v>
      </c>
      <c r="N596"/>
    </row>
    <row r="597" spans="1:14">
      <c r="A597" t="s">
        <v>1729</v>
      </c>
      <c r="B597" t="s">
        <v>828</v>
      </c>
      <c r="C597">
        <v>146.9</v>
      </c>
      <c r="D597">
        <v>148.9</v>
      </c>
      <c r="E597">
        <v>139.6</v>
      </c>
      <c r="F597">
        <v>147</v>
      </c>
      <c r="G597">
        <v>147.94999999999999</v>
      </c>
      <c r="H597">
        <v>140.9</v>
      </c>
      <c r="I597">
        <v>6669</v>
      </c>
      <c r="J597">
        <v>972110.6</v>
      </c>
      <c r="K597" s="3">
        <v>43804</v>
      </c>
      <c r="L597">
        <v>164</v>
      </c>
      <c r="M597" t="s">
        <v>1730</v>
      </c>
      <c r="N597"/>
    </row>
    <row r="598" spans="1:14">
      <c r="A598" t="s">
        <v>1731</v>
      </c>
      <c r="B598" t="s">
        <v>828</v>
      </c>
      <c r="C598">
        <v>86</v>
      </c>
      <c r="D598">
        <v>86</v>
      </c>
      <c r="E598">
        <v>84</v>
      </c>
      <c r="F598">
        <v>84.25</v>
      </c>
      <c r="G598">
        <v>84</v>
      </c>
      <c r="H598">
        <v>85.55</v>
      </c>
      <c r="I598">
        <v>2784</v>
      </c>
      <c r="J598">
        <v>236823.75</v>
      </c>
      <c r="K598" s="3">
        <v>43804</v>
      </c>
      <c r="L598">
        <v>47</v>
      </c>
      <c r="M598" t="s">
        <v>1732</v>
      </c>
      <c r="N598"/>
    </row>
    <row r="599" spans="1:14">
      <c r="A599" t="s">
        <v>1733</v>
      </c>
      <c r="B599" t="s">
        <v>828</v>
      </c>
      <c r="C599">
        <v>160</v>
      </c>
      <c r="D599">
        <v>168</v>
      </c>
      <c r="E599">
        <v>160</v>
      </c>
      <c r="F599">
        <v>164.05</v>
      </c>
      <c r="G599">
        <v>165</v>
      </c>
      <c r="H599">
        <v>161.05000000000001</v>
      </c>
      <c r="I599">
        <v>2530</v>
      </c>
      <c r="J599">
        <v>415328.45</v>
      </c>
      <c r="K599" s="3">
        <v>43804</v>
      </c>
      <c r="L599">
        <v>118</v>
      </c>
      <c r="M599" t="s">
        <v>1734</v>
      </c>
      <c r="N599"/>
    </row>
    <row r="600" spans="1:14">
      <c r="A600" t="s">
        <v>1735</v>
      </c>
      <c r="B600" t="s">
        <v>828</v>
      </c>
      <c r="C600">
        <v>72.099999999999994</v>
      </c>
      <c r="D600">
        <v>73.349999999999994</v>
      </c>
      <c r="E600">
        <v>70.150000000000006</v>
      </c>
      <c r="F600">
        <v>71</v>
      </c>
      <c r="G600">
        <v>71.05</v>
      </c>
      <c r="H600">
        <v>72.2</v>
      </c>
      <c r="I600">
        <v>4717</v>
      </c>
      <c r="J600">
        <v>334718.2</v>
      </c>
      <c r="K600" s="3">
        <v>43804</v>
      </c>
      <c r="L600">
        <v>217</v>
      </c>
      <c r="M600" t="s">
        <v>1736</v>
      </c>
      <c r="N600"/>
    </row>
    <row r="601" spans="1:14">
      <c r="A601" t="s">
        <v>1737</v>
      </c>
      <c r="B601" t="s">
        <v>847</v>
      </c>
      <c r="C601">
        <v>714.5</v>
      </c>
      <c r="D601">
        <v>714.5</v>
      </c>
      <c r="E601">
        <v>675</v>
      </c>
      <c r="F601">
        <v>704.35</v>
      </c>
      <c r="G601">
        <v>707</v>
      </c>
      <c r="H601">
        <v>690.8</v>
      </c>
      <c r="I601">
        <v>8179</v>
      </c>
      <c r="J601">
        <v>5696569.0499999998</v>
      </c>
      <c r="K601" s="3">
        <v>43804</v>
      </c>
      <c r="L601">
        <v>527</v>
      </c>
      <c r="M601" t="s">
        <v>1738</v>
      </c>
      <c r="N601"/>
    </row>
    <row r="602" spans="1:14">
      <c r="A602" t="s">
        <v>3430</v>
      </c>
      <c r="B602" t="s">
        <v>828</v>
      </c>
      <c r="C602">
        <v>3171.01</v>
      </c>
      <c r="D602">
        <v>3294.98</v>
      </c>
      <c r="E602">
        <v>3171.01</v>
      </c>
      <c r="F602">
        <v>3294.98</v>
      </c>
      <c r="G602">
        <v>3294.98</v>
      </c>
      <c r="H602">
        <v>3212.54</v>
      </c>
      <c r="I602">
        <v>4</v>
      </c>
      <c r="J602">
        <v>12915.99</v>
      </c>
      <c r="K602" s="3">
        <v>43804</v>
      </c>
      <c r="L602">
        <v>4</v>
      </c>
      <c r="M602" t="s">
        <v>3431</v>
      </c>
      <c r="N602"/>
    </row>
    <row r="603" spans="1:14">
      <c r="A603" t="s">
        <v>411</v>
      </c>
      <c r="B603" t="s">
        <v>828</v>
      </c>
      <c r="C603">
        <v>27339</v>
      </c>
      <c r="D603">
        <v>27339</v>
      </c>
      <c r="E603">
        <v>26651</v>
      </c>
      <c r="F603">
        <v>26721.9</v>
      </c>
      <c r="G603">
        <v>26660.25</v>
      </c>
      <c r="H603">
        <v>27290.3</v>
      </c>
      <c r="I603">
        <v>2738</v>
      </c>
      <c r="J603">
        <v>74295375.549999997</v>
      </c>
      <c r="K603" s="3">
        <v>43804</v>
      </c>
      <c r="L603">
        <v>532</v>
      </c>
      <c r="M603" t="s">
        <v>1739</v>
      </c>
      <c r="N603"/>
    </row>
    <row r="604" spans="1:14">
      <c r="A604" t="s">
        <v>1740</v>
      </c>
      <c r="B604" t="s">
        <v>828</v>
      </c>
      <c r="C604">
        <v>1272.0999999999999</v>
      </c>
      <c r="D604">
        <v>1293.5</v>
      </c>
      <c r="E604">
        <v>1271.0999999999999</v>
      </c>
      <c r="F604">
        <v>1286.45</v>
      </c>
      <c r="G604">
        <v>1282</v>
      </c>
      <c r="H604">
        <v>1263.7</v>
      </c>
      <c r="I604">
        <v>2324</v>
      </c>
      <c r="J604">
        <v>2987547.3</v>
      </c>
      <c r="K604" s="3">
        <v>43804</v>
      </c>
      <c r="L604">
        <v>461</v>
      </c>
      <c r="M604" t="s">
        <v>1741</v>
      </c>
      <c r="N604"/>
    </row>
    <row r="605" spans="1:14">
      <c r="A605" t="s">
        <v>1742</v>
      </c>
      <c r="B605" t="s">
        <v>828</v>
      </c>
      <c r="C605">
        <v>6.85</v>
      </c>
      <c r="D605">
        <v>6.9</v>
      </c>
      <c r="E605">
        <v>6.75</v>
      </c>
      <c r="F605">
        <v>6.8</v>
      </c>
      <c r="G605">
        <v>6.75</v>
      </c>
      <c r="H605">
        <v>6.85</v>
      </c>
      <c r="I605">
        <v>170643</v>
      </c>
      <c r="J605">
        <v>1167516.8999999999</v>
      </c>
      <c r="K605" s="3">
        <v>43804</v>
      </c>
      <c r="L605">
        <v>273</v>
      </c>
      <c r="M605" t="s">
        <v>1743</v>
      </c>
      <c r="N605"/>
    </row>
    <row r="606" spans="1:14">
      <c r="A606" t="s">
        <v>3817</v>
      </c>
      <c r="B606" t="s">
        <v>847</v>
      </c>
      <c r="C606">
        <v>1.1499999999999999</v>
      </c>
      <c r="D606">
        <v>1.1499999999999999</v>
      </c>
      <c r="E606">
        <v>1.1499999999999999</v>
      </c>
      <c r="F606">
        <v>1.1499999999999999</v>
      </c>
      <c r="G606">
        <v>1.1499999999999999</v>
      </c>
      <c r="H606">
        <v>1.1499999999999999</v>
      </c>
      <c r="I606">
        <v>40</v>
      </c>
      <c r="J606">
        <v>46</v>
      </c>
      <c r="K606" s="3">
        <v>43804</v>
      </c>
      <c r="L606">
        <v>1</v>
      </c>
      <c r="M606" t="s">
        <v>3818</v>
      </c>
      <c r="N606"/>
    </row>
    <row r="607" spans="1:14">
      <c r="A607" t="s">
        <v>1744</v>
      </c>
      <c r="B607" t="s">
        <v>828</v>
      </c>
      <c r="C607">
        <v>44.3</v>
      </c>
      <c r="D607">
        <v>44.3</v>
      </c>
      <c r="E607">
        <v>40.15</v>
      </c>
      <c r="F607">
        <v>40.15</v>
      </c>
      <c r="G607">
        <v>40.15</v>
      </c>
      <c r="H607">
        <v>42.25</v>
      </c>
      <c r="I607">
        <v>17204</v>
      </c>
      <c r="J607">
        <v>703589.65</v>
      </c>
      <c r="K607" s="3">
        <v>43804</v>
      </c>
      <c r="L607">
        <v>556</v>
      </c>
      <c r="M607" t="s">
        <v>1745</v>
      </c>
      <c r="N607"/>
    </row>
    <row r="608" spans="1:14">
      <c r="A608" t="s">
        <v>1746</v>
      </c>
      <c r="B608" t="s">
        <v>828</v>
      </c>
      <c r="C608">
        <v>38.85</v>
      </c>
      <c r="D608">
        <v>39.549999999999997</v>
      </c>
      <c r="E608">
        <v>38.5</v>
      </c>
      <c r="F608">
        <v>39.200000000000003</v>
      </c>
      <c r="G608">
        <v>39.450000000000003</v>
      </c>
      <c r="H608">
        <v>38.75</v>
      </c>
      <c r="I608">
        <v>16433</v>
      </c>
      <c r="J608">
        <v>641528.6</v>
      </c>
      <c r="K608" s="3">
        <v>43804</v>
      </c>
      <c r="L608">
        <v>291</v>
      </c>
      <c r="M608" t="s">
        <v>1747</v>
      </c>
      <c r="N608"/>
    </row>
    <row r="609" spans="1:14">
      <c r="A609" t="s">
        <v>407</v>
      </c>
      <c r="B609" t="s">
        <v>828</v>
      </c>
      <c r="C609">
        <v>62</v>
      </c>
      <c r="D609">
        <v>62.8</v>
      </c>
      <c r="E609">
        <v>60.4</v>
      </c>
      <c r="F609">
        <v>60.9</v>
      </c>
      <c r="G609">
        <v>60.4</v>
      </c>
      <c r="H609">
        <v>61.95</v>
      </c>
      <c r="I609">
        <v>520309</v>
      </c>
      <c r="J609">
        <v>31969621.75</v>
      </c>
      <c r="K609" s="3">
        <v>43804</v>
      </c>
      <c r="L609">
        <v>13135</v>
      </c>
      <c r="M609" t="s">
        <v>1748</v>
      </c>
      <c r="N609"/>
    </row>
    <row r="610" spans="1:14">
      <c r="A610" t="s">
        <v>665</v>
      </c>
      <c r="B610" t="s">
        <v>828</v>
      </c>
      <c r="C610">
        <v>46.1</v>
      </c>
      <c r="D610">
        <v>47.2</v>
      </c>
      <c r="E610">
        <v>46.1</v>
      </c>
      <c r="F610">
        <v>46.5</v>
      </c>
      <c r="G610">
        <v>46.55</v>
      </c>
      <c r="H610">
        <v>46.15</v>
      </c>
      <c r="I610">
        <v>227631</v>
      </c>
      <c r="J610">
        <v>10661940.65</v>
      </c>
      <c r="K610" s="3">
        <v>43804</v>
      </c>
      <c r="L610">
        <v>674</v>
      </c>
      <c r="M610" t="s">
        <v>1749</v>
      </c>
      <c r="N610"/>
    </row>
    <row r="611" spans="1:14">
      <c r="A611" t="s">
        <v>1750</v>
      </c>
      <c r="B611" t="s">
        <v>828</v>
      </c>
      <c r="C611">
        <v>15.85</v>
      </c>
      <c r="D611">
        <v>15.85</v>
      </c>
      <c r="E611">
        <v>15.1</v>
      </c>
      <c r="F611">
        <v>15.5</v>
      </c>
      <c r="G611">
        <v>15.4</v>
      </c>
      <c r="H611">
        <v>15.6</v>
      </c>
      <c r="I611">
        <v>161038</v>
      </c>
      <c r="J611">
        <v>2498901.2999999998</v>
      </c>
      <c r="K611" s="3">
        <v>43804</v>
      </c>
      <c r="L611">
        <v>769</v>
      </c>
      <c r="M611" t="s">
        <v>1751</v>
      </c>
      <c r="N611"/>
    </row>
    <row r="612" spans="1:14">
      <c r="A612" t="s">
        <v>1752</v>
      </c>
      <c r="B612" t="s">
        <v>828</v>
      </c>
      <c r="C612">
        <v>16.149999999999999</v>
      </c>
      <c r="D612">
        <v>16.2</v>
      </c>
      <c r="E612">
        <v>15.45</v>
      </c>
      <c r="F612">
        <v>15.65</v>
      </c>
      <c r="G612">
        <v>15.75</v>
      </c>
      <c r="H612">
        <v>16.2</v>
      </c>
      <c r="I612">
        <v>22285</v>
      </c>
      <c r="J612">
        <v>350026</v>
      </c>
      <c r="K612" s="3">
        <v>43804</v>
      </c>
      <c r="L612">
        <v>188</v>
      </c>
      <c r="M612" t="s">
        <v>1753</v>
      </c>
      <c r="N612"/>
    </row>
    <row r="613" spans="1:14">
      <c r="A613" t="s">
        <v>258</v>
      </c>
      <c r="B613" t="s">
        <v>828</v>
      </c>
      <c r="C613">
        <v>38.299999999999997</v>
      </c>
      <c r="D613">
        <v>38.450000000000003</v>
      </c>
      <c r="E613">
        <v>36.85</v>
      </c>
      <c r="F613">
        <v>38.049999999999997</v>
      </c>
      <c r="G613">
        <v>38</v>
      </c>
      <c r="H613">
        <v>40.5</v>
      </c>
      <c r="I613">
        <v>3935465</v>
      </c>
      <c r="J613">
        <v>148879597.59999999</v>
      </c>
      <c r="K613" s="3">
        <v>43804</v>
      </c>
      <c r="L613">
        <v>14040</v>
      </c>
      <c r="M613" t="s">
        <v>1754</v>
      </c>
      <c r="N613"/>
    </row>
    <row r="614" spans="1:14">
      <c r="A614" t="s">
        <v>1755</v>
      </c>
      <c r="B614" t="s">
        <v>828</v>
      </c>
      <c r="C614">
        <v>123.99</v>
      </c>
      <c r="D614">
        <v>124</v>
      </c>
      <c r="E614">
        <v>119.3</v>
      </c>
      <c r="F614">
        <v>123.47</v>
      </c>
      <c r="G614">
        <v>123.5</v>
      </c>
      <c r="H614">
        <v>119.6</v>
      </c>
      <c r="I614">
        <v>112</v>
      </c>
      <c r="J614">
        <v>13738.1</v>
      </c>
      <c r="K614" s="3">
        <v>43804</v>
      </c>
      <c r="L614">
        <v>23</v>
      </c>
      <c r="M614" t="s">
        <v>1756</v>
      </c>
      <c r="N614"/>
    </row>
    <row r="615" spans="1:14">
      <c r="A615" t="s">
        <v>425</v>
      </c>
      <c r="B615" t="s">
        <v>828</v>
      </c>
      <c r="C615">
        <v>63.15</v>
      </c>
      <c r="D615">
        <v>66.3</v>
      </c>
      <c r="E615">
        <v>61.75</v>
      </c>
      <c r="F615">
        <v>63.05</v>
      </c>
      <c r="G615">
        <v>62.5</v>
      </c>
      <c r="H615">
        <v>63.15</v>
      </c>
      <c r="I615">
        <v>2984098</v>
      </c>
      <c r="J615">
        <v>193515575.84999999</v>
      </c>
      <c r="K615" s="3">
        <v>43804</v>
      </c>
      <c r="L615">
        <v>15679</v>
      </c>
      <c r="M615" t="s">
        <v>1757</v>
      </c>
      <c r="N615"/>
    </row>
    <row r="616" spans="1:14">
      <c r="A616" t="s">
        <v>118</v>
      </c>
      <c r="B616" t="s">
        <v>828</v>
      </c>
      <c r="C616">
        <v>289.35000000000002</v>
      </c>
      <c r="D616">
        <v>294.25</v>
      </c>
      <c r="E616">
        <v>283</v>
      </c>
      <c r="F616">
        <v>285.10000000000002</v>
      </c>
      <c r="G616">
        <v>283.8</v>
      </c>
      <c r="H616">
        <v>288.2</v>
      </c>
      <c r="I616">
        <v>22587702</v>
      </c>
      <c r="J616">
        <v>6533372506.5</v>
      </c>
      <c r="K616" s="3">
        <v>43804</v>
      </c>
      <c r="L616">
        <v>231658</v>
      </c>
      <c r="M616" t="s">
        <v>1758</v>
      </c>
      <c r="N616"/>
    </row>
    <row r="617" spans="1:14">
      <c r="A617" t="s">
        <v>424</v>
      </c>
      <c r="B617" t="s">
        <v>828</v>
      </c>
      <c r="C617">
        <v>87.1</v>
      </c>
      <c r="D617">
        <v>87.15</v>
      </c>
      <c r="E617">
        <v>85</v>
      </c>
      <c r="F617">
        <v>87.15</v>
      </c>
      <c r="G617">
        <v>87.15</v>
      </c>
      <c r="H617">
        <v>83</v>
      </c>
      <c r="I617">
        <v>178370</v>
      </c>
      <c r="J617">
        <v>15493065.15</v>
      </c>
      <c r="K617" s="3">
        <v>43804</v>
      </c>
      <c r="L617">
        <v>690</v>
      </c>
      <c r="M617" t="s">
        <v>1759</v>
      </c>
      <c r="N617"/>
    </row>
    <row r="618" spans="1:14">
      <c r="A618" t="s">
        <v>261</v>
      </c>
      <c r="B618" t="s">
        <v>828</v>
      </c>
      <c r="C618">
        <v>166.1</v>
      </c>
      <c r="D618">
        <v>169.9</v>
      </c>
      <c r="E618">
        <v>163.15</v>
      </c>
      <c r="F618">
        <v>164.35</v>
      </c>
      <c r="G618">
        <v>163.30000000000001</v>
      </c>
      <c r="H618">
        <v>166.1</v>
      </c>
      <c r="I618">
        <v>359849</v>
      </c>
      <c r="J618">
        <v>59754849.600000001</v>
      </c>
      <c r="K618" s="3">
        <v>43804</v>
      </c>
      <c r="L618">
        <v>5425</v>
      </c>
      <c r="M618" t="s">
        <v>1760</v>
      </c>
      <c r="N618"/>
    </row>
    <row r="619" spans="1:14">
      <c r="A619" t="s">
        <v>1761</v>
      </c>
      <c r="B619" t="s">
        <v>828</v>
      </c>
      <c r="C619">
        <v>158.76</v>
      </c>
      <c r="D619">
        <v>159.01</v>
      </c>
      <c r="E619">
        <v>157.52000000000001</v>
      </c>
      <c r="F619">
        <v>157.56</v>
      </c>
      <c r="G619">
        <v>158.26</v>
      </c>
      <c r="H619">
        <v>158.22</v>
      </c>
      <c r="I619">
        <v>30304</v>
      </c>
      <c r="J619">
        <v>4791437.95</v>
      </c>
      <c r="K619" s="3">
        <v>43804</v>
      </c>
      <c r="L619">
        <v>36</v>
      </c>
      <c r="M619" t="s">
        <v>1762</v>
      </c>
      <c r="N619"/>
    </row>
    <row r="620" spans="1:14">
      <c r="A620" t="s">
        <v>1763</v>
      </c>
      <c r="B620" t="s">
        <v>828</v>
      </c>
      <c r="C620">
        <v>34.74</v>
      </c>
      <c r="D620">
        <v>34.74</v>
      </c>
      <c r="E620">
        <v>34.25</v>
      </c>
      <c r="F620">
        <v>34.340000000000003</v>
      </c>
      <c r="G620">
        <v>34.299999999999997</v>
      </c>
      <c r="H620">
        <v>34.43</v>
      </c>
      <c r="I620">
        <v>185691</v>
      </c>
      <c r="J620">
        <v>6393820.4699999997</v>
      </c>
      <c r="K620" s="3">
        <v>43804</v>
      </c>
      <c r="L620">
        <v>2489</v>
      </c>
      <c r="M620" t="s">
        <v>1764</v>
      </c>
      <c r="N620"/>
    </row>
    <row r="621" spans="1:14">
      <c r="A621" t="s">
        <v>119</v>
      </c>
      <c r="B621" t="s">
        <v>828</v>
      </c>
      <c r="C621">
        <v>532.54999999999995</v>
      </c>
      <c r="D621">
        <v>537.5</v>
      </c>
      <c r="E621">
        <v>526.04999999999995</v>
      </c>
      <c r="F621">
        <v>528.1</v>
      </c>
      <c r="G621">
        <v>527.45000000000005</v>
      </c>
      <c r="H621">
        <v>529.25</v>
      </c>
      <c r="I621">
        <v>32354118</v>
      </c>
      <c r="J621">
        <v>17202849521.5</v>
      </c>
      <c r="K621" s="3">
        <v>43804</v>
      </c>
      <c r="L621">
        <v>248830</v>
      </c>
      <c r="M621" t="s">
        <v>1765</v>
      </c>
      <c r="N621"/>
    </row>
    <row r="622" spans="1:14">
      <c r="A622" t="s">
        <v>1766</v>
      </c>
      <c r="B622" t="s">
        <v>828</v>
      </c>
      <c r="C622">
        <v>350</v>
      </c>
      <c r="D622">
        <v>350</v>
      </c>
      <c r="E622">
        <v>316.56</v>
      </c>
      <c r="F622">
        <v>317.64999999999998</v>
      </c>
      <c r="G622">
        <v>318.04000000000002</v>
      </c>
      <c r="H622">
        <v>320.48</v>
      </c>
      <c r="I622">
        <v>5138</v>
      </c>
      <c r="J622">
        <v>1644504.05</v>
      </c>
      <c r="K622" s="3">
        <v>43804</v>
      </c>
      <c r="L622">
        <v>169</v>
      </c>
      <c r="M622" t="s">
        <v>1767</v>
      </c>
      <c r="N622"/>
    </row>
    <row r="623" spans="1:14">
      <c r="A623" t="s">
        <v>1768</v>
      </c>
      <c r="B623" t="s">
        <v>828</v>
      </c>
      <c r="C623">
        <v>178</v>
      </c>
      <c r="D623">
        <v>180</v>
      </c>
      <c r="E623">
        <v>175.03</v>
      </c>
      <c r="F623">
        <v>175.37</v>
      </c>
      <c r="G623">
        <v>175.12</v>
      </c>
      <c r="H623">
        <v>176.9</v>
      </c>
      <c r="I623">
        <v>662</v>
      </c>
      <c r="J623">
        <v>117289.95</v>
      </c>
      <c r="K623" s="3">
        <v>43804</v>
      </c>
      <c r="L623">
        <v>35</v>
      </c>
      <c r="M623" t="s">
        <v>1769</v>
      </c>
      <c r="N623"/>
    </row>
    <row r="624" spans="1:14">
      <c r="A624" t="s">
        <v>259</v>
      </c>
      <c r="B624" t="s">
        <v>828</v>
      </c>
      <c r="C624">
        <v>1366</v>
      </c>
      <c r="D624">
        <v>1384.9</v>
      </c>
      <c r="E624">
        <v>1360.1</v>
      </c>
      <c r="F624">
        <v>1366.2</v>
      </c>
      <c r="G624">
        <v>1370</v>
      </c>
      <c r="H624">
        <v>1363.8</v>
      </c>
      <c r="I624">
        <v>423486</v>
      </c>
      <c r="J624">
        <v>579163006.39999998</v>
      </c>
      <c r="K624" s="3">
        <v>43804</v>
      </c>
      <c r="L624">
        <v>28727</v>
      </c>
      <c r="M624" t="s">
        <v>1770</v>
      </c>
      <c r="N624"/>
    </row>
    <row r="625" spans="1:14">
      <c r="A625" t="s">
        <v>1771</v>
      </c>
      <c r="B625" t="s">
        <v>828</v>
      </c>
      <c r="C625">
        <v>34.75</v>
      </c>
      <c r="D625">
        <v>35.450000000000003</v>
      </c>
      <c r="E625">
        <v>34.4</v>
      </c>
      <c r="F625">
        <v>34.549999999999997</v>
      </c>
      <c r="G625">
        <v>34.6</v>
      </c>
      <c r="H625">
        <v>34.6</v>
      </c>
      <c r="I625">
        <v>10862</v>
      </c>
      <c r="J625">
        <v>375543.35</v>
      </c>
      <c r="K625" s="3">
        <v>43804</v>
      </c>
      <c r="L625">
        <v>673</v>
      </c>
      <c r="M625" t="s">
        <v>1772</v>
      </c>
      <c r="N625"/>
    </row>
    <row r="626" spans="1:14">
      <c r="A626" t="s">
        <v>1773</v>
      </c>
      <c r="B626" t="s">
        <v>828</v>
      </c>
      <c r="C626">
        <v>1000</v>
      </c>
      <c r="D626">
        <v>1000</v>
      </c>
      <c r="E626">
        <v>999.95</v>
      </c>
      <c r="F626">
        <v>999.99</v>
      </c>
      <c r="G626">
        <v>999.95</v>
      </c>
      <c r="H626">
        <v>999.99</v>
      </c>
      <c r="I626">
        <v>29399</v>
      </c>
      <c r="J626">
        <v>29398972.489999998</v>
      </c>
      <c r="K626" s="3">
        <v>43804</v>
      </c>
      <c r="L626">
        <v>34</v>
      </c>
      <c r="M626" t="s">
        <v>1774</v>
      </c>
      <c r="N626"/>
    </row>
    <row r="627" spans="1:14">
      <c r="A627" t="s">
        <v>1775</v>
      </c>
      <c r="B627" t="s">
        <v>828</v>
      </c>
      <c r="C627">
        <v>93.1</v>
      </c>
      <c r="D627">
        <v>93.1</v>
      </c>
      <c r="E627">
        <v>90.8</v>
      </c>
      <c r="F627">
        <v>91.23</v>
      </c>
      <c r="G627">
        <v>91.26</v>
      </c>
      <c r="H627">
        <v>91.39</v>
      </c>
      <c r="I627">
        <v>999</v>
      </c>
      <c r="J627">
        <v>91338.18</v>
      </c>
      <c r="K627" s="3">
        <v>43804</v>
      </c>
      <c r="L627">
        <v>78</v>
      </c>
      <c r="M627" t="s">
        <v>1776</v>
      </c>
      <c r="N627"/>
    </row>
    <row r="628" spans="1:14">
      <c r="A628" t="s">
        <v>1777</v>
      </c>
      <c r="B628" t="s">
        <v>828</v>
      </c>
      <c r="C628">
        <v>66.3</v>
      </c>
      <c r="D628">
        <v>66.3</v>
      </c>
      <c r="E628">
        <v>64.099999999999994</v>
      </c>
      <c r="F628">
        <v>65.03</v>
      </c>
      <c r="G628">
        <v>65.03</v>
      </c>
      <c r="H628">
        <v>64.989999999999995</v>
      </c>
      <c r="I628">
        <v>8140</v>
      </c>
      <c r="J628">
        <v>529276.04</v>
      </c>
      <c r="K628" s="3">
        <v>43804</v>
      </c>
      <c r="L628">
        <v>71</v>
      </c>
      <c r="M628" t="s">
        <v>1778</v>
      </c>
      <c r="N628"/>
    </row>
    <row r="629" spans="1:14">
      <c r="A629" t="s">
        <v>1779</v>
      </c>
      <c r="B629" t="s">
        <v>828</v>
      </c>
      <c r="C629">
        <v>131</v>
      </c>
      <c r="D629">
        <v>131.38999999999999</v>
      </c>
      <c r="E629">
        <v>129.97999999999999</v>
      </c>
      <c r="F629">
        <v>130.01</v>
      </c>
      <c r="G629">
        <v>130.65</v>
      </c>
      <c r="H629">
        <v>130.82</v>
      </c>
      <c r="I629">
        <v>67962</v>
      </c>
      <c r="J629">
        <v>8915190.4700000007</v>
      </c>
      <c r="K629" s="3">
        <v>43804</v>
      </c>
      <c r="L629">
        <v>50</v>
      </c>
      <c r="M629" t="s">
        <v>1780</v>
      </c>
      <c r="N629"/>
    </row>
    <row r="630" spans="1:14">
      <c r="A630" t="s">
        <v>1781</v>
      </c>
      <c r="B630" t="s">
        <v>828</v>
      </c>
      <c r="C630">
        <v>126</v>
      </c>
      <c r="D630">
        <v>127.31</v>
      </c>
      <c r="E630">
        <v>125.75</v>
      </c>
      <c r="F630">
        <v>126.41</v>
      </c>
      <c r="G630">
        <v>126.34</v>
      </c>
      <c r="H630">
        <v>126.52</v>
      </c>
      <c r="I630">
        <v>136220</v>
      </c>
      <c r="J630">
        <v>17257781.710000001</v>
      </c>
      <c r="K630" s="3">
        <v>43804</v>
      </c>
      <c r="L630">
        <v>4237</v>
      </c>
      <c r="M630" t="s">
        <v>1782</v>
      </c>
      <c r="N630"/>
    </row>
    <row r="631" spans="1:14">
      <c r="A631" t="s">
        <v>1783</v>
      </c>
      <c r="B631" t="s">
        <v>828</v>
      </c>
      <c r="C631">
        <v>58</v>
      </c>
      <c r="D631">
        <v>58</v>
      </c>
      <c r="E631">
        <v>56.1</v>
      </c>
      <c r="F631">
        <v>57</v>
      </c>
      <c r="G631">
        <v>57.01</v>
      </c>
      <c r="H631">
        <v>57.06</v>
      </c>
      <c r="I631">
        <v>4229</v>
      </c>
      <c r="J631">
        <v>241169.31</v>
      </c>
      <c r="K631" s="3">
        <v>43804</v>
      </c>
      <c r="L631">
        <v>411</v>
      </c>
      <c r="M631" t="s">
        <v>1784</v>
      </c>
      <c r="N631"/>
    </row>
    <row r="632" spans="1:14">
      <c r="A632" t="s">
        <v>1785</v>
      </c>
      <c r="B632" t="s">
        <v>828</v>
      </c>
      <c r="C632">
        <v>29.75</v>
      </c>
      <c r="D632">
        <v>29.75</v>
      </c>
      <c r="E632">
        <v>28.35</v>
      </c>
      <c r="F632">
        <v>28.4</v>
      </c>
      <c r="G632">
        <v>28.41</v>
      </c>
      <c r="H632">
        <v>28.67</v>
      </c>
      <c r="I632">
        <v>6719</v>
      </c>
      <c r="J632">
        <v>192086.17</v>
      </c>
      <c r="K632" s="3">
        <v>43804</v>
      </c>
      <c r="L632">
        <v>169</v>
      </c>
      <c r="M632" t="s">
        <v>1786</v>
      </c>
      <c r="N632"/>
    </row>
    <row r="633" spans="1:14">
      <c r="A633" t="s">
        <v>120</v>
      </c>
      <c r="B633" t="s">
        <v>828</v>
      </c>
      <c r="C633">
        <v>500.7</v>
      </c>
      <c r="D633">
        <v>502.45</v>
      </c>
      <c r="E633">
        <v>490.35</v>
      </c>
      <c r="F633">
        <v>494.9</v>
      </c>
      <c r="G633">
        <v>494.55</v>
      </c>
      <c r="H633">
        <v>500.65</v>
      </c>
      <c r="I633">
        <v>1076898</v>
      </c>
      <c r="J633">
        <v>535971415.75</v>
      </c>
      <c r="K633" s="3">
        <v>43804</v>
      </c>
      <c r="L633">
        <v>15637</v>
      </c>
      <c r="M633" t="s">
        <v>1787</v>
      </c>
      <c r="N633"/>
    </row>
    <row r="634" spans="1:14" hidden="1">
      <c r="A634" t="s">
        <v>1788</v>
      </c>
      <c r="B634" t="s">
        <v>828</v>
      </c>
      <c r="C634">
        <v>515</v>
      </c>
      <c r="D634">
        <v>515</v>
      </c>
      <c r="E634">
        <v>425.95</v>
      </c>
      <c r="F634">
        <v>434</v>
      </c>
      <c r="G634">
        <v>434</v>
      </c>
      <c r="H634">
        <v>433.84</v>
      </c>
      <c r="I634">
        <v>239</v>
      </c>
      <c r="J634">
        <v>108130.56</v>
      </c>
      <c r="K634" s="3">
        <v>43804</v>
      </c>
      <c r="L634">
        <v>104</v>
      </c>
      <c r="M634" t="s">
        <v>1789</v>
      </c>
      <c r="N634"/>
    </row>
    <row r="635" spans="1:14">
      <c r="A635" t="s">
        <v>1790</v>
      </c>
      <c r="B635" t="s">
        <v>828</v>
      </c>
      <c r="C635">
        <v>48.7</v>
      </c>
      <c r="D635">
        <v>51.6</v>
      </c>
      <c r="E635">
        <v>48.7</v>
      </c>
      <c r="F635">
        <v>51.1</v>
      </c>
      <c r="G635">
        <v>50.75</v>
      </c>
      <c r="H635">
        <v>49.95</v>
      </c>
      <c r="I635">
        <v>229097</v>
      </c>
      <c r="J635">
        <v>11653766.699999999</v>
      </c>
      <c r="K635" s="3">
        <v>43804</v>
      </c>
      <c r="L635">
        <v>2239</v>
      </c>
      <c r="M635" t="s">
        <v>1791</v>
      </c>
      <c r="N635"/>
    </row>
    <row r="636" spans="1:14">
      <c r="A636" t="s">
        <v>413</v>
      </c>
      <c r="B636" t="s">
        <v>828</v>
      </c>
      <c r="C636">
        <v>2840</v>
      </c>
      <c r="D636">
        <v>2853.75</v>
      </c>
      <c r="E636">
        <v>2792.2</v>
      </c>
      <c r="F636">
        <v>2805.55</v>
      </c>
      <c r="G636">
        <v>2808</v>
      </c>
      <c r="H636">
        <v>2798.35</v>
      </c>
      <c r="I636">
        <v>961</v>
      </c>
      <c r="J636">
        <v>2705123.6</v>
      </c>
      <c r="K636" s="3">
        <v>43804</v>
      </c>
      <c r="L636">
        <v>306</v>
      </c>
      <c r="M636" t="s">
        <v>1792</v>
      </c>
      <c r="N636"/>
    </row>
    <row r="637" spans="1:14">
      <c r="A637" t="s">
        <v>260</v>
      </c>
      <c r="B637" t="s">
        <v>828</v>
      </c>
      <c r="C637">
        <v>36.450000000000003</v>
      </c>
      <c r="D637">
        <v>36.65</v>
      </c>
      <c r="E637">
        <v>35.6</v>
      </c>
      <c r="F637">
        <v>35.85</v>
      </c>
      <c r="G637">
        <v>35.700000000000003</v>
      </c>
      <c r="H637">
        <v>36.15</v>
      </c>
      <c r="I637">
        <v>2568574</v>
      </c>
      <c r="J637">
        <v>92687437.349999994</v>
      </c>
      <c r="K637" s="3">
        <v>43804</v>
      </c>
      <c r="L637">
        <v>5899</v>
      </c>
      <c r="M637" t="s">
        <v>1793</v>
      </c>
      <c r="N637"/>
    </row>
    <row r="638" spans="1:14">
      <c r="A638" t="s">
        <v>3514</v>
      </c>
      <c r="B638" t="s">
        <v>828</v>
      </c>
      <c r="C638">
        <v>3523.95</v>
      </c>
      <c r="D638">
        <v>3550</v>
      </c>
      <c r="E638">
        <v>3523.9</v>
      </c>
      <c r="F638">
        <v>3550</v>
      </c>
      <c r="G638">
        <v>3550</v>
      </c>
      <c r="H638">
        <v>3542.45</v>
      </c>
      <c r="I638">
        <v>41</v>
      </c>
      <c r="J638">
        <v>145142.85</v>
      </c>
      <c r="K638" s="3">
        <v>43804</v>
      </c>
      <c r="L638">
        <v>7</v>
      </c>
      <c r="M638" t="s">
        <v>3515</v>
      </c>
      <c r="N638"/>
    </row>
    <row r="639" spans="1:14">
      <c r="A639" t="s">
        <v>121</v>
      </c>
      <c r="B639" t="s">
        <v>828</v>
      </c>
      <c r="C639">
        <v>7.6</v>
      </c>
      <c r="D639">
        <v>7.6</v>
      </c>
      <c r="E639">
        <v>7</v>
      </c>
      <c r="F639">
        <v>7.3</v>
      </c>
      <c r="G639">
        <v>7.3</v>
      </c>
      <c r="H639">
        <v>7.75</v>
      </c>
      <c r="I639">
        <v>339294803</v>
      </c>
      <c r="J639">
        <v>2486152379.6999998</v>
      </c>
      <c r="K639" s="3">
        <v>43804</v>
      </c>
      <c r="L639">
        <v>179584</v>
      </c>
      <c r="M639" t="s">
        <v>1794</v>
      </c>
      <c r="N639"/>
    </row>
    <row r="640" spans="1:14">
      <c r="A640" t="s">
        <v>414</v>
      </c>
      <c r="B640" t="s">
        <v>828</v>
      </c>
      <c r="C640">
        <v>34.35</v>
      </c>
      <c r="D640">
        <v>35.049999999999997</v>
      </c>
      <c r="E640">
        <v>34.15</v>
      </c>
      <c r="F640">
        <v>34.35</v>
      </c>
      <c r="G640">
        <v>34.25</v>
      </c>
      <c r="H640">
        <v>34.6</v>
      </c>
      <c r="I640">
        <v>949036</v>
      </c>
      <c r="J640">
        <v>32779270.350000001</v>
      </c>
      <c r="K640" s="3">
        <v>43804</v>
      </c>
      <c r="L640">
        <v>4447</v>
      </c>
      <c r="M640" t="s">
        <v>1795</v>
      </c>
      <c r="N640"/>
    </row>
    <row r="641" spans="1:14">
      <c r="A641" t="s">
        <v>122</v>
      </c>
      <c r="B641" t="s">
        <v>828</v>
      </c>
      <c r="C641">
        <v>45.95</v>
      </c>
      <c r="D641">
        <v>46</v>
      </c>
      <c r="E641">
        <v>44.5</v>
      </c>
      <c r="F641">
        <v>44.6</v>
      </c>
      <c r="G641">
        <v>44.55</v>
      </c>
      <c r="H641">
        <v>45.8</v>
      </c>
      <c r="I641">
        <v>15869948</v>
      </c>
      <c r="J641">
        <v>714976076.35000002</v>
      </c>
      <c r="K641" s="3">
        <v>43804</v>
      </c>
      <c r="L641">
        <v>28313</v>
      </c>
      <c r="M641" t="s">
        <v>1796</v>
      </c>
      <c r="N641"/>
    </row>
    <row r="642" spans="1:14">
      <c r="A642" t="s">
        <v>3728</v>
      </c>
      <c r="B642" t="s">
        <v>828</v>
      </c>
      <c r="C642">
        <v>123</v>
      </c>
      <c r="D642">
        <v>123</v>
      </c>
      <c r="E642">
        <v>116.17</v>
      </c>
      <c r="F642">
        <v>117.24</v>
      </c>
      <c r="G642">
        <v>117.05</v>
      </c>
      <c r="H642">
        <v>117.75</v>
      </c>
      <c r="I642">
        <v>189</v>
      </c>
      <c r="J642">
        <v>22060.57</v>
      </c>
      <c r="K642" s="3">
        <v>43804</v>
      </c>
      <c r="L642">
        <v>18</v>
      </c>
      <c r="M642" t="s">
        <v>3729</v>
      </c>
      <c r="N642"/>
    </row>
    <row r="643" spans="1:14">
      <c r="A643" t="s">
        <v>426</v>
      </c>
      <c r="B643" t="s">
        <v>828</v>
      </c>
      <c r="C643">
        <v>143.9</v>
      </c>
      <c r="D643">
        <v>143.9</v>
      </c>
      <c r="E643">
        <v>140</v>
      </c>
      <c r="F643">
        <v>140.30000000000001</v>
      </c>
      <c r="G643">
        <v>140</v>
      </c>
      <c r="H643">
        <v>143</v>
      </c>
      <c r="I643">
        <v>44601</v>
      </c>
      <c r="J643">
        <v>6309422.4500000002</v>
      </c>
      <c r="K643" s="3">
        <v>43804</v>
      </c>
      <c r="L643">
        <v>3009</v>
      </c>
      <c r="M643" t="s">
        <v>1797</v>
      </c>
      <c r="N643"/>
    </row>
    <row r="644" spans="1:14" hidden="1">
      <c r="A644" t="s">
        <v>1798</v>
      </c>
      <c r="B644" t="s">
        <v>828</v>
      </c>
      <c r="C644">
        <v>384.9</v>
      </c>
      <c r="D644">
        <v>390.95</v>
      </c>
      <c r="E644">
        <v>384</v>
      </c>
      <c r="F644">
        <v>385.1</v>
      </c>
      <c r="G644">
        <v>390</v>
      </c>
      <c r="H644">
        <v>383.7</v>
      </c>
      <c r="I644">
        <v>3162</v>
      </c>
      <c r="J644">
        <v>1220743.6000000001</v>
      </c>
      <c r="K644" s="3">
        <v>43804</v>
      </c>
      <c r="L644">
        <v>243</v>
      </c>
      <c r="M644" t="s">
        <v>1799</v>
      </c>
      <c r="N644"/>
    </row>
    <row r="645" spans="1:14">
      <c r="A645" t="s">
        <v>415</v>
      </c>
      <c r="B645" t="s">
        <v>828</v>
      </c>
      <c r="C645">
        <v>614.25</v>
      </c>
      <c r="D645">
        <v>628</v>
      </c>
      <c r="E645">
        <v>600</v>
      </c>
      <c r="F645">
        <v>613.65</v>
      </c>
      <c r="G645">
        <v>610.35</v>
      </c>
      <c r="H645">
        <v>618.9</v>
      </c>
      <c r="I645">
        <v>10746</v>
      </c>
      <c r="J645">
        <v>6583519.0999999996</v>
      </c>
      <c r="K645" s="3">
        <v>43804</v>
      </c>
      <c r="L645">
        <v>1619</v>
      </c>
      <c r="M645" t="s">
        <v>1800</v>
      </c>
      <c r="N645"/>
    </row>
    <row r="646" spans="1:14">
      <c r="A646" t="s">
        <v>416</v>
      </c>
      <c r="B646" t="s">
        <v>828</v>
      </c>
      <c r="C646">
        <v>7.05</v>
      </c>
      <c r="D646">
        <v>7.1</v>
      </c>
      <c r="E646">
        <v>6.9</v>
      </c>
      <c r="F646">
        <v>6.9</v>
      </c>
      <c r="G646">
        <v>6.95</v>
      </c>
      <c r="H646">
        <v>7.05</v>
      </c>
      <c r="I646">
        <v>2290046</v>
      </c>
      <c r="J646">
        <v>15952827.15</v>
      </c>
      <c r="K646" s="3">
        <v>43804</v>
      </c>
      <c r="L646">
        <v>2591</v>
      </c>
      <c r="M646" t="s">
        <v>1801</v>
      </c>
      <c r="N646"/>
    </row>
    <row r="647" spans="1:14">
      <c r="A647" t="s">
        <v>1802</v>
      </c>
      <c r="B647" t="s">
        <v>828</v>
      </c>
      <c r="C647">
        <v>140.05000000000001</v>
      </c>
      <c r="D647">
        <v>142</v>
      </c>
      <c r="E647">
        <v>135</v>
      </c>
      <c r="F647">
        <v>137</v>
      </c>
      <c r="G647">
        <v>135.5</v>
      </c>
      <c r="H647">
        <v>142.44999999999999</v>
      </c>
      <c r="I647">
        <v>1031</v>
      </c>
      <c r="J647">
        <v>141591.9</v>
      </c>
      <c r="K647" s="3">
        <v>43804</v>
      </c>
      <c r="L647">
        <v>79</v>
      </c>
      <c r="M647" t="s">
        <v>1803</v>
      </c>
      <c r="N647"/>
    </row>
    <row r="648" spans="1:14">
      <c r="A648" t="s">
        <v>1804</v>
      </c>
      <c r="B648" t="s">
        <v>828</v>
      </c>
      <c r="C648">
        <v>233.05</v>
      </c>
      <c r="D648">
        <v>238.85</v>
      </c>
      <c r="E648">
        <v>229.35</v>
      </c>
      <c r="F648">
        <v>231.3</v>
      </c>
      <c r="G648">
        <v>231.5</v>
      </c>
      <c r="H648">
        <v>231.55</v>
      </c>
      <c r="I648">
        <v>36128</v>
      </c>
      <c r="J648">
        <v>8408706.5500000007</v>
      </c>
      <c r="K648" s="3">
        <v>43804</v>
      </c>
      <c r="L648">
        <v>2657</v>
      </c>
      <c r="M648" t="s">
        <v>1805</v>
      </c>
      <c r="N648"/>
    </row>
    <row r="649" spans="1:14">
      <c r="A649" t="s">
        <v>123</v>
      </c>
      <c r="B649" t="s">
        <v>828</v>
      </c>
      <c r="C649">
        <v>412.5</v>
      </c>
      <c r="D649">
        <v>413.55</v>
      </c>
      <c r="E649">
        <v>398.5</v>
      </c>
      <c r="F649">
        <v>402.9</v>
      </c>
      <c r="G649">
        <v>403</v>
      </c>
      <c r="H649">
        <v>412.8</v>
      </c>
      <c r="I649">
        <v>2090834</v>
      </c>
      <c r="J649">
        <v>848318719.10000002</v>
      </c>
      <c r="K649" s="3">
        <v>43804</v>
      </c>
      <c r="L649">
        <v>31809</v>
      </c>
      <c r="M649" t="s">
        <v>1806</v>
      </c>
      <c r="N649"/>
    </row>
    <row r="650" spans="1:14">
      <c r="A650" t="s">
        <v>1807</v>
      </c>
      <c r="B650" t="s">
        <v>828</v>
      </c>
      <c r="C650">
        <v>142</v>
      </c>
      <c r="D650">
        <v>143</v>
      </c>
      <c r="E650">
        <v>138.35</v>
      </c>
      <c r="F650">
        <v>140.65</v>
      </c>
      <c r="G650">
        <v>139.5</v>
      </c>
      <c r="H650">
        <v>141.15</v>
      </c>
      <c r="I650">
        <v>7212</v>
      </c>
      <c r="J650">
        <v>1015423.7</v>
      </c>
      <c r="K650" s="3">
        <v>43804</v>
      </c>
      <c r="L650">
        <v>229</v>
      </c>
      <c r="M650" t="s">
        <v>1808</v>
      </c>
      <c r="N650"/>
    </row>
    <row r="651" spans="1:14">
      <c r="A651" t="s">
        <v>417</v>
      </c>
      <c r="B651" t="s">
        <v>828</v>
      </c>
      <c r="C651">
        <v>157.4</v>
      </c>
      <c r="D651">
        <v>164</v>
      </c>
      <c r="E651">
        <v>156.15</v>
      </c>
      <c r="F651">
        <v>157.9</v>
      </c>
      <c r="G651">
        <v>159.5</v>
      </c>
      <c r="H651">
        <v>158</v>
      </c>
      <c r="I651">
        <v>241485</v>
      </c>
      <c r="J651">
        <v>38366242.100000001</v>
      </c>
      <c r="K651" s="3">
        <v>43804</v>
      </c>
      <c r="L651">
        <v>5930</v>
      </c>
      <c r="M651" t="s">
        <v>1809</v>
      </c>
      <c r="N651"/>
    </row>
    <row r="652" spans="1:14">
      <c r="A652" t="s">
        <v>1810</v>
      </c>
      <c r="B652" t="s">
        <v>828</v>
      </c>
      <c r="C652">
        <v>30.2</v>
      </c>
      <c r="D652">
        <v>30.85</v>
      </c>
      <c r="E652">
        <v>29.4</v>
      </c>
      <c r="F652">
        <v>30.85</v>
      </c>
      <c r="G652">
        <v>30.85</v>
      </c>
      <c r="H652">
        <v>29.4</v>
      </c>
      <c r="I652">
        <v>418527</v>
      </c>
      <c r="J652">
        <v>12800187.199999999</v>
      </c>
      <c r="K652" s="3">
        <v>43804</v>
      </c>
      <c r="L652">
        <v>683</v>
      </c>
      <c r="M652" t="s">
        <v>1811</v>
      </c>
      <c r="N652"/>
    </row>
    <row r="653" spans="1:14">
      <c r="A653" t="s">
        <v>1812</v>
      </c>
      <c r="B653" t="s">
        <v>828</v>
      </c>
      <c r="C653">
        <v>1276.3</v>
      </c>
      <c r="D653">
        <v>1276.3</v>
      </c>
      <c r="E653">
        <v>1236.05</v>
      </c>
      <c r="F653">
        <v>1248.45</v>
      </c>
      <c r="G653">
        <v>1238.05</v>
      </c>
      <c r="H653">
        <v>1246.0999999999999</v>
      </c>
      <c r="I653">
        <v>2196</v>
      </c>
      <c r="J653">
        <v>2750936.6</v>
      </c>
      <c r="K653" s="3">
        <v>43804</v>
      </c>
      <c r="L653">
        <v>386</v>
      </c>
      <c r="M653" t="s">
        <v>1813</v>
      </c>
      <c r="N653"/>
    </row>
    <row r="654" spans="1:14">
      <c r="A654" t="s">
        <v>3651</v>
      </c>
      <c r="B654" t="s">
        <v>847</v>
      </c>
      <c r="C654">
        <v>59.85</v>
      </c>
      <c r="D654">
        <v>59.85</v>
      </c>
      <c r="E654">
        <v>59.85</v>
      </c>
      <c r="F654">
        <v>59.85</v>
      </c>
      <c r="G654">
        <v>59.85</v>
      </c>
      <c r="H654">
        <v>59.9</v>
      </c>
      <c r="I654">
        <v>5</v>
      </c>
      <c r="J654">
        <v>299.25</v>
      </c>
      <c r="K654" s="3">
        <v>43804</v>
      </c>
      <c r="L654">
        <v>1</v>
      </c>
      <c r="M654" t="s">
        <v>3652</v>
      </c>
      <c r="N654"/>
    </row>
    <row r="655" spans="1:14">
      <c r="A655" t="s">
        <v>1814</v>
      </c>
      <c r="B655" t="s">
        <v>828</v>
      </c>
      <c r="C655">
        <v>191</v>
      </c>
      <c r="D655">
        <v>191</v>
      </c>
      <c r="E655">
        <v>185</v>
      </c>
      <c r="F655">
        <v>185.9</v>
      </c>
      <c r="G655">
        <v>185</v>
      </c>
      <c r="H655">
        <v>187.2</v>
      </c>
      <c r="I655">
        <v>5892</v>
      </c>
      <c r="J655">
        <v>1104575.45</v>
      </c>
      <c r="K655" s="3">
        <v>43804</v>
      </c>
      <c r="L655">
        <v>390</v>
      </c>
      <c r="M655" t="s">
        <v>1815</v>
      </c>
      <c r="N655"/>
    </row>
    <row r="656" spans="1:14">
      <c r="A656" t="s">
        <v>1816</v>
      </c>
      <c r="B656" t="s">
        <v>828</v>
      </c>
      <c r="C656">
        <v>579.79999999999995</v>
      </c>
      <c r="D656">
        <v>589.95000000000005</v>
      </c>
      <c r="E656">
        <v>571.20000000000005</v>
      </c>
      <c r="F656">
        <v>579.45000000000005</v>
      </c>
      <c r="G656">
        <v>576.5</v>
      </c>
      <c r="H656">
        <v>586</v>
      </c>
      <c r="I656">
        <v>2137</v>
      </c>
      <c r="J656">
        <v>1239593.8500000001</v>
      </c>
      <c r="K656" s="3">
        <v>43804</v>
      </c>
      <c r="L656">
        <v>259</v>
      </c>
      <c r="M656" t="s">
        <v>1817</v>
      </c>
      <c r="N656"/>
    </row>
    <row r="657" spans="1:14">
      <c r="A657" t="s">
        <v>3512</v>
      </c>
      <c r="B657" t="s">
        <v>847</v>
      </c>
      <c r="C657">
        <v>0.4</v>
      </c>
      <c r="D657">
        <v>0.4</v>
      </c>
      <c r="E657">
        <v>0.35</v>
      </c>
      <c r="F657">
        <v>0.4</v>
      </c>
      <c r="G657">
        <v>0.4</v>
      </c>
      <c r="H657">
        <v>0.35</v>
      </c>
      <c r="I657">
        <v>3447</v>
      </c>
      <c r="J657">
        <v>1366.8</v>
      </c>
      <c r="K657" s="3">
        <v>43804</v>
      </c>
      <c r="L657">
        <v>12</v>
      </c>
      <c r="M657" t="s">
        <v>3513</v>
      </c>
      <c r="N657"/>
    </row>
    <row r="658" spans="1:14">
      <c r="A658" t="s">
        <v>1818</v>
      </c>
      <c r="B658" t="s">
        <v>828</v>
      </c>
      <c r="C658">
        <v>7.15</v>
      </c>
      <c r="D658">
        <v>7.2</v>
      </c>
      <c r="E658">
        <v>6.75</v>
      </c>
      <c r="F658">
        <v>6.85</v>
      </c>
      <c r="G658">
        <v>6.85</v>
      </c>
      <c r="H658">
        <v>7.1</v>
      </c>
      <c r="I658">
        <v>102233</v>
      </c>
      <c r="J658">
        <v>703005.65</v>
      </c>
      <c r="K658" s="3">
        <v>43804</v>
      </c>
      <c r="L658">
        <v>320</v>
      </c>
      <c r="M658" t="s">
        <v>1819</v>
      </c>
      <c r="N658"/>
    </row>
    <row r="659" spans="1:14">
      <c r="A659" t="s">
        <v>263</v>
      </c>
      <c r="B659" t="s">
        <v>828</v>
      </c>
      <c r="C659">
        <v>150</v>
      </c>
      <c r="D659">
        <v>151</v>
      </c>
      <c r="E659">
        <v>147.19999999999999</v>
      </c>
      <c r="F659">
        <v>148.15</v>
      </c>
      <c r="G659">
        <v>148.05000000000001</v>
      </c>
      <c r="H659">
        <v>148.65</v>
      </c>
      <c r="I659">
        <v>567820</v>
      </c>
      <c r="J659">
        <v>84371635.799999997</v>
      </c>
      <c r="K659" s="3">
        <v>43804</v>
      </c>
      <c r="L659">
        <v>7024</v>
      </c>
      <c r="M659" t="s">
        <v>1820</v>
      </c>
      <c r="N659"/>
    </row>
    <row r="660" spans="1:14">
      <c r="A660" t="s">
        <v>422</v>
      </c>
      <c r="B660" t="s">
        <v>828</v>
      </c>
      <c r="C660">
        <v>76.95</v>
      </c>
      <c r="D660">
        <v>77.900000000000006</v>
      </c>
      <c r="E660">
        <v>75.849999999999994</v>
      </c>
      <c r="F660">
        <v>76.25</v>
      </c>
      <c r="G660">
        <v>76.05</v>
      </c>
      <c r="H660">
        <v>76.900000000000006</v>
      </c>
      <c r="I660">
        <v>825195</v>
      </c>
      <c r="J660">
        <v>63298640.799999997</v>
      </c>
      <c r="K660" s="3">
        <v>43804</v>
      </c>
      <c r="L660">
        <v>6876</v>
      </c>
      <c r="M660" t="s">
        <v>1821</v>
      </c>
      <c r="N660"/>
    </row>
    <row r="661" spans="1:14">
      <c r="A661" t="s">
        <v>1822</v>
      </c>
      <c r="B661" t="s">
        <v>828</v>
      </c>
      <c r="C661">
        <v>204.9</v>
      </c>
      <c r="D661">
        <v>207.8</v>
      </c>
      <c r="E661">
        <v>202.55</v>
      </c>
      <c r="F661">
        <v>206.1</v>
      </c>
      <c r="G661">
        <v>206.5</v>
      </c>
      <c r="H661">
        <v>203.55</v>
      </c>
      <c r="I661">
        <v>36612</v>
      </c>
      <c r="J661">
        <v>7513648.7999999998</v>
      </c>
      <c r="K661" s="3">
        <v>43804</v>
      </c>
      <c r="L661">
        <v>1230</v>
      </c>
      <c r="M661" t="s">
        <v>1823</v>
      </c>
      <c r="N661"/>
    </row>
    <row r="662" spans="1:14">
      <c r="A662" t="s">
        <v>1824</v>
      </c>
      <c r="B662" t="s">
        <v>828</v>
      </c>
      <c r="C662">
        <v>2188.4</v>
      </c>
      <c r="D662">
        <v>2198.5</v>
      </c>
      <c r="E662">
        <v>2155</v>
      </c>
      <c r="F662">
        <v>2167.65</v>
      </c>
      <c r="G662">
        <v>2165</v>
      </c>
      <c r="H662">
        <v>2188.4</v>
      </c>
      <c r="I662">
        <v>21297</v>
      </c>
      <c r="J662">
        <v>46154876.200000003</v>
      </c>
      <c r="K662" s="3">
        <v>43804</v>
      </c>
      <c r="L662">
        <v>2104</v>
      </c>
      <c r="M662" t="s">
        <v>1825</v>
      </c>
      <c r="N662"/>
    </row>
    <row r="663" spans="1:14">
      <c r="A663" t="s">
        <v>262</v>
      </c>
      <c r="B663" t="s">
        <v>828</v>
      </c>
      <c r="C663">
        <v>126</v>
      </c>
      <c r="D663">
        <v>126.8</v>
      </c>
      <c r="E663">
        <v>122.4</v>
      </c>
      <c r="F663">
        <v>123.2</v>
      </c>
      <c r="G663">
        <v>123.15</v>
      </c>
      <c r="H663">
        <v>125.5</v>
      </c>
      <c r="I663">
        <v>858222</v>
      </c>
      <c r="J663">
        <v>106681710.65000001</v>
      </c>
      <c r="K663" s="3">
        <v>43804</v>
      </c>
      <c r="L663">
        <v>9697</v>
      </c>
      <c r="M663" t="s">
        <v>1826</v>
      </c>
      <c r="N663"/>
    </row>
    <row r="664" spans="1:14">
      <c r="A664" t="s">
        <v>3819</v>
      </c>
      <c r="B664" t="s">
        <v>847</v>
      </c>
      <c r="C664">
        <v>96.15</v>
      </c>
      <c r="D664">
        <v>97.05</v>
      </c>
      <c r="E664">
        <v>96.15</v>
      </c>
      <c r="F664">
        <v>97.05</v>
      </c>
      <c r="G664">
        <v>97.05</v>
      </c>
      <c r="H664">
        <v>97.05</v>
      </c>
      <c r="I664">
        <v>90</v>
      </c>
      <c r="J664">
        <v>8680.5</v>
      </c>
      <c r="K664" s="3">
        <v>43804</v>
      </c>
      <c r="L664">
        <v>5</v>
      </c>
      <c r="M664" t="s">
        <v>3820</v>
      </c>
      <c r="N664"/>
    </row>
    <row r="665" spans="1:14" hidden="1">
      <c r="A665" t="s">
        <v>809</v>
      </c>
      <c r="B665" t="s">
        <v>828</v>
      </c>
      <c r="C665">
        <v>210.75</v>
      </c>
      <c r="D665">
        <v>215</v>
      </c>
      <c r="E665">
        <v>209</v>
      </c>
      <c r="F665">
        <v>209.65</v>
      </c>
      <c r="G665">
        <v>210</v>
      </c>
      <c r="H665">
        <v>213.45</v>
      </c>
      <c r="I665">
        <v>7768</v>
      </c>
      <c r="J665">
        <v>1637826</v>
      </c>
      <c r="K665" s="3">
        <v>43804</v>
      </c>
      <c r="L665">
        <v>359</v>
      </c>
      <c r="M665" t="s">
        <v>1827</v>
      </c>
      <c r="N665"/>
    </row>
    <row r="666" spans="1:14">
      <c r="A666" t="s">
        <v>124</v>
      </c>
      <c r="B666" t="s">
        <v>828</v>
      </c>
      <c r="C666">
        <v>1379.6</v>
      </c>
      <c r="D666">
        <v>1393.5</v>
      </c>
      <c r="E666">
        <v>1317.25</v>
      </c>
      <c r="F666">
        <v>1321.25</v>
      </c>
      <c r="G666">
        <v>1320.55</v>
      </c>
      <c r="H666">
        <v>1405.8</v>
      </c>
      <c r="I666">
        <v>3271613</v>
      </c>
      <c r="J666">
        <v>4418123683.75</v>
      </c>
      <c r="K666" s="3">
        <v>43804</v>
      </c>
      <c r="L666">
        <v>105330</v>
      </c>
      <c r="M666" t="s">
        <v>1828</v>
      </c>
      <c r="N666"/>
    </row>
    <row r="667" spans="1:14">
      <c r="A667" t="s">
        <v>1829</v>
      </c>
      <c r="B667" t="s">
        <v>847</v>
      </c>
      <c r="C667">
        <v>18.850000000000001</v>
      </c>
      <c r="D667">
        <v>20.5</v>
      </c>
      <c r="E667">
        <v>18.8</v>
      </c>
      <c r="F667">
        <v>20.5</v>
      </c>
      <c r="G667">
        <v>20.5</v>
      </c>
      <c r="H667">
        <v>19.7</v>
      </c>
      <c r="I667">
        <v>2100</v>
      </c>
      <c r="J667">
        <v>40955</v>
      </c>
      <c r="K667" s="3">
        <v>43804</v>
      </c>
      <c r="L667">
        <v>5</v>
      </c>
      <c r="M667" t="s">
        <v>1830</v>
      </c>
      <c r="N667"/>
    </row>
    <row r="668" spans="1:14">
      <c r="A668" t="s">
        <v>1831</v>
      </c>
      <c r="B668" t="s">
        <v>828</v>
      </c>
      <c r="C668">
        <v>317.10000000000002</v>
      </c>
      <c r="D668">
        <v>318.35000000000002</v>
      </c>
      <c r="E668">
        <v>311.60000000000002</v>
      </c>
      <c r="F668">
        <v>313.85000000000002</v>
      </c>
      <c r="G668">
        <v>311.60000000000002</v>
      </c>
      <c r="H668">
        <v>314.2</v>
      </c>
      <c r="I668">
        <v>7734</v>
      </c>
      <c r="J668">
        <v>2428434.5</v>
      </c>
      <c r="K668" s="3">
        <v>43804</v>
      </c>
      <c r="L668">
        <v>139</v>
      </c>
      <c r="M668" t="s">
        <v>1832</v>
      </c>
      <c r="N668"/>
    </row>
    <row r="669" spans="1:14">
      <c r="A669" t="s">
        <v>1833</v>
      </c>
      <c r="B669" t="s">
        <v>828</v>
      </c>
      <c r="C669">
        <v>162.5</v>
      </c>
      <c r="D669">
        <v>167.95</v>
      </c>
      <c r="E669">
        <v>161.4</v>
      </c>
      <c r="F669">
        <v>163.80000000000001</v>
      </c>
      <c r="G669">
        <v>163.5</v>
      </c>
      <c r="H669">
        <v>162.5</v>
      </c>
      <c r="I669">
        <v>10382</v>
      </c>
      <c r="J669">
        <v>1704906.9</v>
      </c>
      <c r="K669" s="3">
        <v>43804</v>
      </c>
      <c r="L669">
        <v>728</v>
      </c>
      <c r="M669" t="s">
        <v>1834</v>
      </c>
      <c r="N669"/>
    </row>
    <row r="670" spans="1:14">
      <c r="A670" t="s">
        <v>1835</v>
      </c>
      <c r="B670" t="s">
        <v>828</v>
      </c>
      <c r="C670">
        <v>26.5</v>
      </c>
      <c r="D670">
        <v>28</v>
      </c>
      <c r="E670">
        <v>25.55</v>
      </c>
      <c r="F670">
        <v>26.65</v>
      </c>
      <c r="G670">
        <v>26.4</v>
      </c>
      <c r="H670">
        <v>26.65</v>
      </c>
      <c r="I670">
        <v>557771</v>
      </c>
      <c r="J670">
        <v>14725711</v>
      </c>
      <c r="K670" s="3">
        <v>43804</v>
      </c>
      <c r="L670">
        <v>201</v>
      </c>
      <c r="M670" t="s">
        <v>1836</v>
      </c>
      <c r="N670"/>
    </row>
    <row r="671" spans="1:14">
      <c r="A671" t="s">
        <v>428</v>
      </c>
      <c r="B671" t="s">
        <v>828</v>
      </c>
      <c r="C671">
        <v>183</v>
      </c>
      <c r="D671">
        <v>183.95</v>
      </c>
      <c r="E671">
        <v>179.55</v>
      </c>
      <c r="F671">
        <v>179.95</v>
      </c>
      <c r="G671">
        <v>179.8</v>
      </c>
      <c r="H671">
        <v>182.25</v>
      </c>
      <c r="I671">
        <v>65551</v>
      </c>
      <c r="J671">
        <v>11867249.85</v>
      </c>
      <c r="K671" s="3">
        <v>43804</v>
      </c>
      <c r="L671">
        <v>2577</v>
      </c>
      <c r="M671" t="s">
        <v>1837</v>
      </c>
      <c r="N671"/>
    </row>
    <row r="672" spans="1:14">
      <c r="A672" t="s">
        <v>1838</v>
      </c>
      <c r="B672" t="s">
        <v>847</v>
      </c>
      <c r="C672">
        <v>96.1</v>
      </c>
      <c r="D672">
        <v>101</v>
      </c>
      <c r="E672">
        <v>95.55</v>
      </c>
      <c r="F672">
        <v>99.75</v>
      </c>
      <c r="G672">
        <v>101</v>
      </c>
      <c r="H672">
        <v>97</v>
      </c>
      <c r="I672">
        <v>2749</v>
      </c>
      <c r="J672">
        <v>268690.59999999998</v>
      </c>
      <c r="K672" s="3">
        <v>43804</v>
      </c>
      <c r="L672">
        <v>44</v>
      </c>
      <c r="M672" t="s">
        <v>1839</v>
      </c>
      <c r="N672"/>
    </row>
    <row r="673" spans="1:14">
      <c r="A673" t="s">
        <v>1840</v>
      </c>
      <c r="B673" t="s">
        <v>828</v>
      </c>
      <c r="C673">
        <v>25.85</v>
      </c>
      <c r="D673">
        <v>25.85</v>
      </c>
      <c r="E673">
        <v>22.65</v>
      </c>
      <c r="F673">
        <v>23.35</v>
      </c>
      <c r="G673">
        <v>23.8</v>
      </c>
      <c r="H673">
        <v>22.65</v>
      </c>
      <c r="I673">
        <v>3571</v>
      </c>
      <c r="J673">
        <v>84810.85</v>
      </c>
      <c r="K673" s="3">
        <v>43804</v>
      </c>
      <c r="L673">
        <v>392</v>
      </c>
      <c r="M673" t="s">
        <v>1841</v>
      </c>
      <c r="N673"/>
    </row>
    <row r="674" spans="1:14">
      <c r="A674" t="s">
        <v>1842</v>
      </c>
      <c r="B674" t="s">
        <v>828</v>
      </c>
      <c r="C674">
        <v>3</v>
      </c>
      <c r="D674">
        <v>3.2</v>
      </c>
      <c r="E674">
        <v>3</v>
      </c>
      <c r="F674">
        <v>3.05</v>
      </c>
      <c r="G674">
        <v>3.05</v>
      </c>
      <c r="H674">
        <v>3.1</v>
      </c>
      <c r="I674">
        <v>39365</v>
      </c>
      <c r="J674">
        <v>121078.55</v>
      </c>
      <c r="K674" s="3">
        <v>43804</v>
      </c>
      <c r="L674">
        <v>101</v>
      </c>
      <c r="M674" t="s">
        <v>1843</v>
      </c>
      <c r="N674"/>
    </row>
    <row r="675" spans="1:14">
      <c r="A675" t="s">
        <v>1844</v>
      </c>
      <c r="B675" t="s">
        <v>828</v>
      </c>
      <c r="C675">
        <v>39.6</v>
      </c>
      <c r="D675">
        <v>40</v>
      </c>
      <c r="E675">
        <v>38.700000000000003</v>
      </c>
      <c r="F675">
        <v>39.15</v>
      </c>
      <c r="G675">
        <v>39.450000000000003</v>
      </c>
      <c r="H675">
        <v>39.799999999999997</v>
      </c>
      <c r="I675">
        <v>92538</v>
      </c>
      <c r="J675">
        <v>3642909.7</v>
      </c>
      <c r="K675" s="3">
        <v>43804</v>
      </c>
      <c r="L675">
        <v>1014</v>
      </c>
      <c r="M675" t="s">
        <v>1845</v>
      </c>
      <c r="N675"/>
    </row>
    <row r="676" spans="1:14">
      <c r="A676" t="s">
        <v>1846</v>
      </c>
      <c r="B676" t="s">
        <v>847</v>
      </c>
      <c r="C676">
        <v>27.3</v>
      </c>
      <c r="D676">
        <v>27.3</v>
      </c>
      <c r="E676">
        <v>25.7</v>
      </c>
      <c r="F676">
        <v>26.6</v>
      </c>
      <c r="G676">
        <v>26.7</v>
      </c>
      <c r="H676">
        <v>26.3</v>
      </c>
      <c r="I676">
        <v>54542</v>
      </c>
      <c r="J676">
        <v>1424127.4</v>
      </c>
      <c r="K676" s="3">
        <v>43804</v>
      </c>
      <c r="L676">
        <v>174</v>
      </c>
      <c r="M676" t="s">
        <v>1847</v>
      </c>
      <c r="N676"/>
    </row>
    <row r="677" spans="1:14">
      <c r="A677" t="s">
        <v>1848</v>
      </c>
      <c r="B677" t="s">
        <v>828</v>
      </c>
      <c r="C677">
        <v>3.05</v>
      </c>
      <c r="D677">
        <v>3.3</v>
      </c>
      <c r="E677">
        <v>3.05</v>
      </c>
      <c r="F677">
        <v>3.3</v>
      </c>
      <c r="G677">
        <v>3.3</v>
      </c>
      <c r="H677">
        <v>3.15</v>
      </c>
      <c r="I677">
        <v>23869</v>
      </c>
      <c r="J677">
        <v>78355.3</v>
      </c>
      <c r="K677" s="3">
        <v>43804</v>
      </c>
      <c r="L677">
        <v>45</v>
      </c>
      <c r="M677" t="s">
        <v>1849</v>
      </c>
      <c r="N677"/>
    </row>
    <row r="678" spans="1:14" hidden="1">
      <c r="A678" t="s">
        <v>1850</v>
      </c>
      <c r="B678" t="s">
        <v>828</v>
      </c>
      <c r="C678">
        <v>66.05</v>
      </c>
      <c r="D678">
        <v>69.099999999999994</v>
      </c>
      <c r="E678">
        <v>65.25</v>
      </c>
      <c r="F678">
        <v>65.599999999999994</v>
      </c>
      <c r="G678">
        <v>65.55</v>
      </c>
      <c r="H678">
        <v>66.650000000000006</v>
      </c>
      <c r="I678">
        <v>5141</v>
      </c>
      <c r="J678">
        <v>343952.85</v>
      </c>
      <c r="K678" s="3">
        <v>43804</v>
      </c>
      <c r="L678">
        <v>150</v>
      </c>
      <c r="M678" t="s">
        <v>1851</v>
      </c>
      <c r="N678"/>
    </row>
    <row r="679" spans="1:14" hidden="1">
      <c r="A679" t="s">
        <v>125</v>
      </c>
      <c r="B679" t="s">
        <v>828</v>
      </c>
      <c r="C679">
        <v>1544.3</v>
      </c>
      <c r="D679">
        <v>1548.9</v>
      </c>
      <c r="E679">
        <v>1506.9</v>
      </c>
      <c r="F679">
        <v>1509.75</v>
      </c>
      <c r="G679">
        <v>1508.8</v>
      </c>
      <c r="H679">
        <v>1544.3</v>
      </c>
      <c r="I679">
        <v>3222397</v>
      </c>
      <c r="J679">
        <v>4910325824.3500004</v>
      </c>
      <c r="K679" s="3">
        <v>43804</v>
      </c>
      <c r="L679">
        <v>82559</v>
      </c>
      <c r="M679" t="s">
        <v>1852</v>
      </c>
      <c r="N679"/>
    </row>
    <row r="680" spans="1:14" hidden="1">
      <c r="A680" t="s">
        <v>1853</v>
      </c>
      <c r="B680" t="s">
        <v>828</v>
      </c>
      <c r="C680">
        <v>679.4</v>
      </c>
      <c r="D680">
        <v>685</v>
      </c>
      <c r="E680">
        <v>679.4</v>
      </c>
      <c r="F680">
        <v>681.65</v>
      </c>
      <c r="G680">
        <v>685</v>
      </c>
      <c r="H680">
        <v>679.45</v>
      </c>
      <c r="I680">
        <v>1356</v>
      </c>
      <c r="J680">
        <v>925970</v>
      </c>
      <c r="K680" s="3">
        <v>43804</v>
      </c>
      <c r="L680">
        <v>55</v>
      </c>
      <c r="M680" t="s">
        <v>1854</v>
      </c>
      <c r="N680"/>
    </row>
    <row r="681" spans="1:14">
      <c r="A681" t="s">
        <v>429</v>
      </c>
      <c r="B681" t="s">
        <v>828</v>
      </c>
      <c r="C681">
        <v>50.5</v>
      </c>
      <c r="D681">
        <v>51.5</v>
      </c>
      <c r="E681">
        <v>49.3</v>
      </c>
      <c r="F681">
        <v>50</v>
      </c>
      <c r="G681">
        <v>50</v>
      </c>
      <c r="H681">
        <v>50.8</v>
      </c>
      <c r="I681">
        <v>4502647</v>
      </c>
      <c r="J681">
        <v>226164513.34999999</v>
      </c>
      <c r="K681" s="3">
        <v>43804</v>
      </c>
      <c r="L681">
        <v>5293</v>
      </c>
      <c r="M681" t="s">
        <v>1855</v>
      </c>
      <c r="N681"/>
    </row>
    <row r="682" spans="1:14">
      <c r="A682" t="s">
        <v>1856</v>
      </c>
      <c r="B682" t="s">
        <v>828</v>
      </c>
      <c r="C682">
        <v>67.45</v>
      </c>
      <c r="D682">
        <v>67.45</v>
      </c>
      <c r="E682">
        <v>64</v>
      </c>
      <c r="F682">
        <v>65.8</v>
      </c>
      <c r="G682">
        <v>66</v>
      </c>
      <c r="H682">
        <v>66</v>
      </c>
      <c r="I682">
        <v>213</v>
      </c>
      <c r="J682">
        <v>13835</v>
      </c>
      <c r="K682" s="3">
        <v>43804</v>
      </c>
      <c r="L682">
        <v>11</v>
      </c>
      <c r="M682" t="s">
        <v>1857</v>
      </c>
      <c r="N682"/>
    </row>
    <row r="683" spans="1:14" hidden="1">
      <c r="A683" t="s">
        <v>1858</v>
      </c>
      <c r="B683" t="s">
        <v>828</v>
      </c>
      <c r="C683">
        <v>340.57</v>
      </c>
      <c r="D683">
        <v>340.57</v>
      </c>
      <c r="E683">
        <v>335</v>
      </c>
      <c r="F683">
        <v>336.56</v>
      </c>
      <c r="G683">
        <v>335</v>
      </c>
      <c r="H683">
        <v>338.69</v>
      </c>
      <c r="I683">
        <v>244</v>
      </c>
      <c r="J683">
        <v>82538.81</v>
      </c>
      <c r="K683" s="3">
        <v>43804</v>
      </c>
      <c r="L683">
        <v>26</v>
      </c>
      <c r="M683" t="s">
        <v>1859</v>
      </c>
      <c r="N683"/>
    </row>
    <row r="684" spans="1:14">
      <c r="A684" t="s">
        <v>126</v>
      </c>
      <c r="B684" t="s">
        <v>828</v>
      </c>
      <c r="C684">
        <v>252.7</v>
      </c>
      <c r="D684">
        <v>256.8</v>
      </c>
      <c r="E684">
        <v>244.1</v>
      </c>
      <c r="F684">
        <v>246.05</v>
      </c>
      <c r="G684">
        <v>245.6</v>
      </c>
      <c r="H684">
        <v>248.95</v>
      </c>
      <c r="I684">
        <v>13085258</v>
      </c>
      <c r="J684">
        <v>3249922381.3000002</v>
      </c>
      <c r="K684" s="3">
        <v>43804</v>
      </c>
      <c r="L684">
        <v>104492</v>
      </c>
      <c r="M684" t="s">
        <v>1860</v>
      </c>
      <c r="N684"/>
    </row>
    <row r="685" spans="1:14" hidden="1">
      <c r="A685" t="s">
        <v>127</v>
      </c>
      <c r="B685" t="s">
        <v>828</v>
      </c>
      <c r="C685">
        <v>706.45</v>
      </c>
      <c r="D685">
        <v>715.9</v>
      </c>
      <c r="E685">
        <v>703.8</v>
      </c>
      <c r="F685">
        <v>714.85</v>
      </c>
      <c r="G685">
        <v>714.1</v>
      </c>
      <c r="H685">
        <v>708.85</v>
      </c>
      <c r="I685">
        <v>4814422</v>
      </c>
      <c r="J685">
        <v>3428139267.6500001</v>
      </c>
      <c r="K685" s="3">
        <v>43804</v>
      </c>
      <c r="L685">
        <v>76989</v>
      </c>
      <c r="M685" t="s">
        <v>1861</v>
      </c>
      <c r="N685"/>
    </row>
    <row r="686" spans="1:14" hidden="1">
      <c r="A686" t="s">
        <v>1862</v>
      </c>
      <c r="B686" t="s">
        <v>828</v>
      </c>
      <c r="C686">
        <v>623.70000000000005</v>
      </c>
      <c r="D686">
        <v>624.4</v>
      </c>
      <c r="E686">
        <v>616</v>
      </c>
      <c r="F686">
        <v>617.65</v>
      </c>
      <c r="G686">
        <v>616.15</v>
      </c>
      <c r="H686">
        <v>619.95000000000005</v>
      </c>
      <c r="I686">
        <v>11451</v>
      </c>
      <c r="J686">
        <v>7098584.7999999998</v>
      </c>
      <c r="K686" s="3">
        <v>43804</v>
      </c>
      <c r="L686">
        <v>1192</v>
      </c>
      <c r="M686" t="s">
        <v>1863</v>
      </c>
      <c r="N686"/>
    </row>
    <row r="687" spans="1:14" hidden="1">
      <c r="A687" t="s">
        <v>430</v>
      </c>
      <c r="B687" t="s">
        <v>828</v>
      </c>
      <c r="C687">
        <v>360.15</v>
      </c>
      <c r="D687">
        <v>377.5</v>
      </c>
      <c r="E687">
        <v>360.15</v>
      </c>
      <c r="F687">
        <v>372.75</v>
      </c>
      <c r="G687">
        <v>371.2</v>
      </c>
      <c r="H687">
        <v>360.8</v>
      </c>
      <c r="I687">
        <v>243841</v>
      </c>
      <c r="J687">
        <v>90734947.549999997</v>
      </c>
      <c r="K687" s="3">
        <v>43804</v>
      </c>
      <c r="L687">
        <v>7369</v>
      </c>
      <c r="M687" t="s">
        <v>1864</v>
      </c>
      <c r="N687"/>
    </row>
    <row r="688" spans="1:14" hidden="1">
      <c r="A688" t="s">
        <v>1865</v>
      </c>
      <c r="B688" t="s">
        <v>828</v>
      </c>
      <c r="C688">
        <v>43.15</v>
      </c>
      <c r="D688">
        <v>43.9</v>
      </c>
      <c r="E688">
        <v>41.6</v>
      </c>
      <c r="F688">
        <v>43.1</v>
      </c>
      <c r="G688">
        <v>43.1</v>
      </c>
      <c r="H688">
        <v>43.1</v>
      </c>
      <c r="I688">
        <v>249177</v>
      </c>
      <c r="J688">
        <v>10680621.800000001</v>
      </c>
      <c r="K688" s="3">
        <v>43804</v>
      </c>
      <c r="L688">
        <v>2481</v>
      </c>
      <c r="M688" t="s">
        <v>1866</v>
      </c>
      <c r="N688"/>
    </row>
    <row r="689" spans="1:14" hidden="1">
      <c r="A689" t="s">
        <v>1867</v>
      </c>
      <c r="B689" t="s">
        <v>828</v>
      </c>
      <c r="C689">
        <v>493.05</v>
      </c>
      <c r="D689">
        <v>507</v>
      </c>
      <c r="E689">
        <v>486.15</v>
      </c>
      <c r="F689">
        <v>490.05</v>
      </c>
      <c r="G689">
        <v>486.15</v>
      </c>
      <c r="H689">
        <v>493.65</v>
      </c>
      <c r="I689">
        <v>4851</v>
      </c>
      <c r="J689">
        <v>2393184.85</v>
      </c>
      <c r="K689" s="3">
        <v>43804</v>
      </c>
      <c r="L689">
        <v>441</v>
      </c>
      <c r="M689" t="s">
        <v>1868</v>
      </c>
      <c r="N689"/>
    </row>
    <row r="690" spans="1:14">
      <c r="A690" t="s">
        <v>1869</v>
      </c>
      <c r="B690" t="s">
        <v>828</v>
      </c>
      <c r="C690">
        <v>42.8</v>
      </c>
      <c r="D690">
        <v>42.85</v>
      </c>
      <c r="E690">
        <v>37</v>
      </c>
      <c r="F690">
        <v>37.9</v>
      </c>
      <c r="G690">
        <v>39</v>
      </c>
      <c r="H690">
        <v>37.35</v>
      </c>
      <c r="I690">
        <v>1148</v>
      </c>
      <c r="J690">
        <v>43236.9</v>
      </c>
      <c r="K690" s="3">
        <v>43804</v>
      </c>
      <c r="L690">
        <v>56</v>
      </c>
      <c r="M690" t="s">
        <v>1870</v>
      </c>
      <c r="N690"/>
    </row>
    <row r="691" spans="1:14" hidden="1">
      <c r="A691" t="s">
        <v>431</v>
      </c>
      <c r="B691" t="s">
        <v>828</v>
      </c>
      <c r="C691">
        <v>153.1</v>
      </c>
      <c r="D691">
        <v>153.4</v>
      </c>
      <c r="E691">
        <v>150.25</v>
      </c>
      <c r="F691">
        <v>152.1</v>
      </c>
      <c r="G691">
        <v>152</v>
      </c>
      <c r="H691">
        <v>152.15</v>
      </c>
      <c r="I691">
        <v>99697</v>
      </c>
      <c r="J691">
        <v>15119352.800000001</v>
      </c>
      <c r="K691" s="3">
        <v>43804</v>
      </c>
      <c r="L691">
        <v>1348</v>
      </c>
      <c r="M691" t="s">
        <v>1871</v>
      </c>
      <c r="N691"/>
    </row>
    <row r="692" spans="1:14">
      <c r="A692" t="s">
        <v>1872</v>
      </c>
      <c r="B692" t="s">
        <v>828</v>
      </c>
      <c r="C692">
        <v>28.4</v>
      </c>
      <c r="D692">
        <v>28.85</v>
      </c>
      <c r="E692">
        <v>27.8</v>
      </c>
      <c r="F692">
        <v>28.4</v>
      </c>
      <c r="G692">
        <v>28.5</v>
      </c>
      <c r="H692">
        <v>27.85</v>
      </c>
      <c r="I692">
        <v>4876</v>
      </c>
      <c r="J692">
        <v>137995.25</v>
      </c>
      <c r="K692" s="3">
        <v>43804</v>
      </c>
      <c r="L692">
        <v>54</v>
      </c>
      <c r="M692" t="s">
        <v>1873</v>
      </c>
      <c r="N692"/>
    </row>
    <row r="693" spans="1:14" hidden="1">
      <c r="A693" t="s">
        <v>1874</v>
      </c>
      <c r="B693" t="s">
        <v>828</v>
      </c>
      <c r="C693">
        <v>13.55</v>
      </c>
      <c r="D693">
        <v>14.4</v>
      </c>
      <c r="E693">
        <v>12.9</v>
      </c>
      <c r="F693">
        <v>13.35</v>
      </c>
      <c r="G693">
        <v>13.35</v>
      </c>
      <c r="H693">
        <v>13.6</v>
      </c>
      <c r="I693">
        <v>21657</v>
      </c>
      <c r="J693">
        <v>287649.40000000002</v>
      </c>
      <c r="K693" s="3">
        <v>43804</v>
      </c>
      <c r="L693">
        <v>92</v>
      </c>
      <c r="M693" t="s">
        <v>1875</v>
      </c>
      <c r="N693"/>
    </row>
    <row r="694" spans="1:14" hidden="1">
      <c r="A694" t="s">
        <v>427</v>
      </c>
      <c r="B694" t="s">
        <v>828</v>
      </c>
      <c r="C694">
        <v>10.5</v>
      </c>
      <c r="D694">
        <v>10.55</v>
      </c>
      <c r="E694">
        <v>10.3</v>
      </c>
      <c r="F694">
        <v>10.35</v>
      </c>
      <c r="G694">
        <v>10.3</v>
      </c>
      <c r="H694">
        <v>10.4</v>
      </c>
      <c r="I694">
        <v>520337</v>
      </c>
      <c r="J694">
        <v>5398568.2000000002</v>
      </c>
      <c r="K694" s="3">
        <v>43804</v>
      </c>
      <c r="L694">
        <v>896</v>
      </c>
      <c r="M694" t="s">
        <v>1876</v>
      </c>
      <c r="N694"/>
    </row>
    <row r="695" spans="1:14" hidden="1">
      <c r="A695" t="s">
        <v>128</v>
      </c>
      <c r="B695" t="s">
        <v>828</v>
      </c>
      <c r="C695">
        <v>126.45</v>
      </c>
      <c r="D695">
        <v>128.94999999999999</v>
      </c>
      <c r="E695">
        <v>125.8</v>
      </c>
      <c r="F695">
        <v>125.95</v>
      </c>
      <c r="G695">
        <v>125.9</v>
      </c>
      <c r="H695">
        <v>126.85</v>
      </c>
      <c r="I695">
        <v>8707119</v>
      </c>
      <c r="J695">
        <v>1107118318.8499999</v>
      </c>
      <c r="K695" s="3">
        <v>43804</v>
      </c>
      <c r="L695">
        <v>57543</v>
      </c>
      <c r="M695" t="s">
        <v>1877</v>
      </c>
      <c r="N695"/>
    </row>
    <row r="696" spans="1:14" hidden="1">
      <c r="A696" t="s">
        <v>1878</v>
      </c>
      <c r="B696" t="s">
        <v>828</v>
      </c>
      <c r="C696">
        <v>172.7</v>
      </c>
      <c r="D696">
        <v>173</v>
      </c>
      <c r="E696">
        <v>170.35</v>
      </c>
      <c r="F696">
        <v>170.85</v>
      </c>
      <c r="G696">
        <v>170.6</v>
      </c>
      <c r="H696">
        <v>171.75</v>
      </c>
      <c r="I696">
        <v>85217</v>
      </c>
      <c r="J696">
        <v>14612314</v>
      </c>
      <c r="K696" s="3">
        <v>43804</v>
      </c>
      <c r="L696">
        <v>1600</v>
      </c>
      <c r="M696" t="s">
        <v>1879</v>
      </c>
      <c r="N696"/>
    </row>
    <row r="697" spans="1:14">
      <c r="A697" t="s">
        <v>1880</v>
      </c>
      <c r="B697" t="s">
        <v>828</v>
      </c>
      <c r="C697">
        <v>297</v>
      </c>
      <c r="D697">
        <v>297</v>
      </c>
      <c r="E697">
        <v>282.2</v>
      </c>
      <c r="F697">
        <v>284.2</v>
      </c>
      <c r="G697">
        <v>283.2</v>
      </c>
      <c r="H697">
        <v>287.8</v>
      </c>
      <c r="I697">
        <v>6115</v>
      </c>
      <c r="J697">
        <v>1758257.4</v>
      </c>
      <c r="K697" s="3">
        <v>43804</v>
      </c>
      <c r="L697">
        <v>409</v>
      </c>
      <c r="M697" t="s">
        <v>1881</v>
      </c>
      <c r="N697"/>
    </row>
    <row r="698" spans="1:14">
      <c r="A698" t="s">
        <v>265</v>
      </c>
      <c r="B698" t="s">
        <v>828</v>
      </c>
      <c r="C698">
        <v>1122</v>
      </c>
      <c r="D698">
        <v>1138.75</v>
      </c>
      <c r="E698">
        <v>1095.9000000000001</v>
      </c>
      <c r="F698">
        <v>1105.25</v>
      </c>
      <c r="G698">
        <v>1098</v>
      </c>
      <c r="H698">
        <v>1133.45</v>
      </c>
      <c r="I698">
        <v>77304</v>
      </c>
      <c r="J698">
        <v>86126606.75</v>
      </c>
      <c r="K698" s="3">
        <v>43804</v>
      </c>
      <c r="L698">
        <v>11710</v>
      </c>
      <c r="M698" t="s">
        <v>1882</v>
      </c>
      <c r="N698"/>
    </row>
    <row r="699" spans="1:14">
      <c r="A699" t="s">
        <v>418</v>
      </c>
      <c r="B699" t="s">
        <v>828</v>
      </c>
      <c r="C699">
        <v>70.8</v>
      </c>
      <c r="D699">
        <v>72.7</v>
      </c>
      <c r="E699">
        <v>70.3</v>
      </c>
      <c r="F699">
        <v>70.95</v>
      </c>
      <c r="G699">
        <v>70.650000000000006</v>
      </c>
      <c r="H699">
        <v>70.349999999999994</v>
      </c>
      <c r="I699">
        <v>796117</v>
      </c>
      <c r="J699">
        <v>56900633.149999999</v>
      </c>
      <c r="K699" s="3">
        <v>43804</v>
      </c>
      <c r="L699">
        <v>8122</v>
      </c>
      <c r="M699" t="s">
        <v>1883</v>
      </c>
      <c r="N699"/>
    </row>
    <row r="700" spans="1:14">
      <c r="A700" t="s">
        <v>419</v>
      </c>
      <c r="B700" t="s">
        <v>828</v>
      </c>
      <c r="C700">
        <v>405.05</v>
      </c>
      <c r="D700">
        <v>410</v>
      </c>
      <c r="E700">
        <v>402</v>
      </c>
      <c r="F700">
        <v>402.95</v>
      </c>
      <c r="G700">
        <v>402.5</v>
      </c>
      <c r="H700">
        <v>405.35</v>
      </c>
      <c r="I700">
        <v>57114</v>
      </c>
      <c r="J700">
        <v>23077903.149999999</v>
      </c>
      <c r="K700" s="3">
        <v>43804</v>
      </c>
      <c r="L700">
        <v>1198</v>
      </c>
      <c r="M700" t="s">
        <v>1884</v>
      </c>
      <c r="N700"/>
    </row>
    <row r="701" spans="1:14">
      <c r="A701" t="s">
        <v>3403</v>
      </c>
      <c r="B701" t="s">
        <v>828</v>
      </c>
      <c r="C701">
        <v>879.5</v>
      </c>
      <c r="D701">
        <v>888.9</v>
      </c>
      <c r="E701">
        <v>872</v>
      </c>
      <c r="F701">
        <v>875.95</v>
      </c>
      <c r="G701">
        <v>875</v>
      </c>
      <c r="H701">
        <v>874.1</v>
      </c>
      <c r="I701">
        <v>526976</v>
      </c>
      <c r="J701">
        <v>463772739</v>
      </c>
      <c r="K701" s="3">
        <v>43804</v>
      </c>
      <c r="L701">
        <v>14533</v>
      </c>
      <c r="M701" t="s">
        <v>3404</v>
      </c>
      <c r="N701"/>
    </row>
    <row r="702" spans="1:14">
      <c r="A702" t="s">
        <v>412</v>
      </c>
      <c r="B702" t="s">
        <v>828</v>
      </c>
      <c r="C702">
        <v>347.2</v>
      </c>
      <c r="D702">
        <v>350</v>
      </c>
      <c r="E702">
        <v>340</v>
      </c>
      <c r="F702">
        <v>345.3</v>
      </c>
      <c r="G702">
        <v>345.95</v>
      </c>
      <c r="H702">
        <v>345.9</v>
      </c>
      <c r="I702">
        <v>124667</v>
      </c>
      <c r="J702">
        <v>43096449.149999999</v>
      </c>
      <c r="K702" s="3">
        <v>43804</v>
      </c>
      <c r="L702">
        <v>6883</v>
      </c>
      <c r="M702" t="s">
        <v>1885</v>
      </c>
      <c r="N702"/>
    </row>
    <row r="703" spans="1:14">
      <c r="A703" t="s">
        <v>1886</v>
      </c>
      <c r="B703" t="s">
        <v>847</v>
      </c>
      <c r="C703">
        <v>70</v>
      </c>
      <c r="D703">
        <v>70</v>
      </c>
      <c r="E703">
        <v>67.400000000000006</v>
      </c>
      <c r="F703">
        <v>69.75</v>
      </c>
      <c r="G703">
        <v>69.75</v>
      </c>
      <c r="H703">
        <v>70.7</v>
      </c>
      <c r="I703">
        <v>165</v>
      </c>
      <c r="J703">
        <v>11454.75</v>
      </c>
      <c r="K703" s="3">
        <v>43804</v>
      </c>
      <c r="L703">
        <v>7</v>
      </c>
      <c r="M703" t="s">
        <v>1887</v>
      </c>
      <c r="N703"/>
    </row>
    <row r="704" spans="1:14">
      <c r="A704" t="s">
        <v>1888</v>
      </c>
      <c r="B704" t="s">
        <v>828</v>
      </c>
      <c r="C704">
        <v>4.9000000000000004</v>
      </c>
      <c r="D704">
        <v>5</v>
      </c>
      <c r="E704">
        <v>4.2</v>
      </c>
      <c r="F704">
        <v>4.3499999999999996</v>
      </c>
      <c r="G704">
        <v>4.3499999999999996</v>
      </c>
      <c r="H704">
        <v>4.55</v>
      </c>
      <c r="I704">
        <v>186510</v>
      </c>
      <c r="J704">
        <v>840763.65</v>
      </c>
      <c r="K704" s="3">
        <v>43804</v>
      </c>
      <c r="L704">
        <v>394</v>
      </c>
      <c r="M704" t="s">
        <v>1889</v>
      </c>
      <c r="N704"/>
    </row>
    <row r="705" spans="1:14">
      <c r="A705" t="s">
        <v>129</v>
      </c>
      <c r="B705" t="s">
        <v>828</v>
      </c>
      <c r="C705">
        <v>243.15</v>
      </c>
      <c r="D705">
        <v>247.5</v>
      </c>
      <c r="E705">
        <v>243.1</v>
      </c>
      <c r="F705">
        <v>246.95</v>
      </c>
      <c r="G705">
        <v>247</v>
      </c>
      <c r="H705">
        <v>243.15</v>
      </c>
      <c r="I705">
        <v>11265857</v>
      </c>
      <c r="J705">
        <v>2769407367.25</v>
      </c>
      <c r="K705" s="3">
        <v>43804</v>
      </c>
      <c r="L705">
        <v>114513</v>
      </c>
      <c r="M705" t="s">
        <v>1890</v>
      </c>
      <c r="N705"/>
    </row>
    <row r="706" spans="1:14">
      <c r="A706" t="s">
        <v>423</v>
      </c>
      <c r="B706" t="s">
        <v>828</v>
      </c>
      <c r="C706">
        <v>364</v>
      </c>
      <c r="D706">
        <v>364</v>
      </c>
      <c r="E706">
        <v>347</v>
      </c>
      <c r="F706">
        <v>351.1</v>
      </c>
      <c r="G706">
        <v>348</v>
      </c>
      <c r="H706">
        <v>352.95</v>
      </c>
      <c r="I706">
        <v>322567</v>
      </c>
      <c r="J706">
        <v>115465027.84999999</v>
      </c>
      <c r="K706" s="3">
        <v>43804</v>
      </c>
      <c r="L706">
        <v>10947</v>
      </c>
      <c r="M706" t="s">
        <v>1891</v>
      </c>
      <c r="N706"/>
    </row>
    <row r="707" spans="1:14">
      <c r="A707" t="s">
        <v>420</v>
      </c>
      <c r="B707" t="s">
        <v>828</v>
      </c>
      <c r="C707">
        <v>56.95</v>
      </c>
      <c r="D707">
        <v>58.4</v>
      </c>
      <c r="E707">
        <v>56.1</v>
      </c>
      <c r="F707">
        <v>57.6</v>
      </c>
      <c r="G707">
        <v>58.15</v>
      </c>
      <c r="H707">
        <v>56.9</v>
      </c>
      <c r="I707">
        <v>90578</v>
      </c>
      <c r="J707">
        <v>5185510.75</v>
      </c>
      <c r="K707" s="3">
        <v>43804</v>
      </c>
      <c r="L707">
        <v>1046</v>
      </c>
      <c r="M707" t="s">
        <v>1892</v>
      </c>
      <c r="N707"/>
    </row>
    <row r="708" spans="1:14">
      <c r="A708" t="s">
        <v>421</v>
      </c>
      <c r="B708" t="s">
        <v>828</v>
      </c>
      <c r="C708">
        <v>90.4</v>
      </c>
      <c r="D708">
        <v>90.7</v>
      </c>
      <c r="E708">
        <v>88.45</v>
      </c>
      <c r="F708">
        <v>89.1</v>
      </c>
      <c r="G708">
        <v>88.85</v>
      </c>
      <c r="H708">
        <v>90.2</v>
      </c>
      <c r="I708">
        <v>353723</v>
      </c>
      <c r="J708">
        <v>31617008.300000001</v>
      </c>
      <c r="K708" s="3">
        <v>43804</v>
      </c>
      <c r="L708">
        <v>3594</v>
      </c>
      <c r="M708" t="s">
        <v>1893</v>
      </c>
      <c r="N708"/>
    </row>
    <row r="709" spans="1:14">
      <c r="A709" t="s">
        <v>1894</v>
      </c>
      <c r="B709" t="s">
        <v>828</v>
      </c>
      <c r="C709">
        <v>3.7</v>
      </c>
      <c r="D709">
        <v>3.7</v>
      </c>
      <c r="E709">
        <v>3.55</v>
      </c>
      <c r="F709">
        <v>3.55</v>
      </c>
      <c r="G709">
        <v>3.55</v>
      </c>
      <c r="H709">
        <v>3.65</v>
      </c>
      <c r="I709">
        <v>58098</v>
      </c>
      <c r="J709">
        <v>207761.65</v>
      </c>
      <c r="K709" s="3">
        <v>43804</v>
      </c>
      <c r="L709">
        <v>95</v>
      </c>
      <c r="M709" t="s">
        <v>1895</v>
      </c>
      <c r="N709"/>
    </row>
    <row r="710" spans="1:14">
      <c r="A710" t="s">
        <v>1896</v>
      </c>
      <c r="B710" t="s">
        <v>828</v>
      </c>
      <c r="C710">
        <v>58</v>
      </c>
      <c r="D710">
        <v>58.8</v>
      </c>
      <c r="E710">
        <v>56.25</v>
      </c>
      <c r="F710">
        <v>56.3</v>
      </c>
      <c r="G710">
        <v>56.25</v>
      </c>
      <c r="H710">
        <v>59</v>
      </c>
      <c r="I710">
        <v>736</v>
      </c>
      <c r="J710">
        <v>42496.6</v>
      </c>
      <c r="K710" s="3">
        <v>43804</v>
      </c>
      <c r="L710">
        <v>39</v>
      </c>
      <c r="M710" t="s">
        <v>1897</v>
      </c>
      <c r="N710"/>
    </row>
    <row r="711" spans="1:14">
      <c r="A711" t="s">
        <v>3730</v>
      </c>
      <c r="B711" t="s">
        <v>828</v>
      </c>
      <c r="C711">
        <v>3589</v>
      </c>
      <c r="D711">
        <v>3589</v>
      </c>
      <c r="E711">
        <v>3427</v>
      </c>
      <c r="F711">
        <v>3461.8</v>
      </c>
      <c r="G711">
        <v>3489.95</v>
      </c>
      <c r="H711">
        <v>3500</v>
      </c>
      <c r="I711">
        <v>26</v>
      </c>
      <c r="J711">
        <v>89612.800000000003</v>
      </c>
      <c r="K711" s="3">
        <v>43804</v>
      </c>
      <c r="L711">
        <v>20</v>
      </c>
      <c r="M711" t="s">
        <v>3731</v>
      </c>
      <c r="N711"/>
    </row>
    <row r="712" spans="1:14">
      <c r="A712" t="s">
        <v>3732</v>
      </c>
      <c r="B712" t="s">
        <v>828</v>
      </c>
      <c r="C712">
        <v>1294.45</v>
      </c>
      <c r="D712">
        <v>1294.45</v>
      </c>
      <c r="E712">
        <v>1294.45</v>
      </c>
      <c r="F712">
        <v>1294.45</v>
      </c>
      <c r="G712">
        <v>1294.45</v>
      </c>
      <c r="H712">
        <v>1298</v>
      </c>
      <c r="I712">
        <v>10</v>
      </c>
      <c r="J712">
        <v>12944.5</v>
      </c>
      <c r="K712" s="3">
        <v>43804</v>
      </c>
      <c r="L712">
        <v>2</v>
      </c>
      <c r="M712" t="s">
        <v>3733</v>
      </c>
      <c r="N712"/>
    </row>
    <row r="713" spans="1:14">
      <c r="A713" t="s">
        <v>1898</v>
      </c>
      <c r="B713" t="s">
        <v>828</v>
      </c>
      <c r="C713">
        <v>25</v>
      </c>
      <c r="D713">
        <v>25</v>
      </c>
      <c r="E713">
        <v>24.05</v>
      </c>
      <c r="F713">
        <v>24.1</v>
      </c>
      <c r="G713">
        <v>24.05</v>
      </c>
      <c r="H713">
        <v>24.3</v>
      </c>
      <c r="I713">
        <v>4492</v>
      </c>
      <c r="J713">
        <v>109296.35</v>
      </c>
      <c r="K713" s="3">
        <v>43804</v>
      </c>
      <c r="L713">
        <v>130</v>
      </c>
      <c r="M713" t="s">
        <v>1899</v>
      </c>
      <c r="N713"/>
    </row>
    <row r="714" spans="1:14">
      <c r="A714" t="s">
        <v>441</v>
      </c>
      <c r="B714" t="s">
        <v>828</v>
      </c>
      <c r="C714">
        <v>32.5</v>
      </c>
      <c r="D714">
        <v>32.75</v>
      </c>
      <c r="E714">
        <v>31.6</v>
      </c>
      <c r="F714">
        <v>31.65</v>
      </c>
      <c r="G714">
        <v>31.6</v>
      </c>
      <c r="H714">
        <v>32.35</v>
      </c>
      <c r="I714">
        <v>592051</v>
      </c>
      <c r="J714">
        <v>18930774.899999999</v>
      </c>
      <c r="K714" s="3">
        <v>43804</v>
      </c>
      <c r="L714">
        <v>6659</v>
      </c>
      <c r="M714" t="s">
        <v>1900</v>
      </c>
      <c r="N714"/>
    </row>
    <row r="715" spans="1:14">
      <c r="A715" t="s">
        <v>438</v>
      </c>
      <c r="B715" t="s">
        <v>828</v>
      </c>
      <c r="C715">
        <v>60.5</v>
      </c>
      <c r="D715">
        <v>62.9</v>
      </c>
      <c r="E715">
        <v>60.25</v>
      </c>
      <c r="F715">
        <v>61.85</v>
      </c>
      <c r="G715">
        <v>62.15</v>
      </c>
      <c r="H715">
        <v>60.6</v>
      </c>
      <c r="I715">
        <v>809005</v>
      </c>
      <c r="J715">
        <v>50160726.149999999</v>
      </c>
      <c r="K715" s="3">
        <v>43804</v>
      </c>
      <c r="L715">
        <v>7393</v>
      </c>
      <c r="M715" t="s">
        <v>1901</v>
      </c>
      <c r="N715"/>
    </row>
    <row r="716" spans="1:14">
      <c r="A716" t="s">
        <v>1902</v>
      </c>
      <c r="B716" t="s">
        <v>828</v>
      </c>
      <c r="C716">
        <v>24.9</v>
      </c>
      <c r="D716">
        <v>25.2</v>
      </c>
      <c r="E716">
        <v>24.4</v>
      </c>
      <c r="F716">
        <v>24.85</v>
      </c>
      <c r="G716">
        <v>25.05</v>
      </c>
      <c r="H716">
        <v>24.95</v>
      </c>
      <c r="I716">
        <v>4941</v>
      </c>
      <c r="J716">
        <v>122425.3</v>
      </c>
      <c r="K716" s="3">
        <v>43804</v>
      </c>
      <c r="L716">
        <v>108</v>
      </c>
      <c r="M716" t="s">
        <v>1903</v>
      </c>
      <c r="N716"/>
    </row>
    <row r="717" spans="1:14">
      <c r="A717" t="s">
        <v>1904</v>
      </c>
      <c r="B717" t="s">
        <v>828</v>
      </c>
      <c r="C717">
        <v>22</v>
      </c>
      <c r="D717">
        <v>24</v>
      </c>
      <c r="E717">
        <v>22</v>
      </c>
      <c r="F717">
        <v>23.9</v>
      </c>
      <c r="G717">
        <v>23.9</v>
      </c>
      <c r="H717">
        <v>23.25</v>
      </c>
      <c r="I717">
        <v>7382</v>
      </c>
      <c r="J717">
        <v>174722.1</v>
      </c>
      <c r="K717" s="3">
        <v>43804</v>
      </c>
      <c r="L717">
        <v>32</v>
      </c>
      <c r="M717" t="s">
        <v>1905</v>
      </c>
      <c r="N717"/>
    </row>
    <row r="718" spans="1:14">
      <c r="A718" t="s">
        <v>439</v>
      </c>
      <c r="B718" t="s">
        <v>828</v>
      </c>
      <c r="C718">
        <v>97.5</v>
      </c>
      <c r="D718">
        <v>98.2</v>
      </c>
      <c r="E718">
        <v>94.55</v>
      </c>
      <c r="F718">
        <v>95.55</v>
      </c>
      <c r="G718">
        <v>95.25</v>
      </c>
      <c r="H718">
        <v>93.15</v>
      </c>
      <c r="I718">
        <v>2715186</v>
      </c>
      <c r="J718">
        <v>261064735.69999999</v>
      </c>
      <c r="K718" s="3">
        <v>43804</v>
      </c>
      <c r="L718">
        <v>20007</v>
      </c>
      <c r="M718" t="s">
        <v>1906</v>
      </c>
      <c r="N718"/>
    </row>
    <row r="719" spans="1:14" hidden="1">
      <c r="A719" t="s">
        <v>3734</v>
      </c>
      <c r="B719" t="s">
        <v>847</v>
      </c>
      <c r="C719">
        <v>1.85</v>
      </c>
      <c r="D719">
        <v>1.85</v>
      </c>
      <c r="E719">
        <v>1.8</v>
      </c>
      <c r="F719">
        <v>1.8</v>
      </c>
      <c r="G719">
        <v>1.8</v>
      </c>
      <c r="H719">
        <v>1.85</v>
      </c>
      <c r="I719">
        <v>270</v>
      </c>
      <c r="J719">
        <v>490.5</v>
      </c>
      <c r="K719" s="3">
        <v>43804</v>
      </c>
      <c r="L719">
        <v>5</v>
      </c>
      <c r="M719" t="s">
        <v>3735</v>
      </c>
      <c r="N719"/>
    </row>
    <row r="720" spans="1:14" hidden="1">
      <c r="A720" t="s">
        <v>442</v>
      </c>
      <c r="B720" t="s">
        <v>828</v>
      </c>
      <c r="C720">
        <v>43.6</v>
      </c>
      <c r="D720">
        <v>44.15</v>
      </c>
      <c r="E720">
        <v>42.7</v>
      </c>
      <c r="F720">
        <v>43</v>
      </c>
      <c r="G720">
        <v>43.05</v>
      </c>
      <c r="H720">
        <v>43.5</v>
      </c>
      <c r="I720">
        <v>433006</v>
      </c>
      <c r="J720">
        <v>18724818.100000001</v>
      </c>
      <c r="K720" s="3">
        <v>43804</v>
      </c>
      <c r="L720">
        <v>3759</v>
      </c>
      <c r="M720" t="s">
        <v>1907</v>
      </c>
      <c r="N720"/>
    </row>
    <row r="721" spans="1:14" hidden="1">
      <c r="A721" t="s">
        <v>3484</v>
      </c>
      <c r="B721" t="s">
        <v>828</v>
      </c>
      <c r="C721">
        <v>123.8</v>
      </c>
      <c r="D721">
        <v>129.9</v>
      </c>
      <c r="E721">
        <v>123.8</v>
      </c>
      <c r="F721">
        <v>129.9</v>
      </c>
      <c r="G721">
        <v>129.9</v>
      </c>
      <c r="H721">
        <v>125</v>
      </c>
      <c r="I721">
        <v>150</v>
      </c>
      <c r="J721">
        <v>18875</v>
      </c>
      <c r="K721" s="3">
        <v>43804</v>
      </c>
      <c r="L721">
        <v>3</v>
      </c>
      <c r="M721" t="s">
        <v>3485</v>
      </c>
      <c r="N721"/>
    </row>
    <row r="722" spans="1:14" hidden="1">
      <c r="A722" t="s">
        <v>1908</v>
      </c>
      <c r="B722" t="s">
        <v>828</v>
      </c>
      <c r="C722">
        <v>116.05</v>
      </c>
      <c r="D722">
        <v>138</v>
      </c>
      <c r="E722">
        <v>116.05</v>
      </c>
      <c r="F722">
        <v>132.30000000000001</v>
      </c>
      <c r="G722">
        <v>128.94999999999999</v>
      </c>
      <c r="H722">
        <v>116.4</v>
      </c>
      <c r="I722">
        <v>31253</v>
      </c>
      <c r="J722">
        <v>4035414.75</v>
      </c>
      <c r="K722" s="3">
        <v>43804</v>
      </c>
      <c r="L722">
        <v>1079</v>
      </c>
      <c r="M722" t="s">
        <v>1909</v>
      </c>
      <c r="N722"/>
    </row>
    <row r="723" spans="1:14" hidden="1">
      <c r="A723" t="s">
        <v>1910</v>
      </c>
      <c r="B723" t="s">
        <v>828</v>
      </c>
      <c r="C723">
        <v>224.8</v>
      </c>
      <c r="D723">
        <v>226</v>
      </c>
      <c r="E723">
        <v>220.1</v>
      </c>
      <c r="F723">
        <v>221.45</v>
      </c>
      <c r="G723">
        <v>221.9</v>
      </c>
      <c r="H723">
        <v>224.8</v>
      </c>
      <c r="I723">
        <v>64386</v>
      </c>
      <c r="J723">
        <v>14339685.6</v>
      </c>
      <c r="K723" s="3">
        <v>43804</v>
      </c>
      <c r="L723">
        <v>2636</v>
      </c>
      <c r="M723" t="s">
        <v>1911</v>
      </c>
      <c r="N723"/>
    </row>
    <row r="724" spans="1:14" hidden="1">
      <c r="A724" t="s">
        <v>1912</v>
      </c>
      <c r="B724" t="s">
        <v>828</v>
      </c>
      <c r="C724">
        <v>3.6</v>
      </c>
      <c r="D724">
        <v>3.85</v>
      </c>
      <c r="E724">
        <v>3.6</v>
      </c>
      <c r="F724">
        <v>3.7</v>
      </c>
      <c r="G724">
        <v>3.75</v>
      </c>
      <c r="H724">
        <v>3.7</v>
      </c>
      <c r="I724">
        <v>20800</v>
      </c>
      <c r="J724">
        <v>78196</v>
      </c>
      <c r="K724" s="3">
        <v>43804</v>
      </c>
      <c r="L724">
        <v>40</v>
      </c>
      <c r="M724" t="s">
        <v>1913</v>
      </c>
      <c r="N724"/>
    </row>
    <row r="725" spans="1:14" hidden="1">
      <c r="A725" t="s">
        <v>1914</v>
      </c>
      <c r="B725" t="s">
        <v>828</v>
      </c>
      <c r="C725">
        <v>48.9</v>
      </c>
      <c r="D725">
        <v>49.7</v>
      </c>
      <c r="E725">
        <v>48</v>
      </c>
      <c r="F725">
        <v>48.4</v>
      </c>
      <c r="G725">
        <v>48.05</v>
      </c>
      <c r="H725">
        <v>47.5</v>
      </c>
      <c r="I725">
        <v>255095</v>
      </c>
      <c r="J725">
        <v>12405360.85</v>
      </c>
      <c r="K725" s="3">
        <v>43804</v>
      </c>
      <c r="L725">
        <v>2425</v>
      </c>
      <c r="M725" t="s">
        <v>1915</v>
      </c>
      <c r="N725"/>
    </row>
    <row r="726" spans="1:14" hidden="1">
      <c r="A726" t="s">
        <v>432</v>
      </c>
      <c r="B726" t="s">
        <v>828</v>
      </c>
      <c r="C726">
        <v>409</v>
      </c>
      <c r="D726">
        <v>409</v>
      </c>
      <c r="E726">
        <v>400</v>
      </c>
      <c r="F726">
        <v>401.6</v>
      </c>
      <c r="G726">
        <v>401</v>
      </c>
      <c r="H726">
        <v>405.4</v>
      </c>
      <c r="I726">
        <v>74766</v>
      </c>
      <c r="J726">
        <v>30200506.649999999</v>
      </c>
      <c r="K726" s="3">
        <v>43804</v>
      </c>
      <c r="L726">
        <v>2866</v>
      </c>
      <c r="M726" t="s">
        <v>1916</v>
      </c>
      <c r="N726"/>
    </row>
    <row r="727" spans="1:14">
      <c r="A727" t="s">
        <v>1917</v>
      </c>
      <c r="B727" t="s">
        <v>828</v>
      </c>
      <c r="C727">
        <v>6.85</v>
      </c>
      <c r="D727">
        <v>7.2</v>
      </c>
      <c r="E727">
        <v>6.85</v>
      </c>
      <c r="F727">
        <v>7.2</v>
      </c>
      <c r="G727">
        <v>7.1</v>
      </c>
      <c r="H727">
        <v>6.9</v>
      </c>
      <c r="I727">
        <v>12305</v>
      </c>
      <c r="J727">
        <v>86935.95</v>
      </c>
      <c r="K727" s="3">
        <v>43804</v>
      </c>
      <c r="L727">
        <v>47</v>
      </c>
      <c r="M727" t="s">
        <v>1918</v>
      </c>
      <c r="N727"/>
    </row>
    <row r="728" spans="1:14">
      <c r="A728" t="s">
        <v>1919</v>
      </c>
      <c r="B728" t="s">
        <v>828</v>
      </c>
      <c r="C728">
        <v>241.5</v>
      </c>
      <c r="D728">
        <v>245.95</v>
      </c>
      <c r="E728">
        <v>237</v>
      </c>
      <c r="F728">
        <v>240.35</v>
      </c>
      <c r="G728">
        <v>240</v>
      </c>
      <c r="H728">
        <v>244</v>
      </c>
      <c r="I728">
        <v>27569</v>
      </c>
      <c r="J728">
        <v>6683892.5999999996</v>
      </c>
      <c r="K728" s="3">
        <v>43804</v>
      </c>
      <c r="L728">
        <v>1191</v>
      </c>
      <c r="M728" t="s">
        <v>1920</v>
      </c>
      <c r="N728"/>
    </row>
    <row r="729" spans="1:14">
      <c r="A729" t="s">
        <v>446</v>
      </c>
      <c r="B729" t="s">
        <v>828</v>
      </c>
      <c r="C729">
        <v>2019</v>
      </c>
      <c r="D729">
        <v>2099</v>
      </c>
      <c r="E729">
        <v>1978.4</v>
      </c>
      <c r="F729">
        <v>2065.1999999999998</v>
      </c>
      <c r="G729">
        <v>2070</v>
      </c>
      <c r="H729">
        <v>2025.65</v>
      </c>
      <c r="I729">
        <v>9287</v>
      </c>
      <c r="J729">
        <v>19116952.25</v>
      </c>
      <c r="K729" s="3">
        <v>43804</v>
      </c>
      <c r="L729">
        <v>1638</v>
      </c>
      <c r="M729" t="s">
        <v>1921</v>
      </c>
      <c r="N729"/>
    </row>
    <row r="730" spans="1:14">
      <c r="A730" t="s">
        <v>1922</v>
      </c>
      <c r="B730" t="s">
        <v>828</v>
      </c>
      <c r="C730">
        <v>16</v>
      </c>
      <c r="D730">
        <v>16.649999999999999</v>
      </c>
      <c r="E730">
        <v>15.1</v>
      </c>
      <c r="F730">
        <v>15.5</v>
      </c>
      <c r="G730">
        <v>15.5</v>
      </c>
      <c r="H730">
        <v>16</v>
      </c>
      <c r="I730">
        <v>42971</v>
      </c>
      <c r="J730">
        <v>672242.05</v>
      </c>
      <c r="K730" s="3">
        <v>43804</v>
      </c>
      <c r="L730">
        <v>644</v>
      </c>
      <c r="M730" t="s">
        <v>1923</v>
      </c>
      <c r="N730"/>
    </row>
    <row r="731" spans="1:14">
      <c r="A731" t="s">
        <v>3448</v>
      </c>
      <c r="B731" t="s">
        <v>847</v>
      </c>
      <c r="C731">
        <v>0.3</v>
      </c>
      <c r="D731">
        <v>0.35</v>
      </c>
      <c r="E731">
        <v>0.25</v>
      </c>
      <c r="F731">
        <v>0.3</v>
      </c>
      <c r="G731">
        <v>0.3</v>
      </c>
      <c r="H731">
        <v>0.3</v>
      </c>
      <c r="I731">
        <v>27820</v>
      </c>
      <c r="J731">
        <v>7698.8</v>
      </c>
      <c r="K731" s="3">
        <v>43804</v>
      </c>
      <c r="L731">
        <v>49</v>
      </c>
      <c r="M731" t="s">
        <v>3449</v>
      </c>
      <c r="N731"/>
    </row>
    <row r="732" spans="1:14" hidden="1">
      <c r="A732" t="s">
        <v>3391</v>
      </c>
      <c r="B732" t="s">
        <v>847</v>
      </c>
      <c r="C732">
        <v>12.5</v>
      </c>
      <c r="D732">
        <v>13.1</v>
      </c>
      <c r="E732">
        <v>12.35</v>
      </c>
      <c r="F732">
        <v>12.85</v>
      </c>
      <c r="G732">
        <v>12.5</v>
      </c>
      <c r="H732">
        <v>12.6</v>
      </c>
      <c r="I732">
        <v>999</v>
      </c>
      <c r="J732">
        <v>12460.95</v>
      </c>
      <c r="K732" s="3">
        <v>43804</v>
      </c>
      <c r="L732">
        <v>15</v>
      </c>
      <c r="M732" t="s">
        <v>3392</v>
      </c>
      <c r="N732"/>
    </row>
    <row r="733" spans="1:14" hidden="1">
      <c r="A733" t="s">
        <v>1924</v>
      </c>
      <c r="B733" t="s">
        <v>828</v>
      </c>
      <c r="C733">
        <v>227</v>
      </c>
      <c r="D733">
        <v>229</v>
      </c>
      <c r="E733">
        <v>223.55</v>
      </c>
      <c r="F733">
        <v>226.45</v>
      </c>
      <c r="G733">
        <v>228.65</v>
      </c>
      <c r="H733">
        <v>225.2</v>
      </c>
      <c r="I733">
        <v>10226</v>
      </c>
      <c r="J733">
        <v>2304900.15</v>
      </c>
      <c r="K733" s="3">
        <v>43804</v>
      </c>
      <c r="L733">
        <v>961</v>
      </c>
      <c r="M733" t="s">
        <v>1925</v>
      </c>
      <c r="N733"/>
    </row>
    <row r="734" spans="1:14" hidden="1">
      <c r="A734" t="s">
        <v>443</v>
      </c>
      <c r="B734" t="s">
        <v>828</v>
      </c>
      <c r="C734">
        <v>76.55</v>
      </c>
      <c r="D734">
        <v>77.099999999999994</v>
      </c>
      <c r="E734">
        <v>75.099999999999994</v>
      </c>
      <c r="F734">
        <v>75.349999999999994</v>
      </c>
      <c r="G734">
        <v>75.3</v>
      </c>
      <c r="H734">
        <v>76.55</v>
      </c>
      <c r="I734">
        <v>249608</v>
      </c>
      <c r="J734">
        <v>18970623.25</v>
      </c>
      <c r="K734" s="3">
        <v>43804</v>
      </c>
      <c r="L734">
        <v>4280</v>
      </c>
      <c r="M734" t="s">
        <v>1926</v>
      </c>
      <c r="N734"/>
    </row>
    <row r="735" spans="1:14">
      <c r="A735" t="s">
        <v>130</v>
      </c>
      <c r="B735" t="s">
        <v>828</v>
      </c>
      <c r="C735">
        <v>154</v>
      </c>
      <c r="D735">
        <v>154.44999999999999</v>
      </c>
      <c r="E735">
        <v>135.65</v>
      </c>
      <c r="F735">
        <v>141.1</v>
      </c>
      <c r="G735">
        <v>137.80000000000001</v>
      </c>
      <c r="H735">
        <v>153.75</v>
      </c>
      <c r="I735">
        <v>23327336</v>
      </c>
      <c r="J735">
        <v>3413489818.6500001</v>
      </c>
      <c r="K735" s="3">
        <v>43804</v>
      </c>
      <c r="L735">
        <v>105669</v>
      </c>
      <c r="M735" t="s">
        <v>1927</v>
      </c>
      <c r="N735"/>
    </row>
    <row r="736" spans="1:14">
      <c r="A736" t="s">
        <v>1928</v>
      </c>
      <c r="B736" t="s">
        <v>847</v>
      </c>
      <c r="C736">
        <v>1.8</v>
      </c>
      <c r="D736">
        <v>1.8</v>
      </c>
      <c r="E736">
        <v>1.75</v>
      </c>
      <c r="F736">
        <v>1.75</v>
      </c>
      <c r="G736">
        <v>1.75</v>
      </c>
      <c r="H736">
        <v>1.8</v>
      </c>
      <c r="I736">
        <v>630</v>
      </c>
      <c r="J736">
        <v>1112</v>
      </c>
      <c r="K736" s="3">
        <v>43804</v>
      </c>
      <c r="L736">
        <v>7</v>
      </c>
      <c r="M736" t="s">
        <v>1929</v>
      </c>
      <c r="N736"/>
    </row>
    <row r="737" spans="1:14">
      <c r="A737" t="s">
        <v>1930</v>
      </c>
      <c r="B737" t="s">
        <v>828</v>
      </c>
      <c r="C737">
        <v>79.650000000000006</v>
      </c>
      <c r="D737">
        <v>80.5</v>
      </c>
      <c r="E737">
        <v>77.650000000000006</v>
      </c>
      <c r="F737">
        <v>79.400000000000006</v>
      </c>
      <c r="G737">
        <v>78.55</v>
      </c>
      <c r="H737">
        <v>79.7</v>
      </c>
      <c r="I737">
        <v>8508</v>
      </c>
      <c r="J737">
        <v>674491.85</v>
      </c>
      <c r="K737" s="3">
        <v>43804</v>
      </c>
      <c r="L737">
        <v>196</v>
      </c>
      <c r="M737" t="s">
        <v>1931</v>
      </c>
      <c r="N737"/>
    </row>
    <row r="738" spans="1:14">
      <c r="A738" t="s">
        <v>1932</v>
      </c>
      <c r="B738" t="s">
        <v>828</v>
      </c>
      <c r="C738">
        <v>62.95</v>
      </c>
      <c r="D738">
        <v>64.150000000000006</v>
      </c>
      <c r="E738">
        <v>59.85</v>
      </c>
      <c r="F738">
        <v>62.75</v>
      </c>
      <c r="G738">
        <v>64</v>
      </c>
      <c r="H738">
        <v>62.45</v>
      </c>
      <c r="I738">
        <v>217413</v>
      </c>
      <c r="J738">
        <v>13408237.1</v>
      </c>
      <c r="K738" s="3">
        <v>43804</v>
      </c>
      <c r="L738">
        <v>2243</v>
      </c>
      <c r="M738" t="s">
        <v>1933</v>
      </c>
      <c r="N738"/>
    </row>
    <row r="739" spans="1:14" hidden="1">
      <c r="A739" t="s">
        <v>1934</v>
      </c>
      <c r="B739" t="s">
        <v>828</v>
      </c>
      <c r="C739">
        <v>8.15</v>
      </c>
      <c r="D739">
        <v>8.35</v>
      </c>
      <c r="E739">
        <v>7.75</v>
      </c>
      <c r="F739">
        <v>7.8</v>
      </c>
      <c r="G739">
        <v>7.75</v>
      </c>
      <c r="H739">
        <v>8.15</v>
      </c>
      <c r="I739">
        <v>116294</v>
      </c>
      <c r="J739">
        <v>916507.65</v>
      </c>
      <c r="K739" s="3">
        <v>43804</v>
      </c>
      <c r="L739">
        <v>371</v>
      </c>
      <c r="M739" t="s">
        <v>1935</v>
      </c>
      <c r="N739"/>
    </row>
    <row r="740" spans="1:14" hidden="1">
      <c r="A740" t="s">
        <v>440</v>
      </c>
      <c r="B740" t="s">
        <v>828</v>
      </c>
      <c r="C740">
        <v>9</v>
      </c>
      <c r="D740">
        <v>9.5</v>
      </c>
      <c r="E740">
        <v>8.6</v>
      </c>
      <c r="F740">
        <v>9.5</v>
      </c>
      <c r="G740">
        <v>9.5</v>
      </c>
      <c r="H740">
        <v>9.0500000000000007</v>
      </c>
      <c r="I740">
        <v>7625676</v>
      </c>
      <c r="J740">
        <v>70250228.150000006</v>
      </c>
      <c r="K740" s="3">
        <v>43804</v>
      </c>
      <c r="L740">
        <v>9891</v>
      </c>
      <c r="M740" t="s">
        <v>1936</v>
      </c>
      <c r="N740"/>
    </row>
    <row r="741" spans="1:14">
      <c r="A741" t="s">
        <v>1937</v>
      </c>
      <c r="B741" t="s">
        <v>847</v>
      </c>
      <c r="C741">
        <v>5.5</v>
      </c>
      <c r="D741">
        <v>5.95</v>
      </c>
      <c r="E741">
        <v>5.5</v>
      </c>
      <c r="F741">
        <v>5.75</v>
      </c>
      <c r="G741">
        <v>5.75</v>
      </c>
      <c r="H741">
        <v>5.7</v>
      </c>
      <c r="I741">
        <v>52882</v>
      </c>
      <c r="J741">
        <v>306271.90000000002</v>
      </c>
      <c r="K741" s="3">
        <v>43804</v>
      </c>
      <c r="L741">
        <v>49</v>
      </c>
      <c r="M741" t="s">
        <v>1938</v>
      </c>
      <c r="N741"/>
    </row>
    <row r="742" spans="1:14" hidden="1">
      <c r="A742" t="s">
        <v>1939</v>
      </c>
      <c r="B742" t="s">
        <v>828</v>
      </c>
      <c r="C742">
        <v>28.65</v>
      </c>
      <c r="D742">
        <v>30.4</v>
      </c>
      <c r="E742">
        <v>28.45</v>
      </c>
      <c r="F742">
        <v>29.1</v>
      </c>
      <c r="G742">
        <v>28.75</v>
      </c>
      <c r="H742">
        <v>28.3</v>
      </c>
      <c r="I742">
        <v>222507</v>
      </c>
      <c r="J742">
        <v>6543668.5999999996</v>
      </c>
      <c r="K742" s="3">
        <v>43804</v>
      </c>
      <c r="L742">
        <v>1533</v>
      </c>
      <c r="M742" t="s">
        <v>1940</v>
      </c>
      <c r="N742"/>
    </row>
    <row r="743" spans="1:14" hidden="1">
      <c r="A743" t="s">
        <v>433</v>
      </c>
      <c r="B743" t="s">
        <v>828</v>
      </c>
      <c r="C743">
        <v>1187</v>
      </c>
      <c r="D743">
        <v>1195.8499999999999</v>
      </c>
      <c r="E743">
        <v>1145</v>
      </c>
      <c r="F743">
        <v>1153.0999999999999</v>
      </c>
      <c r="G743">
        <v>1150.05</v>
      </c>
      <c r="H743">
        <v>1185.05</v>
      </c>
      <c r="I743">
        <v>53943</v>
      </c>
      <c r="J743">
        <v>63197965.100000001</v>
      </c>
      <c r="K743" s="3">
        <v>43804</v>
      </c>
      <c r="L743">
        <v>8545</v>
      </c>
      <c r="M743" t="s">
        <v>1941</v>
      </c>
      <c r="N743"/>
    </row>
    <row r="744" spans="1:14" hidden="1">
      <c r="A744" t="s">
        <v>1942</v>
      </c>
      <c r="B744" t="s">
        <v>828</v>
      </c>
      <c r="C744">
        <v>144</v>
      </c>
      <c r="D744">
        <v>145.05000000000001</v>
      </c>
      <c r="E744">
        <v>138</v>
      </c>
      <c r="F744">
        <v>138.69999999999999</v>
      </c>
      <c r="G744">
        <v>138.19999999999999</v>
      </c>
      <c r="H744">
        <v>143.9</v>
      </c>
      <c r="I744">
        <v>163962</v>
      </c>
      <c r="J744">
        <v>23023194.600000001</v>
      </c>
      <c r="K744" s="3">
        <v>43804</v>
      </c>
      <c r="L744">
        <v>4600</v>
      </c>
      <c r="M744" t="s">
        <v>1943</v>
      </c>
      <c r="N744"/>
    </row>
    <row r="745" spans="1:14" hidden="1">
      <c r="A745" t="s">
        <v>434</v>
      </c>
      <c r="B745" t="s">
        <v>828</v>
      </c>
      <c r="C745">
        <v>286.39999999999998</v>
      </c>
      <c r="D745">
        <v>286.39999999999998</v>
      </c>
      <c r="E745">
        <v>279.95</v>
      </c>
      <c r="F745">
        <v>281.85000000000002</v>
      </c>
      <c r="G745">
        <v>282.10000000000002</v>
      </c>
      <c r="H745">
        <v>282.05</v>
      </c>
      <c r="I745">
        <v>202574</v>
      </c>
      <c r="J745">
        <v>57105039.899999999</v>
      </c>
      <c r="K745" s="3">
        <v>43804</v>
      </c>
      <c r="L745">
        <v>1849</v>
      </c>
      <c r="M745" t="s">
        <v>1944</v>
      </c>
      <c r="N745"/>
    </row>
    <row r="746" spans="1:14" hidden="1">
      <c r="A746" t="s">
        <v>435</v>
      </c>
      <c r="B746" t="s">
        <v>828</v>
      </c>
      <c r="C746">
        <v>121.7</v>
      </c>
      <c r="D746">
        <v>124.65</v>
      </c>
      <c r="E746">
        <v>119.7</v>
      </c>
      <c r="F746">
        <v>123.9</v>
      </c>
      <c r="G746">
        <v>124.05</v>
      </c>
      <c r="H746">
        <v>121.25</v>
      </c>
      <c r="I746">
        <v>1296129</v>
      </c>
      <c r="J746">
        <v>159038039.84999999</v>
      </c>
      <c r="K746" s="3">
        <v>43804</v>
      </c>
      <c r="L746">
        <v>16402</v>
      </c>
      <c r="M746" t="s">
        <v>1945</v>
      </c>
      <c r="N746"/>
    </row>
    <row r="747" spans="1:14" hidden="1">
      <c r="A747" t="s">
        <v>436</v>
      </c>
      <c r="B747" t="s">
        <v>828</v>
      </c>
      <c r="C747">
        <v>72.95</v>
      </c>
      <c r="D747">
        <v>78</v>
      </c>
      <c r="E747">
        <v>72.2</v>
      </c>
      <c r="F747">
        <v>77.05</v>
      </c>
      <c r="G747">
        <v>77.650000000000006</v>
      </c>
      <c r="H747">
        <v>72.75</v>
      </c>
      <c r="I747">
        <v>3488718</v>
      </c>
      <c r="J747">
        <v>263641792.40000001</v>
      </c>
      <c r="K747" s="3">
        <v>43804</v>
      </c>
      <c r="L747">
        <v>21813</v>
      </c>
      <c r="M747" t="s">
        <v>1946</v>
      </c>
      <c r="N747"/>
    </row>
    <row r="748" spans="1:14" hidden="1">
      <c r="A748" t="s">
        <v>1947</v>
      </c>
      <c r="B748" t="s">
        <v>828</v>
      </c>
      <c r="C748">
        <v>22.75</v>
      </c>
      <c r="D748">
        <v>23.65</v>
      </c>
      <c r="E748">
        <v>22.3</v>
      </c>
      <c r="F748">
        <v>22.75</v>
      </c>
      <c r="G748">
        <v>22.3</v>
      </c>
      <c r="H748">
        <v>22.5</v>
      </c>
      <c r="I748">
        <v>2025</v>
      </c>
      <c r="J748">
        <v>45911.25</v>
      </c>
      <c r="K748" s="3">
        <v>43804</v>
      </c>
      <c r="L748">
        <v>18</v>
      </c>
      <c r="M748" t="s">
        <v>1948</v>
      </c>
      <c r="N748"/>
    </row>
    <row r="749" spans="1:14">
      <c r="A749" t="s">
        <v>1949</v>
      </c>
      <c r="B749" t="s">
        <v>828</v>
      </c>
      <c r="C749">
        <v>102.55</v>
      </c>
      <c r="D749">
        <v>104</v>
      </c>
      <c r="E749">
        <v>99.7</v>
      </c>
      <c r="F749">
        <v>100</v>
      </c>
      <c r="G749">
        <v>100.35</v>
      </c>
      <c r="H749">
        <v>102.55</v>
      </c>
      <c r="I749">
        <v>202898</v>
      </c>
      <c r="J749">
        <v>20626979.199999999</v>
      </c>
      <c r="K749" s="3">
        <v>43804</v>
      </c>
      <c r="L749">
        <v>2585</v>
      </c>
      <c r="M749" t="s">
        <v>1950</v>
      </c>
      <c r="N749"/>
    </row>
    <row r="750" spans="1:14" hidden="1">
      <c r="A750" t="s">
        <v>437</v>
      </c>
      <c r="B750" t="s">
        <v>828</v>
      </c>
      <c r="C750">
        <v>87.9</v>
      </c>
      <c r="D750">
        <v>88.4</v>
      </c>
      <c r="E750">
        <v>85</v>
      </c>
      <c r="F750">
        <v>86.2</v>
      </c>
      <c r="G750">
        <v>86.15</v>
      </c>
      <c r="H750">
        <v>87.85</v>
      </c>
      <c r="I750">
        <v>292254</v>
      </c>
      <c r="J750">
        <v>25242258.449999999</v>
      </c>
      <c r="K750" s="3">
        <v>43804</v>
      </c>
      <c r="L750">
        <v>4321</v>
      </c>
      <c r="M750" t="s">
        <v>1951</v>
      </c>
      <c r="N750"/>
    </row>
    <row r="751" spans="1:14" hidden="1">
      <c r="A751" t="s">
        <v>1952</v>
      </c>
      <c r="B751" t="s">
        <v>828</v>
      </c>
      <c r="C751">
        <v>1.35</v>
      </c>
      <c r="D751">
        <v>1.35</v>
      </c>
      <c r="E751">
        <v>1.35</v>
      </c>
      <c r="F751">
        <v>1.35</v>
      </c>
      <c r="G751">
        <v>1.35</v>
      </c>
      <c r="H751">
        <v>1.3</v>
      </c>
      <c r="I751">
        <v>75842</v>
      </c>
      <c r="J751">
        <v>102386.7</v>
      </c>
      <c r="K751" s="3">
        <v>43804</v>
      </c>
      <c r="L751">
        <v>31</v>
      </c>
      <c r="M751" t="s">
        <v>1953</v>
      </c>
      <c r="N751"/>
    </row>
    <row r="752" spans="1:14">
      <c r="A752" t="s">
        <v>1954</v>
      </c>
      <c r="B752" t="s">
        <v>828</v>
      </c>
      <c r="C752">
        <v>111</v>
      </c>
      <c r="D752">
        <v>115.7</v>
      </c>
      <c r="E752">
        <v>110.25</v>
      </c>
      <c r="F752">
        <v>114.05</v>
      </c>
      <c r="G752">
        <v>114.3</v>
      </c>
      <c r="H752">
        <v>109.35</v>
      </c>
      <c r="I752">
        <v>874</v>
      </c>
      <c r="J752">
        <v>98880.3</v>
      </c>
      <c r="K752" s="3">
        <v>43804</v>
      </c>
      <c r="L752">
        <v>70</v>
      </c>
      <c r="M752" t="s">
        <v>1955</v>
      </c>
      <c r="N752"/>
    </row>
    <row r="753" spans="1:14">
      <c r="A753" t="s">
        <v>1956</v>
      </c>
      <c r="B753" t="s">
        <v>828</v>
      </c>
      <c r="C753">
        <v>2.6</v>
      </c>
      <c r="D753">
        <v>2.65</v>
      </c>
      <c r="E753">
        <v>2.6</v>
      </c>
      <c r="F753">
        <v>2.6</v>
      </c>
      <c r="G753">
        <v>2.6</v>
      </c>
      <c r="H753">
        <v>2.7</v>
      </c>
      <c r="I753">
        <v>2770404</v>
      </c>
      <c r="J753">
        <v>7211675.0999999996</v>
      </c>
      <c r="K753" s="3">
        <v>43804</v>
      </c>
      <c r="L753">
        <v>821</v>
      </c>
      <c r="M753" t="s">
        <v>1957</v>
      </c>
      <c r="N753"/>
    </row>
    <row r="754" spans="1:14">
      <c r="A754" t="s">
        <v>1958</v>
      </c>
      <c r="B754" t="s">
        <v>828</v>
      </c>
      <c r="C754">
        <v>1.55</v>
      </c>
      <c r="D754">
        <v>1.55</v>
      </c>
      <c r="E754">
        <v>1.55</v>
      </c>
      <c r="F754">
        <v>1.55</v>
      </c>
      <c r="G754">
        <v>1.55</v>
      </c>
      <c r="H754">
        <v>1.5</v>
      </c>
      <c r="I754">
        <v>241000</v>
      </c>
      <c r="J754">
        <v>373550</v>
      </c>
      <c r="K754" s="3">
        <v>43804</v>
      </c>
      <c r="L754">
        <v>99</v>
      </c>
      <c r="M754" t="s">
        <v>1959</v>
      </c>
      <c r="N754"/>
    </row>
    <row r="755" spans="1:14">
      <c r="A755" t="s">
        <v>3450</v>
      </c>
      <c r="B755" t="s">
        <v>828</v>
      </c>
      <c r="C755">
        <v>11.6</v>
      </c>
      <c r="D755">
        <v>11.6</v>
      </c>
      <c r="E755">
        <v>11.6</v>
      </c>
      <c r="F755">
        <v>11.6</v>
      </c>
      <c r="G755">
        <v>11.6</v>
      </c>
      <c r="H755">
        <v>11.05</v>
      </c>
      <c r="I755">
        <v>2014</v>
      </c>
      <c r="J755">
        <v>23362.400000000001</v>
      </c>
      <c r="K755" s="3">
        <v>43804</v>
      </c>
      <c r="L755">
        <v>9</v>
      </c>
      <c r="M755" t="s">
        <v>3451</v>
      </c>
      <c r="N755"/>
    </row>
    <row r="756" spans="1:14">
      <c r="A756" t="s">
        <v>1960</v>
      </c>
      <c r="B756" t="s">
        <v>828</v>
      </c>
      <c r="C756">
        <v>1.45</v>
      </c>
      <c r="D756">
        <v>1.45</v>
      </c>
      <c r="E756">
        <v>1.45</v>
      </c>
      <c r="F756">
        <v>1.45</v>
      </c>
      <c r="G756">
        <v>1.45</v>
      </c>
      <c r="H756">
        <v>1.4</v>
      </c>
      <c r="I756">
        <v>319927</v>
      </c>
      <c r="J756">
        <v>463894.15</v>
      </c>
      <c r="K756" s="3">
        <v>43804</v>
      </c>
      <c r="L756">
        <v>140</v>
      </c>
      <c r="M756" t="s">
        <v>1961</v>
      </c>
      <c r="N756"/>
    </row>
    <row r="757" spans="1:14">
      <c r="A757" t="s">
        <v>445</v>
      </c>
      <c r="B757" t="s">
        <v>828</v>
      </c>
      <c r="C757">
        <v>37.85</v>
      </c>
      <c r="D757">
        <v>38.4</v>
      </c>
      <c r="E757">
        <v>37.1</v>
      </c>
      <c r="F757">
        <v>37.35</v>
      </c>
      <c r="G757">
        <v>37.299999999999997</v>
      </c>
      <c r="H757">
        <v>37.75</v>
      </c>
      <c r="I757">
        <v>264601</v>
      </c>
      <c r="J757">
        <v>9936282.3499999996</v>
      </c>
      <c r="K757" s="3">
        <v>43804</v>
      </c>
      <c r="L757">
        <v>2803</v>
      </c>
      <c r="M757" t="s">
        <v>1962</v>
      </c>
      <c r="N757"/>
    </row>
    <row r="758" spans="1:14">
      <c r="A758" t="s">
        <v>444</v>
      </c>
      <c r="B758" t="s">
        <v>828</v>
      </c>
      <c r="C758">
        <v>69.349999999999994</v>
      </c>
      <c r="D758">
        <v>69.900000000000006</v>
      </c>
      <c r="E758">
        <v>67.650000000000006</v>
      </c>
      <c r="F758">
        <v>68.2</v>
      </c>
      <c r="G758">
        <v>68.25</v>
      </c>
      <c r="H758">
        <v>68.849999999999994</v>
      </c>
      <c r="I758">
        <v>71776</v>
      </c>
      <c r="J758">
        <v>4927979.8</v>
      </c>
      <c r="K758" s="3">
        <v>43804</v>
      </c>
      <c r="L758">
        <v>770</v>
      </c>
      <c r="M758" t="s">
        <v>1963</v>
      </c>
      <c r="N758"/>
    </row>
    <row r="759" spans="1:14">
      <c r="A759" t="s">
        <v>266</v>
      </c>
      <c r="B759" t="s">
        <v>828</v>
      </c>
      <c r="C759">
        <v>79</v>
      </c>
      <c r="D759">
        <v>79.05</v>
      </c>
      <c r="E759">
        <v>76.099999999999994</v>
      </c>
      <c r="F759">
        <v>76.8</v>
      </c>
      <c r="G759">
        <v>76.45</v>
      </c>
      <c r="H759">
        <v>78.650000000000006</v>
      </c>
      <c r="I759">
        <v>475069</v>
      </c>
      <c r="J759">
        <v>36878862.5</v>
      </c>
      <c r="K759" s="3">
        <v>43804</v>
      </c>
      <c r="L759">
        <v>6857</v>
      </c>
      <c r="M759" t="s">
        <v>1964</v>
      </c>
      <c r="N759"/>
    </row>
    <row r="760" spans="1:14">
      <c r="A760" t="s">
        <v>1965</v>
      </c>
      <c r="B760" t="s">
        <v>828</v>
      </c>
      <c r="C760">
        <v>2410</v>
      </c>
      <c r="D760">
        <v>2426</v>
      </c>
      <c r="E760">
        <v>2345</v>
      </c>
      <c r="F760">
        <v>2374</v>
      </c>
      <c r="G760">
        <v>2385.85</v>
      </c>
      <c r="H760">
        <v>2379.0500000000002</v>
      </c>
      <c r="I760">
        <v>317</v>
      </c>
      <c r="J760">
        <v>751228.15</v>
      </c>
      <c r="K760" s="3">
        <v>43804</v>
      </c>
      <c r="L760">
        <v>215</v>
      </c>
      <c r="M760" t="s">
        <v>1966</v>
      </c>
      <c r="N760"/>
    </row>
    <row r="761" spans="1:14">
      <c r="A761" t="s">
        <v>131</v>
      </c>
      <c r="B761" t="s">
        <v>828</v>
      </c>
      <c r="C761">
        <v>260.75</v>
      </c>
      <c r="D761">
        <v>261.8</v>
      </c>
      <c r="E761">
        <v>250.1</v>
      </c>
      <c r="F761">
        <v>251.45</v>
      </c>
      <c r="G761">
        <v>250.65</v>
      </c>
      <c r="H761">
        <v>259.8</v>
      </c>
      <c r="I761">
        <v>6962695</v>
      </c>
      <c r="J761">
        <v>1772732871.2</v>
      </c>
      <c r="K761" s="3">
        <v>43804</v>
      </c>
      <c r="L761">
        <v>46318</v>
      </c>
      <c r="M761" t="s">
        <v>1967</v>
      </c>
      <c r="N761"/>
    </row>
    <row r="762" spans="1:14">
      <c r="A762" t="s">
        <v>1968</v>
      </c>
      <c r="B762" t="s">
        <v>828</v>
      </c>
      <c r="C762">
        <v>86.4</v>
      </c>
      <c r="D762">
        <v>86.75</v>
      </c>
      <c r="E762">
        <v>82.05</v>
      </c>
      <c r="F762">
        <v>82.45</v>
      </c>
      <c r="G762">
        <v>82.7</v>
      </c>
      <c r="H762">
        <v>83.7</v>
      </c>
      <c r="I762">
        <v>22261</v>
      </c>
      <c r="J762">
        <v>1856469.25</v>
      </c>
      <c r="K762" s="3">
        <v>43804</v>
      </c>
      <c r="L762">
        <v>353</v>
      </c>
      <c r="M762" t="s">
        <v>1969</v>
      </c>
      <c r="N762"/>
    </row>
    <row r="763" spans="1:14">
      <c r="A763" t="s">
        <v>267</v>
      </c>
      <c r="B763" t="s">
        <v>828</v>
      </c>
      <c r="C763">
        <v>514</v>
      </c>
      <c r="D763">
        <v>536</v>
      </c>
      <c r="E763">
        <v>505.25</v>
      </c>
      <c r="F763">
        <v>533</v>
      </c>
      <c r="G763">
        <v>533.70000000000005</v>
      </c>
      <c r="H763">
        <v>503.6</v>
      </c>
      <c r="I763">
        <v>645343</v>
      </c>
      <c r="J763">
        <v>338973626.80000001</v>
      </c>
      <c r="K763" s="3">
        <v>43804</v>
      </c>
      <c r="L763">
        <v>21579</v>
      </c>
      <c r="M763" t="s">
        <v>1970</v>
      </c>
      <c r="N763"/>
    </row>
    <row r="764" spans="1:14" hidden="1">
      <c r="A764" t="s">
        <v>132</v>
      </c>
      <c r="B764" t="s">
        <v>828</v>
      </c>
      <c r="C764">
        <v>1579.8</v>
      </c>
      <c r="D764">
        <v>1590.9</v>
      </c>
      <c r="E764">
        <v>1571</v>
      </c>
      <c r="F764">
        <v>1579.5</v>
      </c>
      <c r="G764">
        <v>1575.2</v>
      </c>
      <c r="H764">
        <v>1583.35</v>
      </c>
      <c r="I764">
        <v>416840</v>
      </c>
      <c r="J764">
        <v>659112271.85000002</v>
      </c>
      <c r="K764" s="3">
        <v>43804</v>
      </c>
      <c r="L764">
        <v>17067</v>
      </c>
      <c r="M764" t="s">
        <v>1971</v>
      </c>
      <c r="N764"/>
    </row>
    <row r="765" spans="1:14">
      <c r="A765" t="s">
        <v>1972</v>
      </c>
      <c r="B765" t="s">
        <v>828</v>
      </c>
      <c r="C765">
        <v>97.4</v>
      </c>
      <c r="D765">
        <v>100.25</v>
      </c>
      <c r="E765">
        <v>95.85</v>
      </c>
      <c r="F765">
        <v>99.9</v>
      </c>
      <c r="G765">
        <v>99.85</v>
      </c>
      <c r="H765">
        <v>95.5</v>
      </c>
      <c r="I765">
        <v>21545</v>
      </c>
      <c r="J765">
        <v>2132662.25</v>
      </c>
      <c r="K765" s="3">
        <v>43804</v>
      </c>
      <c r="L765">
        <v>1131</v>
      </c>
      <c r="M765" t="s">
        <v>1973</v>
      </c>
      <c r="N765"/>
    </row>
    <row r="766" spans="1:14">
      <c r="A766" t="s">
        <v>1974</v>
      </c>
      <c r="B766" t="s">
        <v>828</v>
      </c>
      <c r="C766">
        <v>56.25</v>
      </c>
      <c r="D766">
        <v>57.4</v>
      </c>
      <c r="E766">
        <v>54</v>
      </c>
      <c r="F766">
        <v>55.25</v>
      </c>
      <c r="G766">
        <v>55.2</v>
      </c>
      <c r="H766">
        <v>53.55</v>
      </c>
      <c r="I766">
        <v>287631</v>
      </c>
      <c r="J766">
        <v>15946433.35</v>
      </c>
      <c r="K766" s="3">
        <v>43804</v>
      </c>
      <c r="L766">
        <v>1057</v>
      </c>
      <c r="M766" t="s">
        <v>1975</v>
      </c>
      <c r="N766"/>
    </row>
    <row r="767" spans="1:14">
      <c r="A767" t="s">
        <v>1976</v>
      </c>
      <c r="B767" t="s">
        <v>828</v>
      </c>
      <c r="C767">
        <v>291</v>
      </c>
      <c r="D767">
        <v>296.60000000000002</v>
      </c>
      <c r="E767">
        <v>291</v>
      </c>
      <c r="F767">
        <v>292.83999999999997</v>
      </c>
      <c r="G767">
        <v>292.73</v>
      </c>
      <c r="H767">
        <v>294.89</v>
      </c>
      <c r="I767">
        <v>32203</v>
      </c>
      <c r="J767">
        <v>9437889.4700000007</v>
      </c>
      <c r="K767" s="3">
        <v>43804</v>
      </c>
      <c r="L767">
        <v>1426</v>
      </c>
      <c r="M767" t="s">
        <v>1977</v>
      </c>
      <c r="N767"/>
    </row>
    <row r="768" spans="1:14">
      <c r="A768" t="s">
        <v>133</v>
      </c>
      <c r="B768" t="s">
        <v>828</v>
      </c>
      <c r="C768">
        <v>561.5</v>
      </c>
      <c r="D768">
        <v>580</v>
      </c>
      <c r="E768">
        <v>559.25</v>
      </c>
      <c r="F768">
        <v>577.65</v>
      </c>
      <c r="G768">
        <v>577.5</v>
      </c>
      <c r="H768">
        <v>564.65</v>
      </c>
      <c r="I768">
        <v>3652595</v>
      </c>
      <c r="J768">
        <v>2096533665.5999999</v>
      </c>
      <c r="K768" s="3">
        <v>43804</v>
      </c>
      <c r="L768">
        <v>62037</v>
      </c>
      <c r="M768" t="s">
        <v>1978</v>
      </c>
      <c r="N768"/>
    </row>
    <row r="769" spans="1:14" hidden="1">
      <c r="A769" t="s">
        <v>447</v>
      </c>
      <c r="B769" t="s">
        <v>828</v>
      </c>
      <c r="C769">
        <v>165.8</v>
      </c>
      <c r="D769">
        <v>167.25</v>
      </c>
      <c r="E769">
        <v>163.25</v>
      </c>
      <c r="F769">
        <v>165.85</v>
      </c>
      <c r="G769">
        <v>164.55</v>
      </c>
      <c r="H769">
        <v>164.75</v>
      </c>
      <c r="I769">
        <v>103145</v>
      </c>
      <c r="J769">
        <v>17019181.300000001</v>
      </c>
      <c r="K769" s="3">
        <v>43804</v>
      </c>
      <c r="L769">
        <v>8213</v>
      </c>
      <c r="M769" t="s">
        <v>1979</v>
      </c>
      <c r="N769"/>
    </row>
    <row r="770" spans="1:14">
      <c r="A770" t="s">
        <v>1980</v>
      </c>
      <c r="B770" t="s">
        <v>828</v>
      </c>
      <c r="C770">
        <v>61.1</v>
      </c>
      <c r="D770">
        <v>61.1</v>
      </c>
      <c r="E770">
        <v>57.45</v>
      </c>
      <c r="F770">
        <v>59.45</v>
      </c>
      <c r="G770">
        <v>59.15</v>
      </c>
      <c r="H770">
        <v>59.1</v>
      </c>
      <c r="I770">
        <v>7220</v>
      </c>
      <c r="J770">
        <v>428780.5</v>
      </c>
      <c r="K770" s="3">
        <v>43804</v>
      </c>
      <c r="L770">
        <v>265</v>
      </c>
      <c r="M770" t="s">
        <v>1981</v>
      </c>
      <c r="N770"/>
    </row>
    <row r="771" spans="1:14">
      <c r="A771" t="s">
        <v>453</v>
      </c>
      <c r="B771" t="s">
        <v>828</v>
      </c>
      <c r="C771">
        <v>515.15</v>
      </c>
      <c r="D771">
        <v>521.54999999999995</v>
      </c>
      <c r="E771">
        <v>514.85</v>
      </c>
      <c r="F771">
        <v>516.6</v>
      </c>
      <c r="G771">
        <v>515.35</v>
      </c>
      <c r="H771">
        <v>515.15</v>
      </c>
      <c r="I771">
        <v>63608</v>
      </c>
      <c r="J771">
        <v>32892605.949999999</v>
      </c>
      <c r="K771" s="3">
        <v>43804</v>
      </c>
      <c r="L771">
        <v>2960</v>
      </c>
      <c r="M771" t="s">
        <v>1982</v>
      </c>
      <c r="N771"/>
    </row>
    <row r="772" spans="1:14">
      <c r="A772" t="s">
        <v>1983</v>
      </c>
      <c r="B772" t="s">
        <v>828</v>
      </c>
      <c r="C772">
        <v>144.94999999999999</v>
      </c>
      <c r="D772">
        <v>149.65</v>
      </c>
      <c r="E772">
        <v>141.75</v>
      </c>
      <c r="F772">
        <v>143.55000000000001</v>
      </c>
      <c r="G772">
        <v>141.75</v>
      </c>
      <c r="H772">
        <v>144.9</v>
      </c>
      <c r="I772">
        <v>8397</v>
      </c>
      <c r="J772">
        <v>1218163.55</v>
      </c>
      <c r="K772" s="3">
        <v>43804</v>
      </c>
      <c r="L772">
        <v>312</v>
      </c>
      <c r="M772" t="s">
        <v>1984</v>
      </c>
      <c r="N772"/>
    </row>
    <row r="773" spans="1:14">
      <c r="A773" t="s">
        <v>454</v>
      </c>
      <c r="B773" t="s">
        <v>828</v>
      </c>
      <c r="C773">
        <v>444.3</v>
      </c>
      <c r="D773">
        <v>447.7</v>
      </c>
      <c r="E773">
        <v>438.1</v>
      </c>
      <c r="F773">
        <v>439.45</v>
      </c>
      <c r="G773">
        <v>438.5</v>
      </c>
      <c r="H773">
        <v>444.4</v>
      </c>
      <c r="I773">
        <v>23480</v>
      </c>
      <c r="J773">
        <v>10365436.449999999</v>
      </c>
      <c r="K773" s="3">
        <v>43804</v>
      </c>
      <c r="L773">
        <v>1783</v>
      </c>
      <c r="M773" t="s">
        <v>1985</v>
      </c>
      <c r="N773"/>
    </row>
    <row r="774" spans="1:14">
      <c r="A774" t="s">
        <v>3452</v>
      </c>
      <c r="B774" t="s">
        <v>847</v>
      </c>
      <c r="C774">
        <v>154.69999999999999</v>
      </c>
      <c r="D774">
        <v>161.85</v>
      </c>
      <c r="E774">
        <v>153.15</v>
      </c>
      <c r="F774">
        <v>154.6</v>
      </c>
      <c r="G774">
        <v>155</v>
      </c>
      <c r="H774">
        <v>154.15</v>
      </c>
      <c r="I774">
        <v>299</v>
      </c>
      <c r="J774">
        <v>46098.5</v>
      </c>
      <c r="K774" s="3">
        <v>43804</v>
      </c>
      <c r="L774">
        <v>15</v>
      </c>
      <c r="M774" t="s">
        <v>3453</v>
      </c>
      <c r="N774"/>
    </row>
    <row r="775" spans="1:14">
      <c r="A775" t="s">
        <v>1986</v>
      </c>
      <c r="B775" t="s">
        <v>828</v>
      </c>
      <c r="C775">
        <v>36.200000000000003</v>
      </c>
      <c r="D775">
        <v>36.9</v>
      </c>
      <c r="E775">
        <v>35.200000000000003</v>
      </c>
      <c r="F775">
        <v>35.4</v>
      </c>
      <c r="G775">
        <v>35.450000000000003</v>
      </c>
      <c r="H775">
        <v>35.1</v>
      </c>
      <c r="I775">
        <v>86386</v>
      </c>
      <c r="J775">
        <v>3107882.6</v>
      </c>
      <c r="K775" s="3">
        <v>43804</v>
      </c>
      <c r="L775">
        <v>1003</v>
      </c>
      <c r="M775" t="s">
        <v>1987</v>
      </c>
      <c r="N775"/>
    </row>
    <row r="776" spans="1:14">
      <c r="A776" t="s">
        <v>1988</v>
      </c>
      <c r="B776" t="s">
        <v>828</v>
      </c>
      <c r="C776">
        <v>89.5</v>
      </c>
      <c r="D776">
        <v>90</v>
      </c>
      <c r="E776">
        <v>85.6</v>
      </c>
      <c r="F776">
        <v>86.6</v>
      </c>
      <c r="G776">
        <v>86.95</v>
      </c>
      <c r="H776">
        <v>86.6</v>
      </c>
      <c r="I776">
        <v>10685</v>
      </c>
      <c r="J776">
        <v>940537.9</v>
      </c>
      <c r="K776" s="3">
        <v>43804</v>
      </c>
      <c r="L776">
        <v>340</v>
      </c>
      <c r="M776" t="s">
        <v>1989</v>
      </c>
      <c r="N776"/>
    </row>
    <row r="777" spans="1:14">
      <c r="A777" t="s">
        <v>3454</v>
      </c>
      <c r="B777" t="s">
        <v>828</v>
      </c>
      <c r="C777">
        <v>3.05</v>
      </c>
      <c r="D777">
        <v>3.2</v>
      </c>
      <c r="E777">
        <v>2.85</v>
      </c>
      <c r="F777">
        <v>3.1</v>
      </c>
      <c r="G777">
        <v>3.2</v>
      </c>
      <c r="H777">
        <v>3.05</v>
      </c>
      <c r="I777">
        <v>5776</v>
      </c>
      <c r="J777">
        <v>17775.2</v>
      </c>
      <c r="K777" s="3">
        <v>43804</v>
      </c>
      <c r="L777">
        <v>20</v>
      </c>
      <c r="M777" t="s">
        <v>3455</v>
      </c>
      <c r="N777"/>
    </row>
    <row r="778" spans="1:14">
      <c r="A778" t="s">
        <v>1990</v>
      </c>
      <c r="B778" t="s">
        <v>828</v>
      </c>
      <c r="C778">
        <v>39.200000000000003</v>
      </c>
      <c r="D778">
        <v>40</v>
      </c>
      <c r="E778">
        <v>38.5</v>
      </c>
      <c r="F778">
        <v>38.799999999999997</v>
      </c>
      <c r="G778">
        <v>38.6</v>
      </c>
      <c r="H778">
        <v>39.6</v>
      </c>
      <c r="I778">
        <v>5402</v>
      </c>
      <c r="J778">
        <v>211392.85</v>
      </c>
      <c r="K778" s="3">
        <v>43804</v>
      </c>
      <c r="L778">
        <v>170</v>
      </c>
      <c r="M778" t="s">
        <v>1991</v>
      </c>
      <c r="N778"/>
    </row>
    <row r="779" spans="1:14">
      <c r="A779" t="s">
        <v>455</v>
      </c>
      <c r="B779" t="s">
        <v>828</v>
      </c>
      <c r="C779">
        <v>528.45000000000005</v>
      </c>
      <c r="D779">
        <v>528.45000000000005</v>
      </c>
      <c r="E779">
        <v>510</v>
      </c>
      <c r="F779">
        <v>523.35</v>
      </c>
      <c r="G779">
        <v>522</v>
      </c>
      <c r="H779">
        <v>526.54999999999995</v>
      </c>
      <c r="I779">
        <v>239555</v>
      </c>
      <c r="J779">
        <v>124925787.09999999</v>
      </c>
      <c r="K779" s="3">
        <v>43804</v>
      </c>
      <c r="L779">
        <v>4266</v>
      </c>
      <c r="M779" t="s">
        <v>1992</v>
      </c>
      <c r="N779"/>
    </row>
    <row r="780" spans="1:14">
      <c r="A780" t="s">
        <v>1993</v>
      </c>
      <c r="B780" t="s">
        <v>828</v>
      </c>
      <c r="C780">
        <v>138.9</v>
      </c>
      <c r="D780">
        <v>141.9</v>
      </c>
      <c r="E780">
        <v>138.30000000000001</v>
      </c>
      <c r="F780">
        <v>140.15</v>
      </c>
      <c r="G780">
        <v>140.80000000000001</v>
      </c>
      <c r="H780">
        <v>137.65</v>
      </c>
      <c r="I780">
        <v>18682</v>
      </c>
      <c r="J780">
        <v>2611730.5499999998</v>
      </c>
      <c r="K780" s="3">
        <v>43804</v>
      </c>
      <c r="L780">
        <v>361</v>
      </c>
      <c r="M780" t="s">
        <v>1994</v>
      </c>
      <c r="N780"/>
    </row>
    <row r="781" spans="1:14" hidden="1">
      <c r="A781" t="s">
        <v>1995</v>
      </c>
      <c r="B781" t="s">
        <v>828</v>
      </c>
      <c r="C781">
        <v>14.85</v>
      </c>
      <c r="D781">
        <v>14.85</v>
      </c>
      <c r="E781">
        <v>13.55</v>
      </c>
      <c r="F781">
        <v>14.85</v>
      </c>
      <c r="G781">
        <v>14.85</v>
      </c>
      <c r="H781">
        <v>14.15</v>
      </c>
      <c r="I781">
        <v>8967</v>
      </c>
      <c r="J781">
        <v>131308.29999999999</v>
      </c>
      <c r="K781" s="3">
        <v>43804</v>
      </c>
      <c r="L781">
        <v>66</v>
      </c>
      <c r="M781" t="s">
        <v>1996</v>
      </c>
      <c r="N781"/>
    </row>
    <row r="782" spans="1:14">
      <c r="A782" t="s">
        <v>457</v>
      </c>
      <c r="B782" t="s">
        <v>828</v>
      </c>
      <c r="C782">
        <v>64</v>
      </c>
      <c r="D782">
        <v>64</v>
      </c>
      <c r="E782">
        <v>61.8</v>
      </c>
      <c r="F782">
        <v>62.5</v>
      </c>
      <c r="G782">
        <v>62.6</v>
      </c>
      <c r="H782">
        <v>63.55</v>
      </c>
      <c r="I782">
        <v>645692</v>
      </c>
      <c r="J782">
        <v>40649333.950000003</v>
      </c>
      <c r="K782" s="3">
        <v>43804</v>
      </c>
      <c r="L782">
        <v>4611</v>
      </c>
      <c r="M782" t="s">
        <v>1997</v>
      </c>
      <c r="N782"/>
    </row>
    <row r="783" spans="1:14">
      <c r="A783" t="s">
        <v>3551</v>
      </c>
      <c r="B783" t="s">
        <v>847</v>
      </c>
      <c r="C783">
        <v>0.55000000000000004</v>
      </c>
      <c r="D783">
        <v>0.55000000000000004</v>
      </c>
      <c r="E783">
        <v>0.55000000000000004</v>
      </c>
      <c r="F783">
        <v>0.55000000000000004</v>
      </c>
      <c r="G783">
        <v>0.55000000000000004</v>
      </c>
      <c r="H783">
        <v>0.5</v>
      </c>
      <c r="I783">
        <v>5961</v>
      </c>
      <c r="J783">
        <v>3278.55</v>
      </c>
      <c r="K783" s="3">
        <v>43804</v>
      </c>
      <c r="L783">
        <v>8</v>
      </c>
      <c r="M783" t="s">
        <v>3552</v>
      </c>
      <c r="N783"/>
    </row>
    <row r="784" spans="1:14">
      <c r="A784" t="s">
        <v>3736</v>
      </c>
      <c r="B784" t="s">
        <v>847</v>
      </c>
      <c r="C784">
        <v>2.1</v>
      </c>
      <c r="D784">
        <v>2.1</v>
      </c>
      <c r="E784">
        <v>2.1</v>
      </c>
      <c r="F784">
        <v>2.1</v>
      </c>
      <c r="G784">
        <v>2.1</v>
      </c>
      <c r="H784">
        <v>2.15</v>
      </c>
      <c r="I784">
        <v>1749</v>
      </c>
      <c r="J784">
        <v>3672.9</v>
      </c>
      <c r="K784" s="3">
        <v>43804</v>
      </c>
      <c r="L784">
        <v>5</v>
      </c>
      <c r="M784" t="s">
        <v>3737</v>
      </c>
      <c r="N784"/>
    </row>
    <row r="785" spans="1:14">
      <c r="A785" t="s">
        <v>1998</v>
      </c>
      <c r="B785" t="s">
        <v>828</v>
      </c>
      <c r="C785">
        <v>351.45</v>
      </c>
      <c r="D785">
        <v>352</v>
      </c>
      <c r="E785">
        <v>338</v>
      </c>
      <c r="F785">
        <v>341</v>
      </c>
      <c r="G785">
        <v>338</v>
      </c>
      <c r="H785">
        <v>344.25</v>
      </c>
      <c r="I785">
        <v>5849</v>
      </c>
      <c r="J785">
        <v>2007684.15</v>
      </c>
      <c r="K785" s="3">
        <v>43804</v>
      </c>
      <c r="L785">
        <v>430</v>
      </c>
      <c r="M785" t="s">
        <v>1999</v>
      </c>
      <c r="N785"/>
    </row>
    <row r="786" spans="1:14" hidden="1">
      <c r="A786" t="s">
        <v>2000</v>
      </c>
      <c r="B786" t="s">
        <v>828</v>
      </c>
      <c r="C786">
        <v>62.05</v>
      </c>
      <c r="D786">
        <v>62.05</v>
      </c>
      <c r="E786">
        <v>60</v>
      </c>
      <c r="F786">
        <v>61.1</v>
      </c>
      <c r="G786">
        <v>61.25</v>
      </c>
      <c r="H786">
        <v>61.6</v>
      </c>
      <c r="I786">
        <v>29136</v>
      </c>
      <c r="J786">
        <v>1764043.1</v>
      </c>
      <c r="K786" s="3">
        <v>43804</v>
      </c>
      <c r="L786">
        <v>329</v>
      </c>
      <c r="M786" t="s">
        <v>2001</v>
      </c>
      <c r="N786"/>
    </row>
    <row r="787" spans="1:14" hidden="1">
      <c r="A787" t="s">
        <v>2002</v>
      </c>
      <c r="B787" t="s">
        <v>828</v>
      </c>
      <c r="C787">
        <v>13.1</v>
      </c>
      <c r="D787">
        <v>13.25</v>
      </c>
      <c r="E787">
        <v>12.8</v>
      </c>
      <c r="F787">
        <v>13.1</v>
      </c>
      <c r="G787">
        <v>13.25</v>
      </c>
      <c r="H787">
        <v>13.1</v>
      </c>
      <c r="I787">
        <v>120573</v>
      </c>
      <c r="J787">
        <v>1579525.15</v>
      </c>
      <c r="K787" s="3">
        <v>43804</v>
      </c>
      <c r="L787">
        <v>304</v>
      </c>
      <c r="M787" t="s">
        <v>2003</v>
      </c>
      <c r="N787"/>
    </row>
    <row r="788" spans="1:14">
      <c r="A788" t="s">
        <v>2004</v>
      </c>
      <c r="B788" t="s">
        <v>828</v>
      </c>
      <c r="C788">
        <v>335.65</v>
      </c>
      <c r="D788">
        <v>335.65</v>
      </c>
      <c r="E788">
        <v>325</v>
      </c>
      <c r="F788">
        <v>328.45</v>
      </c>
      <c r="G788">
        <v>325</v>
      </c>
      <c r="H788">
        <v>322.45</v>
      </c>
      <c r="I788">
        <v>709</v>
      </c>
      <c r="J788">
        <v>233531.5</v>
      </c>
      <c r="K788" s="3">
        <v>43804</v>
      </c>
      <c r="L788">
        <v>34</v>
      </c>
      <c r="M788" t="s">
        <v>2005</v>
      </c>
      <c r="N788"/>
    </row>
    <row r="789" spans="1:14">
      <c r="A789" t="s">
        <v>459</v>
      </c>
      <c r="B789" t="s">
        <v>828</v>
      </c>
      <c r="C789">
        <v>270.64999999999998</v>
      </c>
      <c r="D789">
        <v>272</v>
      </c>
      <c r="E789">
        <v>265.7</v>
      </c>
      <c r="F789">
        <v>269.64999999999998</v>
      </c>
      <c r="G789">
        <v>270.05</v>
      </c>
      <c r="H789">
        <v>269.14999999999998</v>
      </c>
      <c r="I789">
        <v>163187</v>
      </c>
      <c r="J789">
        <v>43776283.950000003</v>
      </c>
      <c r="K789" s="3">
        <v>43804</v>
      </c>
      <c r="L789">
        <v>3753</v>
      </c>
      <c r="M789" t="s">
        <v>2006</v>
      </c>
      <c r="N789"/>
    </row>
    <row r="790" spans="1:14">
      <c r="A790" t="s">
        <v>2007</v>
      </c>
      <c r="B790" t="s">
        <v>847</v>
      </c>
      <c r="C790">
        <v>10.5</v>
      </c>
      <c r="D790">
        <v>10.9</v>
      </c>
      <c r="E790">
        <v>10.3</v>
      </c>
      <c r="F790">
        <v>10.3</v>
      </c>
      <c r="G790">
        <v>10.3</v>
      </c>
      <c r="H790">
        <v>10.75</v>
      </c>
      <c r="I790">
        <v>20388</v>
      </c>
      <c r="J790">
        <v>213734.3</v>
      </c>
      <c r="K790" s="3">
        <v>43804</v>
      </c>
      <c r="L790">
        <v>69</v>
      </c>
      <c r="M790" t="s">
        <v>2008</v>
      </c>
      <c r="N790"/>
    </row>
    <row r="791" spans="1:14">
      <c r="A791" t="s">
        <v>449</v>
      </c>
      <c r="B791" t="s">
        <v>828</v>
      </c>
      <c r="C791">
        <v>512</v>
      </c>
      <c r="D791">
        <v>515.9</v>
      </c>
      <c r="E791">
        <v>501</v>
      </c>
      <c r="F791">
        <v>503.2</v>
      </c>
      <c r="G791">
        <v>502</v>
      </c>
      <c r="H791">
        <v>511.75</v>
      </c>
      <c r="I791">
        <v>131824</v>
      </c>
      <c r="J791">
        <v>66701705</v>
      </c>
      <c r="K791" s="3">
        <v>43804</v>
      </c>
      <c r="L791">
        <v>8630</v>
      </c>
      <c r="M791" t="s">
        <v>2009</v>
      </c>
      <c r="N791"/>
    </row>
    <row r="792" spans="1:14">
      <c r="A792" t="s">
        <v>2010</v>
      </c>
      <c r="B792" t="s">
        <v>828</v>
      </c>
      <c r="C792">
        <v>15.35</v>
      </c>
      <c r="D792">
        <v>15.65</v>
      </c>
      <c r="E792">
        <v>14.6</v>
      </c>
      <c r="F792">
        <v>15.65</v>
      </c>
      <c r="G792">
        <v>15.65</v>
      </c>
      <c r="H792">
        <v>14.95</v>
      </c>
      <c r="I792">
        <v>66052</v>
      </c>
      <c r="J792">
        <v>1025612.8</v>
      </c>
      <c r="K792" s="3">
        <v>43804</v>
      </c>
      <c r="L792">
        <v>124</v>
      </c>
      <c r="M792" t="s">
        <v>2011</v>
      </c>
      <c r="N792"/>
    </row>
    <row r="793" spans="1:14">
      <c r="A793" t="s">
        <v>2012</v>
      </c>
      <c r="B793" t="s">
        <v>828</v>
      </c>
      <c r="C793">
        <v>990</v>
      </c>
      <c r="D793">
        <v>1015</v>
      </c>
      <c r="E793">
        <v>980.45</v>
      </c>
      <c r="F793">
        <v>995.05</v>
      </c>
      <c r="G793">
        <v>987.8</v>
      </c>
      <c r="H793">
        <v>998.45</v>
      </c>
      <c r="I793">
        <v>2341</v>
      </c>
      <c r="J793">
        <v>2344568.65</v>
      </c>
      <c r="K793" s="3">
        <v>43804</v>
      </c>
      <c r="L793">
        <v>344</v>
      </c>
      <c r="M793" t="s">
        <v>2013</v>
      </c>
      <c r="N793"/>
    </row>
    <row r="794" spans="1:14">
      <c r="A794" t="s">
        <v>2014</v>
      </c>
      <c r="B794" t="s">
        <v>847</v>
      </c>
      <c r="C794">
        <v>21.4</v>
      </c>
      <c r="D794">
        <v>23.25</v>
      </c>
      <c r="E794">
        <v>21.4</v>
      </c>
      <c r="F794">
        <v>23.2</v>
      </c>
      <c r="G794">
        <v>23.2</v>
      </c>
      <c r="H794">
        <v>22.45</v>
      </c>
      <c r="I794">
        <v>1724</v>
      </c>
      <c r="J794">
        <v>37749.1</v>
      </c>
      <c r="K794" s="3">
        <v>43804</v>
      </c>
      <c r="L794">
        <v>9</v>
      </c>
      <c r="M794" t="s">
        <v>2015</v>
      </c>
      <c r="N794"/>
    </row>
    <row r="795" spans="1:14">
      <c r="A795" t="s">
        <v>2016</v>
      </c>
      <c r="B795" t="s">
        <v>828</v>
      </c>
      <c r="C795">
        <v>30.1</v>
      </c>
      <c r="D795">
        <v>32.25</v>
      </c>
      <c r="E795">
        <v>30.1</v>
      </c>
      <c r="F795">
        <v>31.35</v>
      </c>
      <c r="G795">
        <v>32.25</v>
      </c>
      <c r="H795">
        <v>30.8</v>
      </c>
      <c r="I795">
        <v>3943</v>
      </c>
      <c r="J795">
        <v>122521.75</v>
      </c>
      <c r="K795" s="3">
        <v>43804</v>
      </c>
      <c r="L795">
        <v>293</v>
      </c>
      <c r="M795" t="s">
        <v>2017</v>
      </c>
      <c r="N795"/>
    </row>
    <row r="796" spans="1:14">
      <c r="A796" t="s">
        <v>2018</v>
      </c>
      <c r="B796" t="s">
        <v>828</v>
      </c>
      <c r="C796">
        <v>56.9</v>
      </c>
      <c r="D796">
        <v>61.6</v>
      </c>
      <c r="E796">
        <v>56.7</v>
      </c>
      <c r="F796">
        <v>60.6</v>
      </c>
      <c r="G796">
        <v>61.5</v>
      </c>
      <c r="H796">
        <v>56.65</v>
      </c>
      <c r="I796">
        <v>1517735</v>
      </c>
      <c r="J796">
        <v>91041271.950000003</v>
      </c>
      <c r="K796" s="3">
        <v>43804</v>
      </c>
      <c r="L796">
        <v>9287</v>
      </c>
      <c r="M796" t="s">
        <v>2019</v>
      </c>
      <c r="N796"/>
    </row>
    <row r="797" spans="1:14">
      <c r="A797" t="s">
        <v>2020</v>
      </c>
      <c r="B797" t="s">
        <v>847</v>
      </c>
      <c r="C797">
        <v>0.4</v>
      </c>
      <c r="D797">
        <v>0.4</v>
      </c>
      <c r="E797">
        <v>0.3</v>
      </c>
      <c r="F797">
        <v>0.3</v>
      </c>
      <c r="G797">
        <v>0.35</v>
      </c>
      <c r="H797">
        <v>0.35</v>
      </c>
      <c r="I797">
        <v>679126</v>
      </c>
      <c r="J797">
        <v>235884.45</v>
      </c>
      <c r="K797" s="3">
        <v>43804</v>
      </c>
      <c r="L797">
        <v>131</v>
      </c>
      <c r="M797" t="s">
        <v>2021</v>
      </c>
      <c r="N797"/>
    </row>
    <row r="798" spans="1:14">
      <c r="A798" t="s">
        <v>2022</v>
      </c>
      <c r="B798" t="s">
        <v>828</v>
      </c>
      <c r="C798">
        <v>184.35</v>
      </c>
      <c r="D798">
        <v>184.35</v>
      </c>
      <c r="E798">
        <v>177.55</v>
      </c>
      <c r="F798">
        <v>179.9</v>
      </c>
      <c r="G798">
        <v>179.95</v>
      </c>
      <c r="H798">
        <v>182.65</v>
      </c>
      <c r="I798">
        <v>15352</v>
      </c>
      <c r="J798">
        <v>2775888.3</v>
      </c>
      <c r="K798" s="3">
        <v>43804</v>
      </c>
      <c r="L798">
        <v>756</v>
      </c>
      <c r="M798" t="s">
        <v>2023</v>
      </c>
      <c r="N798"/>
    </row>
    <row r="799" spans="1:14">
      <c r="A799" t="s">
        <v>3821</v>
      </c>
      <c r="B799" t="s">
        <v>847</v>
      </c>
      <c r="C799">
        <v>17.05</v>
      </c>
      <c r="D799">
        <v>17.05</v>
      </c>
      <c r="E799">
        <v>17.05</v>
      </c>
      <c r="F799">
        <v>17.05</v>
      </c>
      <c r="G799">
        <v>17.05</v>
      </c>
      <c r="H799">
        <v>17</v>
      </c>
      <c r="I799">
        <v>120</v>
      </c>
      <c r="J799">
        <v>2046</v>
      </c>
      <c r="K799" s="3">
        <v>43804</v>
      </c>
      <c r="L799">
        <v>2</v>
      </c>
      <c r="M799" t="s">
        <v>3822</v>
      </c>
      <c r="N799"/>
    </row>
    <row r="800" spans="1:14">
      <c r="A800" t="s">
        <v>2024</v>
      </c>
      <c r="B800" t="s">
        <v>828</v>
      </c>
      <c r="C800">
        <v>1654</v>
      </c>
      <c r="D800">
        <v>1674</v>
      </c>
      <c r="E800">
        <v>1631</v>
      </c>
      <c r="F800">
        <v>1646.5</v>
      </c>
      <c r="G800">
        <v>1631</v>
      </c>
      <c r="H800">
        <v>1656.95</v>
      </c>
      <c r="I800">
        <v>185</v>
      </c>
      <c r="J800">
        <v>307477.59999999998</v>
      </c>
      <c r="K800" s="3">
        <v>43804</v>
      </c>
      <c r="L800">
        <v>106</v>
      </c>
      <c r="M800" t="s">
        <v>2025</v>
      </c>
      <c r="N800"/>
    </row>
    <row r="801" spans="1:14">
      <c r="A801" t="s">
        <v>2026</v>
      </c>
      <c r="B801" t="s">
        <v>828</v>
      </c>
      <c r="C801">
        <v>116.45</v>
      </c>
      <c r="D801">
        <v>118.9</v>
      </c>
      <c r="E801">
        <v>114</v>
      </c>
      <c r="F801">
        <v>114.95</v>
      </c>
      <c r="G801">
        <v>114.7</v>
      </c>
      <c r="H801">
        <v>116.35</v>
      </c>
      <c r="I801">
        <v>5817</v>
      </c>
      <c r="J801">
        <v>675783.45</v>
      </c>
      <c r="K801" s="3">
        <v>43804</v>
      </c>
      <c r="L801">
        <v>315</v>
      </c>
      <c r="M801" t="s">
        <v>2027</v>
      </c>
      <c r="N801"/>
    </row>
    <row r="802" spans="1:14" hidden="1">
      <c r="A802" t="s">
        <v>2028</v>
      </c>
      <c r="B802" t="s">
        <v>828</v>
      </c>
      <c r="C802">
        <v>617</v>
      </c>
      <c r="D802">
        <v>617</v>
      </c>
      <c r="E802">
        <v>606</v>
      </c>
      <c r="F802">
        <v>607.70000000000005</v>
      </c>
      <c r="G802">
        <v>609.4</v>
      </c>
      <c r="H802">
        <v>611.95000000000005</v>
      </c>
      <c r="I802">
        <v>893</v>
      </c>
      <c r="J802">
        <v>543863.9</v>
      </c>
      <c r="K802" s="3">
        <v>43804</v>
      </c>
      <c r="L802">
        <v>82</v>
      </c>
      <c r="M802" t="s">
        <v>2029</v>
      </c>
      <c r="N802"/>
    </row>
    <row r="803" spans="1:14">
      <c r="A803" t="s">
        <v>2030</v>
      </c>
      <c r="B803" t="s">
        <v>828</v>
      </c>
      <c r="C803">
        <v>115.95</v>
      </c>
      <c r="D803">
        <v>116.4</v>
      </c>
      <c r="E803">
        <v>113.1</v>
      </c>
      <c r="F803">
        <v>114.1</v>
      </c>
      <c r="G803">
        <v>113.1</v>
      </c>
      <c r="H803">
        <v>114.3</v>
      </c>
      <c r="I803">
        <v>7925</v>
      </c>
      <c r="J803">
        <v>911801.45</v>
      </c>
      <c r="K803" s="3">
        <v>43804</v>
      </c>
      <c r="L803">
        <v>239</v>
      </c>
      <c r="M803" t="s">
        <v>2031</v>
      </c>
      <c r="N803"/>
    </row>
    <row r="804" spans="1:14" hidden="1">
      <c r="A804" t="s">
        <v>2032</v>
      </c>
      <c r="B804" t="s">
        <v>828</v>
      </c>
      <c r="C804">
        <v>366.9</v>
      </c>
      <c r="D804">
        <v>367.65</v>
      </c>
      <c r="E804">
        <v>365</v>
      </c>
      <c r="F804">
        <v>365.15</v>
      </c>
      <c r="G804">
        <v>365</v>
      </c>
      <c r="H804">
        <v>365.2</v>
      </c>
      <c r="I804">
        <v>63924</v>
      </c>
      <c r="J804">
        <v>23372561.25</v>
      </c>
      <c r="K804" s="3">
        <v>43804</v>
      </c>
      <c r="L804">
        <v>1038</v>
      </c>
      <c r="M804" t="s">
        <v>2033</v>
      </c>
      <c r="N804"/>
    </row>
    <row r="805" spans="1:14" hidden="1">
      <c r="A805" t="s">
        <v>3530</v>
      </c>
      <c r="B805" t="s">
        <v>828</v>
      </c>
      <c r="C805">
        <v>61</v>
      </c>
      <c r="D805">
        <v>61.85</v>
      </c>
      <c r="E805">
        <v>60.05</v>
      </c>
      <c r="F805">
        <v>60.9</v>
      </c>
      <c r="G805">
        <v>61.85</v>
      </c>
      <c r="H805">
        <v>61.5</v>
      </c>
      <c r="I805">
        <v>5178</v>
      </c>
      <c r="J805">
        <v>315123.20000000001</v>
      </c>
      <c r="K805" s="3">
        <v>43804</v>
      </c>
      <c r="L805">
        <v>385</v>
      </c>
      <c r="M805" t="s">
        <v>3531</v>
      </c>
      <c r="N805"/>
    </row>
    <row r="806" spans="1:14" hidden="1">
      <c r="A806" t="s">
        <v>2034</v>
      </c>
      <c r="B806" t="s">
        <v>828</v>
      </c>
      <c r="C806">
        <v>128</v>
      </c>
      <c r="D806">
        <v>131.15</v>
      </c>
      <c r="E806">
        <v>128</v>
      </c>
      <c r="F806">
        <v>128.6</v>
      </c>
      <c r="G806">
        <v>128.5</v>
      </c>
      <c r="H806">
        <v>128.5</v>
      </c>
      <c r="I806">
        <v>11402</v>
      </c>
      <c r="J806">
        <v>1478085.1</v>
      </c>
      <c r="K806" s="3">
        <v>43804</v>
      </c>
      <c r="L806">
        <v>343</v>
      </c>
      <c r="M806" t="s">
        <v>2035</v>
      </c>
      <c r="N806"/>
    </row>
    <row r="807" spans="1:14" hidden="1">
      <c r="A807" t="s">
        <v>460</v>
      </c>
      <c r="B807" t="s">
        <v>828</v>
      </c>
      <c r="C807">
        <v>157</v>
      </c>
      <c r="D807">
        <v>159.9</v>
      </c>
      <c r="E807">
        <v>153.25</v>
      </c>
      <c r="F807">
        <v>158</v>
      </c>
      <c r="G807">
        <v>155.1</v>
      </c>
      <c r="H807">
        <v>156.25</v>
      </c>
      <c r="I807">
        <v>9305</v>
      </c>
      <c r="J807">
        <v>1450718.5</v>
      </c>
      <c r="K807" s="3">
        <v>43804</v>
      </c>
      <c r="L807">
        <v>486</v>
      </c>
      <c r="M807" t="s">
        <v>2036</v>
      </c>
      <c r="N807"/>
    </row>
    <row r="808" spans="1:14" hidden="1">
      <c r="A808" t="s">
        <v>2037</v>
      </c>
      <c r="B808" t="s">
        <v>828</v>
      </c>
      <c r="C808">
        <v>624.95000000000005</v>
      </c>
      <c r="D808">
        <v>628</v>
      </c>
      <c r="E808">
        <v>610.35</v>
      </c>
      <c r="F808">
        <v>620.6</v>
      </c>
      <c r="G808">
        <v>626</v>
      </c>
      <c r="H808">
        <v>619.9</v>
      </c>
      <c r="I808">
        <v>558</v>
      </c>
      <c r="J808">
        <v>347714.55</v>
      </c>
      <c r="K808" s="3">
        <v>43804</v>
      </c>
      <c r="L808">
        <v>131</v>
      </c>
      <c r="M808" t="s">
        <v>2038</v>
      </c>
      <c r="N808"/>
    </row>
    <row r="809" spans="1:14" hidden="1">
      <c r="A809" t="s">
        <v>2039</v>
      </c>
      <c r="B809" t="s">
        <v>828</v>
      </c>
      <c r="C809">
        <v>95.55</v>
      </c>
      <c r="D809">
        <v>95.55</v>
      </c>
      <c r="E809">
        <v>93.8</v>
      </c>
      <c r="F809">
        <v>94.25</v>
      </c>
      <c r="G809">
        <v>93.8</v>
      </c>
      <c r="H809">
        <v>94.75</v>
      </c>
      <c r="I809">
        <v>29576</v>
      </c>
      <c r="J809">
        <v>2798804.5</v>
      </c>
      <c r="K809" s="3">
        <v>43804</v>
      </c>
      <c r="L809">
        <v>558</v>
      </c>
      <c r="M809" t="s">
        <v>2040</v>
      </c>
      <c r="N809"/>
    </row>
    <row r="810" spans="1:14" hidden="1">
      <c r="A810" t="s">
        <v>2041</v>
      </c>
      <c r="B810" t="s">
        <v>828</v>
      </c>
      <c r="C810">
        <v>945</v>
      </c>
      <c r="D810">
        <v>955</v>
      </c>
      <c r="E810">
        <v>932</v>
      </c>
      <c r="F810">
        <v>943</v>
      </c>
      <c r="G810">
        <v>943</v>
      </c>
      <c r="H810">
        <v>941</v>
      </c>
      <c r="I810">
        <v>64</v>
      </c>
      <c r="J810">
        <v>60215.3</v>
      </c>
      <c r="K810" s="3">
        <v>43804</v>
      </c>
      <c r="L810">
        <v>21</v>
      </c>
      <c r="M810" t="s">
        <v>2042</v>
      </c>
      <c r="N810"/>
    </row>
    <row r="811" spans="1:14" hidden="1">
      <c r="A811" t="s">
        <v>2043</v>
      </c>
      <c r="B811" t="s">
        <v>828</v>
      </c>
      <c r="C811">
        <v>6.5</v>
      </c>
      <c r="D811">
        <v>6.65</v>
      </c>
      <c r="E811">
        <v>6.05</v>
      </c>
      <c r="F811">
        <v>6.4</v>
      </c>
      <c r="G811">
        <v>6.45</v>
      </c>
      <c r="H811">
        <v>6.45</v>
      </c>
      <c r="I811">
        <v>73327</v>
      </c>
      <c r="J811">
        <v>471379.7</v>
      </c>
      <c r="K811" s="3">
        <v>43804</v>
      </c>
      <c r="L811">
        <v>244</v>
      </c>
      <c r="M811" t="s">
        <v>2044</v>
      </c>
      <c r="N811"/>
    </row>
    <row r="812" spans="1:14" hidden="1">
      <c r="A812" t="s">
        <v>450</v>
      </c>
      <c r="B812" t="s">
        <v>828</v>
      </c>
      <c r="C812">
        <v>231.4</v>
      </c>
      <c r="D812">
        <v>231.4</v>
      </c>
      <c r="E812">
        <v>225.55</v>
      </c>
      <c r="F812">
        <v>228</v>
      </c>
      <c r="G812">
        <v>228.2</v>
      </c>
      <c r="H812">
        <v>229.1</v>
      </c>
      <c r="I812">
        <v>99716</v>
      </c>
      <c r="J812">
        <v>22682906.899999999</v>
      </c>
      <c r="K812" s="3">
        <v>43804</v>
      </c>
      <c r="L812">
        <v>2555</v>
      </c>
      <c r="M812" t="s">
        <v>2045</v>
      </c>
      <c r="N812"/>
    </row>
    <row r="813" spans="1:14" hidden="1">
      <c r="A813" t="s">
        <v>2046</v>
      </c>
      <c r="B813" t="s">
        <v>847</v>
      </c>
      <c r="C813">
        <v>10.55</v>
      </c>
      <c r="D813">
        <v>10.55</v>
      </c>
      <c r="E813">
        <v>9.75</v>
      </c>
      <c r="F813">
        <v>10.1</v>
      </c>
      <c r="G813">
        <v>10.4</v>
      </c>
      <c r="H813">
        <v>10.050000000000001</v>
      </c>
      <c r="I813">
        <v>8472</v>
      </c>
      <c r="J813">
        <v>86661.8</v>
      </c>
      <c r="K813" s="3">
        <v>43804</v>
      </c>
      <c r="L813">
        <v>66</v>
      </c>
      <c r="M813" t="s">
        <v>2047</v>
      </c>
      <c r="N813"/>
    </row>
    <row r="814" spans="1:14" hidden="1">
      <c r="A814" t="s">
        <v>2048</v>
      </c>
      <c r="B814" t="s">
        <v>828</v>
      </c>
      <c r="C814">
        <v>70.45</v>
      </c>
      <c r="D814">
        <v>73.7</v>
      </c>
      <c r="E814">
        <v>70.2</v>
      </c>
      <c r="F814">
        <v>72.25</v>
      </c>
      <c r="G814">
        <v>72.900000000000006</v>
      </c>
      <c r="H814">
        <v>70.45</v>
      </c>
      <c r="I814">
        <v>7605</v>
      </c>
      <c r="J814">
        <v>547840.75</v>
      </c>
      <c r="K814" s="3">
        <v>43804</v>
      </c>
      <c r="L814">
        <v>176</v>
      </c>
      <c r="M814" t="s">
        <v>2049</v>
      </c>
      <c r="N814"/>
    </row>
    <row r="815" spans="1:14">
      <c r="A815" t="s">
        <v>461</v>
      </c>
      <c r="B815" t="s">
        <v>828</v>
      </c>
      <c r="C815">
        <v>229.1</v>
      </c>
      <c r="D815">
        <v>230.6</v>
      </c>
      <c r="E815">
        <v>221.2</v>
      </c>
      <c r="F815">
        <v>224.2</v>
      </c>
      <c r="G815">
        <v>221.2</v>
      </c>
      <c r="H815">
        <v>228.55</v>
      </c>
      <c r="I815">
        <v>22972</v>
      </c>
      <c r="J815">
        <v>5220023.6500000004</v>
      </c>
      <c r="K815" s="3">
        <v>43804</v>
      </c>
      <c r="L815">
        <v>1173</v>
      </c>
      <c r="M815" t="s">
        <v>2050</v>
      </c>
      <c r="N815"/>
    </row>
    <row r="816" spans="1:14">
      <c r="A816" t="s">
        <v>2051</v>
      </c>
      <c r="B816" t="s">
        <v>828</v>
      </c>
      <c r="C816">
        <v>31.15</v>
      </c>
      <c r="D816">
        <v>31.25</v>
      </c>
      <c r="E816">
        <v>30.5</v>
      </c>
      <c r="F816">
        <v>30.7</v>
      </c>
      <c r="G816">
        <v>30.55</v>
      </c>
      <c r="H816">
        <v>31.05</v>
      </c>
      <c r="I816">
        <v>36489</v>
      </c>
      <c r="J816">
        <v>1125640.45</v>
      </c>
      <c r="K816" s="3">
        <v>43804</v>
      </c>
      <c r="L816">
        <v>344</v>
      </c>
      <c r="M816" t="s">
        <v>2052</v>
      </c>
      <c r="N816"/>
    </row>
    <row r="817" spans="1:14">
      <c r="A817" t="s">
        <v>134</v>
      </c>
      <c r="B817" t="s">
        <v>828</v>
      </c>
      <c r="C817">
        <v>1651.25</v>
      </c>
      <c r="D817">
        <v>1660</v>
      </c>
      <c r="E817">
        <v>1640.4</v>
      </c>
      <c r="F817">
        <v>1649.3</v>
      </c>
      <c r="G817">
        <v>1646.35</v>
      </c>
      <c r="H817">
        <v>1651.25</v>
      </c>
      <c r="I817">
        <v>2936890</v>
      </c>
      <c r="J817">
        <v>4847703730.1000004</v>
      </c>
      <c r="K817" s="3">
        <v>43804</v>
      </c>
      <c r="L817">
        <v>94553</v>
      </c>
      <c r="M817" t="s">
        <v>2053</v>
      </c>
      <c r="N817"/>
    </row>
    <row r="818" spans="1:14">
      <c r="A818" t="s">
        <v>2054</v>
      </c>
      <c r="B818" t="s">
        <v>828</v>
      </c>
      <c r="C818">
        <v>328.7</v>
      </c>
      <c r="D818">
        <v>329.54</v>
      </c>
      <c r="E818">
        <v>324.55</v>
      </c>
      <c r="F818">
        <v>325.05</v>
      </c>
      <c r="G818">
        <v>325.55</v>
      </c>
      <c r="H818">
        <v>329.01</v>
      </c>
      <c r="I818">
        <v>4227</v>
      </c>
      <c r="J818">
        <v>1378844.66</v>
      </c>
      <c r="K818" s="3">
        <v>43804</v>
      </c>
      <c r="L818">
        <v>241</v>
      </c>
      <c r="M818" t="s">
        <v>2055</v>
      </c>
      <c r="N818"/>
    </row>
    <row r="819" spans="1:14">
      <c r="A819" t="s">
        <v>2056</v>
      </c>
      <c r="B819" t="s">
        <v>828</v>
      </c>
      <c r="C819">
        <v>337.95</v>
      </c>
      <c r="D819">
        <v>338</v>
      </c>
      <c r="E819">
        <v>336.4</v>
      </c>
      <c r="F819">
        <v>336.95</v>
      </c>
      <c r="G819">
        <v>336.8</v>
      </c>
      <c r="H819">
        <v>336.8</v>
      </c>
      <c r="I819">
        <v>4750</v>
      </c>
      <c r="J819">
        <v>1602558.25</v>
      </c>
      <c r="K819" s="3">
        <v>43804</v>
      </c>
      <c r="L819">
        <v>374</v>
      </c>
      <c r="M819" t="s">
        <v>2057</v>
      </c>
      <c r="N819"/>
    </row>
    <row r="820" spans="1:14">
      <c r="A820" t="s">
        <v>2058</v>
      </c>
      <c r="B820" t="s">
        <v>828</v>
      </c>
      <c r="C820">
        <v>125.99</v>
      </c>
      <c r="D820">
        <v>125.99</v>
      </c>
      <c r="E820">
        <v>124.02</v>
      </c>
      <c r="F820">
        <v>124.28</v>
      </c>
      <c r="G820">
        <v>124.18</v>
      </c>
      <c r="H820">
        <v>124.75</v>
      </c>
      <c r="I820">
        <v>20471</v>
      </c>
      <c r="J820">
        <v>2550509.2999999998</v>
      </c>
      <c r="K820" s="3">
        <v>43804</v>
      </c>
      <c r="L820">
        <v>339</v>
      </c>
      <c r="M820" t="s">
        <v>2059</v>
      </c>
      <c r="N820"/>
    </row>
    <row r="821" spans="1:14">
      <c r="A821" t="s">
        <v>2060</v>
      </c>
      <c r="B821" t="s">
        <v>828</v>
      </c>
      <c r="C821">
        <v>58.49</v>
      </c>
      <c r="D821">
        <v>58.49</v>
      </c>
      <c r="E821">
        <v>57.55</v>
      </c>
      <c r="F821">
        <v>57.81</v>
      </c>
      <c r="G821">
        <v>57.75</v>
      </c>
      <c r="H821">
        <v>57.97</v>
      </c>
      <c r="I821">
        <v>2402</v>
      </c>
      <c r="J821">
        <v>139305.78</v>
      </c>
      <c r="K821" s="3">
        <v>43804</v>
      </c>
      <c r="L821">
        <v>70</v>
      </c>
      <c r="M821" t="s">
        <v>2061</v>
      </c>
      <c r="N821"/>
    </row>
    <row r="822" spans="1:14">
      <c r="A822" t="s">
        <v>2062</v>
      </c>
      <c r="B822" t="s">
        <v>828</v>
      </c>
      <c r="C822">
        <v>260</v>
      </c>
      <c r="D822">
        <v>262.97000000000003</v>
      </c>
      <c r="E822">
        <v>255.1</v>
      </c>
      <c r="F822">
        <v>258.64999999999998</v>
      </c>
      <c r="G822">
        <v>257.89999999999998</v>
      </c>
      <c r="H822">
        <v>258.63</v>
      </c>
      <c r="I822">
        <v>4309</v>
      </c>
      <c r="J822">
        <v>1115792.1000000001</v>
      </c>
      <c r="K822" s="3">
        <v>43804</v>
      </c>
      <c r="L822">
        <v>131</v>
      </c>
      <c r="M822" t="s">
        <v>2063</v>
      </c>
      <c r="N822"/>
    </row>
    <row r="823" spans="1:14">
      <c r="A823" t="s">
        <v>2064</v>
      </c>
      <c r="B823" t="s">
        <v>828</v>
      </c>
      <c r="C823">
        <v>10.35</v>
      </c>
      <c r="D823">
        <v>10.35</v>
      </c>
      <c r="E823">
        <v>9.85</v>
      </c>
      <c r="F823">
        <v>9.9499999999999993</v>
      </c>
      <c r="G823">
        <v>10</v>
      </c>
      <c r="H823">
        <v>10</v>
      </c>
      <c r="I823">
        <v>16238</v>
      </c>
      <c r="J823">
        <v>162042.25</v>
      </c>
      <c r="K823" s="3">
        <v>43804</v>
      </c>
      <c r="L823">
        <v>75</v>
      </c>
      <c r="M823" t="s">
        <v>2065</v>
      </c>
      <c r="N823"/>
    </row>
    <row r="824" spans="1:14">
      <c r="A824" t="s">
        <v>2066</v>
      </c>
      <c r="B824" t="s">
        <v>828</v>
      </c>
      <c r="C824">
        <v>16.399999999999999</v>
      </c>
      <c r="D824">
        <v>16.5</v>
      </c>
      <c r="E824">
        <v>16</v>
      </c>
      <c r="F824">
        <v>16</v>
      </c>
      <c r="G824">
        <v>16</v>
      </c>
      <c r="H824">
        <v>15.95</v>
      </c>
      <c r="I824">
        <v>5408</v>
      </c>
      <c r="J824">
        <v>87746.45</v>
      </c>
      <c r="K824" s="3">
        <v>43804</v>
      </c>
      <c r="L824">
        <v>34</v>
      </c>
      <c r="M824" t="s">
        <v>2067</v>
      </c>
      <c r="N824"/>
    </row>
    <row r="825" spans="1:14">
      <c r="A825" t="s">
        <v>2068</v>
      </c>
      <c r="B825" t="s">
        <v>828</v>
      </c>
      <c r="C825">
        <v>60.55</v>
      </c>
      <c r="D825">
        <v>60.55</v>
      </c>
      <c r="E825">
        <v>58.8</v>
      </c>
      <c r="F825">
        <v>59.6</v>
      </c>
      <c r="G825">
        <v>59.95</v>
      </c>
      <c r="H825">
        <v>58.8</v>
      </c>
      <c r="I825">
        <v>1795</v>
      </c>
      <c r="J825">
        <v>107007.85</v>
      </c>
      <c r="K825" s="3">
        <v>43804</v>
      </c>
      <c r="L825">
        <v>58</v>
      </c>
      <c r="M825" t="s">
        <v>2069</v>
      </c>
      <c r="N825"/>
    </row>
    <row r="826" spans="1:14">
      <c r="A826" t="s">
        <v>451</v>
      </c>
      <c r="B826" t="s">
        <v>828</v>
      </c>
      <c r="C826">
        <v>92.1</v>
      </c>
      <c r="D826">
        <v>92.85</v>
      </c>
      <c r="E826">
        <v>88.3</v>
      </c>
      <c r="F826">
        <v>89.2</v>
      </c>
      <c r="G826">
        <v>89</v>
      </c>
      <c r="H826">
        <v>92.45</v>
      </c>
      <c r="I826">
        <v>240345</v>
      </c>
      <c r="J826">
        <v>21692836.949999999</v>
      </c>
      <c r="K826" s="3">
        <v>43804</v>
      </c>
      <c r="L826">
        <v>10375</v>
      </c>
      <c r="M826" t="s">
        <v>2070</v>
      </c>
      <c r="N826"/>
    </row>
    <row r="827" spans="1:14">
      <c r="A827" t="s">
        <v>448</v>
      </c>
      <c r="B827" t="s">
        <v>828</v>
      </c>
      <c r="C827">
        <v>661.25</v>
      </c>
      <c r="D827">
        <v>665</v>
      </c>
      <c r="E827">
        <v>655.20000000000005</v>
      </c>
      <c r="F827">
        <v>660.35</v>
      </c>
      <c r="G827">
        <v>660</v>
      </c>
      <c r="H827">
        <v>660.25</v>
      </c>
      <c r="I827">
        <v>4256</v>
      </c>
      <c r="J827">
        <v>2809961.45</v>
      </c>
      <c r="K827" s="3">
        <v>43804</v>
      </c>
      <c r="L827">
        <v>306</v>
      </c>
      <c r="M827" t="s">
        <v>2071</v>
      </c>
      <c r="N827"/>
    </row>
    <row r="828" spans="1:14">
      <c r="A828" t="s">
        <v>452</v>
      </c>
      <c r="B828" t="s">
        <v>828</v>
      </c>
      <c r="C828">
        <v>202.5</v>
      </c>
      <c r="D828">
        <v>209.5</v>
      </c>
      <c r="E828">
        <v>201.35</v>
      </c>
      <c r="F828">
        <v>207.45</v>
      </c>
      <c r="G828">
        <v>207.45</v>
      </c>
      <c r="H828">
        <v>203.3</v>
      </c>
      <c r="I828">
        <v>127203</v>
      </c>
      <c r="J828">
        <v>26333667.600000001</v>
      </c>
      <c r="K828" s="3">
        <v>43804</v>
      </c>
      <c r="L828">
        <v>3321</v>
      </c>
      <c r="M828" t="s">
        <v>2072</v>
      </c>
      <c r="N828"/>
    </row>
    <row r="829" spans="1:14">
      <c r="A829" t="s">
        <v>3532</v>
      </c>
      <c r="B829" t="s">
        <v>828</v>
      </c>
      <c r="C829">
        <v>85.4</v>
      </c>
      <c r="D829">
        <v>92.6</v>
      </c>
      <c r="E829">
        <v>85.4</v>
      </c>
      <c r="F829">
        <v>87.35</v>
      </c>
      <c r="G829">
        <v>87.2</v>
      </c>
      <c r="H829">
        <v>88.5</v>
      </c>
      <c r="I829">
        <v>201</v>
      </c>
      <c r="J829">
        <v>18031.900000000001</v>
      </c>
      <c r="K829" s="3">
        <v>43804</v>
      </c>
      <c r="L829">
        <v>15</v>
      </c>
      <c r="M829" t="s">
        <v>3533</v>
      </c>
      <c r="N829"/>
    </row>
    <row r="830" spans="1:14">
      <c r="A830" t="s">
        <v>2073</v>
      </c>
      <c r="B830" t="s">
        <v>847</v>
      </c>
      <c r="C830">
        <v>3.2</v>
      </c>
      <c r="D830">
        <v>3.35</v>
      </c>
      <c r="E830">
        <v>3.2</v>
      </c>
      <c r="F830">
        <v>3.2</v>
      </c>
      <c r="G830">
        <v>3.2</v>
      </c>
      <c r="H830">
        <v>3.35</v>
      </c>
      <c r="I830">
        <v>77479</v>
      </c>
      <c r="J830">
        <v>249841.7</v>
      </c>
      <c r="K830" s="3">
        <v>43804</v>
      </c>
      <c r="L830">
        <v>175</v>
      </c>
      <c r="M830" t="s">
        <v>2074</v>
      </c>
      <c r="N830"/>
    </row>
    <row r="831" spans="1:14" hidden="1">
      <c r="A831" t="s">
        <v>3823</v>
      </c>
      <c r="B831" t="s">
        <v>828</v>
      </c>
      <c r="C831">
        <v>52</v>
      </c>
      <c r="D831">
        <v>59.9</v>
      </c>
      <c r="E831">
        <v>52</v>
      </c>
      <c r="F831">
        <v>54.8</v>
      </c>
      <c r="G831">
        <v>56</v>
      </c>
      <c r="H831">
        <v>53</v>
      </c>
      <c r="I831">
        <v>3031</v>
      </c>
      <c r="J831">
        <v>169607.55</v>
      </c>
      <c r="K831" s="3">
        <v>43804</v>
      </c>
      <c r="L831">
        <v>159</v>
      </c>
      <c r="M831" t="s">
        <v>3824</v>
      </c>
      <c r="N831"/>
    </row>
    <row r="832" spans="1:14">
      <c r="A832" t="s">
        <v>2075</v>
      </c>
      <c r="B832" t="s">
        <v>828</v>
      </c>
      <c r="C832">
        <v>670</v>
      </c>
      <c r="D832">
        <v>684.85</v>
      </c>
      <c r="E832">
        <v>669.95</v>
      </c>
      <c r="F832">
        <v>678.75</v>
      </c>
      <c r="G832">
        <v>675</v>
      </c>
      <c r="H832">
        <v>664.4</v>
      </c>
      <c r="I832">
        <v>3837</v>
      </c>
      <c r="J832">
        <v>2588167.0499999998</v>
      </c>
      <c r="K832" s="3">
        <v>43804</v>
      </c>
      <c r="L832">
        <v>546</v>
      </c>
      <c r="M832" t="s">
        <v>2076</v>
      </c>
      <c r="N832"/>
    </row>
    <row r="833" spans="1:14" hidden="1">
      <c r="A833" t="s">
        <v>458</v>
      </c>
      <c r="B833" t="s">
        <v>828</v>
      </c>
      <c r="C833">
        <v>494.2</v>
      </c>
      <c r="D833">
        <v>497.65</v>
      </c>
      <c r="E833">
        <v>489.35</v>
      </c>
      <c r="F833">
        <v>494.95</v>
      </c>
      <c r="G833">
        <v>497.6</v>
      </c>
      <c r="H833">
        <v>493.8</v>
      </c>
      <c r="I833">
        <v>78063</v>
      </c>
      <c r="J833">
        <v>38467739.350000001</v>
      </c>
      <c r="K833" s="3">
        <v>43804</v>
      </c>
      <c r="L833">
        <v>4213</v>
      </c>
      <c r="M833" t="s">
        <v>2077</v>
      </c>
      <c r="N833"/>
    </row>
    <row r="834" spans="1:14">
      <c r="A834" t="s">
        <v>2078</v>
      </c>
      <c r="B834" t="s">
        <v>847</v>
      </c>
      <c r="C834">
        <v>0.15</v>
      </c>
      <c r="D834">
        <v>0.15</v>
      </c>
      <c r="E834">
        <v>0.1</v>
      </c>
      <c r="F834">
        <v>0.1</v>
      </c>
      <c r="G834">
        <v>0.15</v>
      </c>
      <c r="H834">
        <v>0.15</v>
      </c>
      <c r="I834">
        <v>1192654</v>
      </c>
      <c r="J834">
        <v>138991.95000000001</v>
      </c>
      <c r="K834" s="3">
        <v>43804</v>
      </c>
      <c r="L834">
        <v>173</v>
      </c>
      <c r="M834" t="s">
        <v>2079</v>
      </c>
      <c r="N834"/>
    </row>
    <row r="835" spans="1:14">
      <c r="A835" t="s">
        <v>2080</v>
      </c>
      <c r="B835" t="s">
        <v>828</v>
      </c>
      <c r="C835">
        <v>0.7</v>
      </c>
      <c r="D835">
        <v>0.7</v>
      </c>
      <c r="E835">
        <v>0.65</v>
      </c>
      <c r="F835">
        <v>0.65</v>
      </c>
      <c r="G835">
        <v>0.7</v>
      </c>
      <c r="H835">
        <v>0.7</v>
      </c>
      <c r="I835">
        <v>501253</v>
      </c>
      <c r="J835">
        <v>331653.25</v>
      </c>
      <c r="K835" s="3">
        <v>43804</v>
      </c>
      <c r="L835">
        <v>121</v>
      </c>
      <c r="M835" t="s">
        <v>2081</v>
      </c>
      <c r="N835"/>
    </row>
    <row r="836" spans="1:14">
      <c r="A836" t="s">
        <v>2082</v>
      </c>
      <c r="B836" t="s">
        <v>828</v>
      </c>
      <c r="C836">
        <v>222.7</v>
      </c>
      <c r="D836">
        <v>223.95</v>
      </c>
      <c r="E836">
        <v>218.15</v>
      </c>
      <c r="F836">
        <v>221.4</v>
      </c>
      <c r="G836">
        <v>223</v>
      </c>
      <c r="H836">
        <v>222.2</v>
      </c>
      <c r="I836">
        <v>41540</v>
      </c>
      <c r="J836">
        <v>9150734.4499999993</v>
      </c>
      <c r="K836" s="3">
        <v>43804</v>
      </c>
      <c r="L836">
        <v>1574</v>
      </c>
      <c r="M836" t="s">
        <v>2083</v>
      </c>
      <c r="N836"/>
    </row>
    <row r="837" spans="1:14">
      <c r="A837" t="s">
        <v>2084</v>
      </c>
      <c r="B837" t="s">
        <v>828</v>
      </c>
      <c r="C837">
        <v>30.55</v>
      </c>
      <c r="D837">
        <v>31.5</v>
      </c>
      <c r="E837">
        <v>30.5</v>
      </c>
      <c r="F837">
        <v>30.65</v>
      </c>
      <c r="G837">
        <v>31.15</v>
      </c>
      <c r="H837">
        <v>30.55</v>
      </c>
      <c r="I837">
        <v>5815</v>
      </c>
      <c r="J837">
        <v>177517.5</v>
      </c>
      <c r="K837" s="3">
        <v>43804</v>
      </c>
      <c r="L837">
        <v>19</v>
      </c>
      <c r="M837" t="s">
        <v>2085</v>
      </c>
      <c r="N837"/>
    </row>
    <row r="838" spans="1:14">
      <c r="A838" t="s">
        <v>456</v>
      </c>
      <c r="B838" t="s">
        <v>828</v>
      </c>
      <c r="C838">
        <v>74.650000000000006</v>
      </c>
      <c r="D838">
        <v>75.599999999999994</v>
      </c>
      <c r="E838">
        <v>74.150000000000006</v>
      </c>
      <c r="F838">
        <v>74.55</v>
      </c>
      <c r="G838">
        <v>74.75</v>
      </c>
      <c r="H838">
        <v>75.150000000000006</v>
      </c>
      <c r="I838">
        <v>729012</v>
      </c>
      <c r="J838">
        <v>54492511.299999997</v>
      </c>
      <c r="K838" s="3">
        <v>43804</v>
      </c>
      <c r="L838">
        <v>5314</v>
      </c>
      <c r="M838" t="s">
        <v>2086</v>
      </c>
      <c r="N838"/>
    </row>
    <row r="839" spans="1:14">
      <c r="A839" t="s">
        <v>3437</v>
      </c>
      <c r="B839" t="s">
        <v>828</v>
      </c>
      <c r="C839">
        <v>449.9</v>
      </c>
      <c r="D839">
        <v>453.9</v>
      </c>
      <c r="E839">
        <v>441.6</v>
      </c>
      <c r="F839">
        <v>442.6</v>
      </c>
      <c r="G839">
        <v>442</v>
      </c>
      <c r="H839">
        <v>442.9</v>
      </c>
      <c r="I839">
        <v>225</v>
      </c>
      <c r="J839">
        <v>100272.7</v>
      </c>
      <c r="K839" s="3">
        <v>43804</v>
      </c>
      <c r="L839">
        <v>11</v>
      </c>
      <c r="M839" t="s">
        <v>3438</v>
      </c>
      <c r="N839"/>
    </row>
    <row r="840" spans="1:14">
      <c r="A840" t="s">
        <v>2087</v>
      </c>
      <c r="B840" t="s">
        <v>847</v>
      </c>
      <c r="C840">
        <v>2.8</v>
      </c>
      <c r="D840">
        <v>2.8</v>
      </c>
      <c r="E840">
        <v>2.8</v>
      </c>
      <c r="F840">
        <v>2.8</v>
      </c>
      <c r="G840">
        <v>2.8</v>
      </c>
      <c r="H840">
        <v>2.9</v>
      </c>
      <c r="I840">
        <v>214694</v>
      </c>
      <c r="J840">
        <v>601143.19999999995</v>
      </c>
      <c r="K840" s="3">
        <v>43804</v>
      </c>
      <c r="L840">
        <v>414</v>
      </c>
      <c r="M840" t="s">
        <v>2088</v>
      </c>
      <c r="N840"/>
    </row>
    <row r="841" spans="1:14">
      <c r="A841" t="s">
        <v>135</v>
      </c>
      <c r="B841" t="s">
        <v>828</v>
      </c>
      <c r="C841">
        <v>119.2</v>
      </c>
      <c r="D841">
        <v>121.55</v>
      </c>
      <c r="E841">
        <v>115.1</v>
      </c>
      <c r="F841">
        <v>115.55</v>
      </c>
      <c r="G841">
        <v>115.3</v>
      </c>
      <c r="H841">
        <v>119.15</v>
      </c>
      <c r="I841">
        <v>14081910</v>
      </c>
      <c r="J841">
        <v>1656979196.8499999</v>
      </c>
      <c r="K841" s="3">
        <v>43804</v>
      </c>
      <c r="L841">
        <v>62416</v>
      </c>
      <c r="M841" t="s">
        <v>2089</v>
      </c>
      <c r="N841"/>
    </row>
    <row r="842" spans="1:14">
      <c r="A842" t="s">
        <v>463</v>
      </c>
      <c r="B842" t="s">
        <v>828</v>
      </c>
      <c r="C842">
        <v>20.7</v>
      </c>
      <c r="D842">
        <v>21.3</v>
      </c>
      <c r="E842">
        <v>20.100000000000001</v>
      </c>
      <c r="F842">
        <v>20.75</v>
      </c>
      <c r="G842">
        <v>20.7</v>
      </c>
      <c r="H842">
        <v>20.45</v>
      </c>
      <c r="I842">
        <v>1213704</v>
      </c>
      <c r="J842">
        <v>25193347.75</v>
      </c>
      <c r="K842" s="3">
        <v>43804</v>
      </c>
      <c r="L842">
        <v>3237</v>
      </c>
      <c r="M842" t="s">
        <v>2090</v>
      </c>
      <c r="N842"/>
    </row>
    <row r="843" spans="1:14" hidden="1">
      <c r="A843" t="s">
        <v>368</v>
      </c>
      <c r="B843" t="s">
        <v>828</v>
      </c>
      <c r="C843">
        <v>1676</v>
      </c>
      <c r="D843">
        <v>1688</v>
      </c>
      <c r="E843">
        <v>1631.5</v>
      </c>
      <c r="F843">
        <v>1665.4</v>
      </c>
      <c r="G843">
        <v>1657.05</v>
      </c>
      <c r="H843">
        <v>1676.1</v>
      </c>
      <c r="I843">
        <v>96784</v>
      </c>
      <c r="J843">
        <v>161190467.69999999</v>
      </c>
      <c r="K843" s="3">
        <v>43804</v>
      </c>
      <c r="L843">
        <v>16373</v>
      </c>
      <c r="M843" t="s">
        <v>2091</v>
      </c>
      <c r="N843"/>
    </row>
    <row r="844" spans="1:14">
      <c r="A844" t="s">
        <v>2092</v>
      </c>
      <c r="B844" t="s">
        <v>828</v>
      </c>
      <c r="C844">
        <v>30</v>
      </c>
      <c r="D844">
        <v>30.45</v>
      </c>
      <c r="E844">
        <v>29.85</v>
      </c>
      <c r="F844">
        <v>29.9</v>
      </c>
      <c r="G844">
        <v>29.9</v>
      </c>
      <c r="H844">
        <v>29.95</v>
      </c>
      <c r="I844">
        <v>6316</v>
      </c>
      <c r="J844">
        <v>190039.9</v>
      </c>
      <c r="K844" s="3">
        <v>43804</v>
      </c>
      <c r="L844">
        <v>72</v>
      </c>
      <c r="M844" t="s">
        <v>2093</v>
      </c>
      <c r="N844"/>
    </row>
    <row r="845" spans="1:14">
      <c r="A845" t="s">
        <v>2094</v>
      </c>
      <c r="B845" t="s">
        <v>828</v>
      </c>
      <c r="C845">
        <v>138</v>
      </c>
      <c r="D845">
        <v>138.75</v>
      </c>
      <c r="E845">
        <v>133</v>
      </c>
      <c r="F845">
        <v>134.1</v>
      </c>
      <c r="G845">
        <v>134</v>
      </c>
      <c r="H845">
        <v>138.85</v>
      </c>
      <c r="I845">
        <v>51204</v>
      </c>
      <c r="J845">
        <v>6926768.9500000002</v>
      </c>
      <c r="K845" s="3">
        <v>43804</v>
      </c>
      <c r="L845">
        <v>2388</v>
      </c>
      <c r="M845" t="s">
        <v>2095</v>
      </c>
      <c r="N845"/>
    </row>
    <row r="846" spans="1:14">
      <c r="A846" t="s">
        <v>2096</v>
      </c>
      <c r="B846" t="s">
        <v>847</v>
      </c>
      <c r="C846">
        <v>18.149999999999999</v>
      </c>
      <c r="D846">
        <v>18.55</v>
      </c>
      <c r="E846">
        <v>18</v>
      </c>
      <c r="F846">
        <v>18.45</v>
      </c>
      <c r="G846">
        <v>18.399999999999999</v>
      </c>
      <c r="H846">
        <v>18.2</v>
      </c>
      <c r="I846">
        <v>19285</v>
      </c>
      <c r="J846">
        <v>353541</v>
      </c>
      <c r="K846" s="3">
        <v>43804</v>
      </c>
      <c r="L846">
        <v>44</v>
      </c>
      <c r="M846" t="s">
        <v>2097</v>
      </c>
      <c r="N846"/>
    </row>
    <row r="847" spans="1:14">
      <c r="A847" t="s">
        <v>464</v>
      </c>
      <c r="B847" t="s">
        <v>828</v>
      </c>
      <c r="C847">
        <v>337</v>
      </c>
      <c r="D847">
        <v>347.9</v>
      </c>
      <c r="E847">
        <v>337</v>
      </c>
      <c r="F847">
        <v>343.8</v>
      </c>
      <c r="G847">
        <v>344.9</v>
      </c>
      <c r="H847">
        <v>336.55</v>
      </c>
      <c r="I847">
        <v>362229</v>
      </c>
      <c r="J847">
        <v>124149190.09999999</v>
      </c>
      <c r="K847" s="3">
        <v>43804</v>
      </c>
      <c r="L847">
        <v>4432</v>
      </c>
      <c r="M847" t="s">
        <v>2098</v>
      </c>
      <c r="N847"/>
    </row>
    <row r="848" spans="1:14">
      <c r="A848" t="s">
        <v>462</v>
      </c>
      <c r="B848" t="s">
        <v>828</v>
      </c>
      <c r="C848">
        <v>3321.7</v>
      </c>
      <c r="D848">
        <v>3365</v>
      </c>
      <c r="E848">
        <v>3275</v>
      </c>
      <c r="F848">
        <v>3299.4</v>
      </c>
      <c r="G848">
        <v>3290</v>
      </c>
      <c r="H848">
        <v>3311.8</v>
      </c>
      <c r="I848">
        <v>4115</v>
      </c>
      <c r="J848">
        <v>13594580.699999999</v>
      </c>
      <c r="K848" s="3">
        <v>43804</v>
      </c>
      <c r="L848">
        <v>959</v>
      </c>
      <c r="M848" t="s">
        <v>2099</v>
      </c>
      <c r="N848"/>
    </row>
    <row r="849" spans="1:14">
      <c r="A849" t="s">
        <v>465</v>
      </c>
      <c r="B849" t="s">
        <v>828</v>
      </c>
      <c r="C849">
        <v>64.8</v>
      </c>
      <c r="D849">
        <v>64.8</v>
      </c>
      <c r="E849">
        <v>62.75</v>
      </c>
      <c r="F849">
        <v>63.1</v>
      </c>
      <c r="G849">
        <v>62.75</v>
      </c>
      <c r="H849">
        <v>61.3</v>
      </c>
      <c r="I849">
        <v>907773</v>
      </c>
      <c r="J849">
        <v>57552026.649999999</v>
      </c>
      <c r="K849" s="3">
        <v>43804</v>
      </c>
      <c r="L849">
        <v>9696</v>
      </c>
      <c r="M849" t="s">
        <v>2100</v>
      </c>
      <c r="N849"/>
    </row>
    <row r="850" spans="1:14">
      <c r="A850" t="s">
        <v>3618</v>
      </c>
      <c r="B850" t="s">
        <v>828</v>
      </c>
      <c r="C850">
        <v>53.4</v>
      </c>
      <c r="D850">
        <v>54.35</v>
      </c>
      <c r="E850">
        <v>48.1</v>
      </c>
      <c r="F850">
        <v>53.6</v>
      </c>
      <c r="G850">
        <v>53.6</v>
      </c>
      <c r="H850">
        <v>49.45</v>
      </c>
      <c r="I850">
        <v>337</v>
      </c>
      <c r="J850">
        <v>17544.45</v>
      </c>
      <c r="K850" s="3">
        <v>43804</v>
      </c>
      <c r="L850">
        <v>17</v>
      </c>
      <c r="M850" t="s">
        <v>3619</v>
      </c>
      <c r="N850"/>
    </row>
    <row r="851" spans="1:14">
      <c r="A851" t="s">
        <v>2101</v>
      </c>
      <c r="B851" t="s">
        <v>828</v>
      </c>
      <c r="C851">
        <v>269.85000000000002</v>
      </c>
      <c r="D851">
        <v>269.85000000000002</v>
      </c>
      <c r="E851">
        <v>257.5</v>
      </c>
      <c r="F851">
        <v>259.10000000000002</v>
      </c>
      <c r="G851">
        <v>258.85000000000002</v>
      </c>
      <c r="H851">
        <v>266.45</v>
      </c>
      <c r="I851">
        <v>10019</v>
      </c>
      <c r="J851">
        <v>2641299.5499999998</v>
      </c>
      <c r="K851" s="3">
        <v>43804</v>
      </c>
      <c r="L851">
        <v>834</v>
      </c>
      <c r="M851" t="s">
        <v>2102</v>
      </c>
      <c r="N851"/>
    </row>
    <row r="852" spans="1:14">
      <c r="A852" t="s">
        <v>2103</v>
      </c>
      <c r="B852" t="s">
        <v>828</v>
      </c>
      <c r="C852">
        <v>2.65</v>
      </c>
      <c r="D852">
        <v>2.65</v>
      </c>
      <c r="E852">
        <v>2.5</v>
      </c>
      <c r="F852">
        <v>2.6</v>
      </c>
      <c r="G852">
        <v>2.6</v>
      </c>
      <c r="H852">
        <v>2.5499999999999998</v>
      </c>
      <c r="I852">
        <v>8444</v>
      </c>
      <c r="J852">
        <v>21323.45</v>
      </c>
      <c r="K852" s="3">
        <v>43804</v>
      </c>
      <c r="L852">
        <v>20</v>
      </c>
      <c r="M852" t="s">
        <v>2104</v>
      </c>
      <c r="N852"/>
    </row>
    <row r="853" spans="1:14">
      <c r="A853" t="s">
        <v>3738</v>
      </c>
      <c r="B853" t="s">
        <v>828</v>
      </c>
      <c r="C853">
        <v>46.5</v>
      </c>
      <c r="D853">
        <v>46.5</v>
      </c>
      <c r="E853">
        <v>45</v>
      </c>
      <c r="F853">
        <v>45</v>
      </c>
      <c r="G853">
        <v>45</v>
      </c>
      <c r="H853">
        <v>47.85</v>
      </c>
      <c r="I853">
        <v>2002</v>
      </c>
      <c r="J853">
        <v>90091.5</v>
      </c>
      <c r="K853" s="3">
        <v>43804</v>
      </c>
      <c r="L853">
        <v>4</v>
      </c>
      <c r="M853" t="s">
        <v>3739</v>
      </c>
      <c r="N853"/>
    </row>
    <row r="854" spans="1:14">
      <c r="A854" t="s">
        <v>2105</v>
      </c>
      <c r="B854" t="s">
        <v>828</v>
      </c>
      <c r="C854">
        <v>130.5</v>
      </c>
      <c r="D854">
        <v>132.30000000000001</v>
      </c>
      <c r="E854">
        <v>129</v>
      </c>
      <c r="F854">
        <v>129.9</v>
      </c>
      <c r="G854">
        <v>129.1</v>
      </c>
      <c r="H854">
        <v>131.05000000000001</v>
      </c>
      <c r="I854">
        <v>96125</v>
      </c>
      <c r="J854">
        <v>12571389.699999999</v>
      </c>
      <c r="K854" s="3">
        <v>43804</v>
      </c>
      <c r="L854">
        <v>2231</v>
      </c>
      <c r="M854" t="s">
        <v>2106</v>
      </c>
      <c r="N854"/>
    </row>
    <row r="855" spans="1:14">
      <c r="A855" t="s">
        <v>136</v>
      </c>
      <c r="B855" t="s">
        <v>828</v>
      </c>
      <c r="C855">
        <v>451</v>
      </c>
      <c r="D855">
        <v>459.85</v>
      </c>
      <c r="E855">
        <v>446.2</v>
      </c>
      <c r="F855">
        <v>451.35</v>
      </c>
      <c r="G855">
        <v>449.55</v>
      </c>
      <c r="H855">
        <v>453.95</v>
      </c>
      <c r="I855">
        <v>1948782</v>
      </c>
      <c r="J855">
        <v>884682846.64999998</v>
      </c>
      <c r="K855" s="3">
        <v>43804</v>
      </c>
      <c r="L855">
        <v>28418</v>
      </c>
      <c r="M855" t="s">
        <v>2107</v>
      </c>
      <c r="N855"/>
    </row>
    <row r="856" spans="1:14">
      <c r="A856" t="s">
        <v>2108</v>
      </c>
      <c r="B856" t="s">
        <v>828</v>
      </c>
      <c r="C856">
        <v>21.3</v>
      </c>
      <c r="D856">
        <v>21.3</v>
      </c>
      <c r="E856">
        <v>19.8</v>
      </c>
      <c r="F856">
        <v>20.170000000000002</v>
      </c>
      <c r="G856">
        <v>20.2</v>
      </c>
      <c r="H856">
        <v>20.25</v>
      </c>
      <c r="I856">
        <v>2556</v>
      </c>
      <c r="J856">
        <v>51801.96</v>
      </c>
      <c r="K856" s="3">
        <v>43804</v>
      </c>
      <c r="L856">
        <v>50</v>
      </c>
      <c r="M856" t="s">
        <v>2109</v>
      </c>
      <c r="N856"/>
    </row>
    <row r="857" spans="1:14">
      <c r="A857" t="s">
        <v>2110</v>
      </c>
      <c r="B857" t="s">
        <v>828</v>
      </c>
      <c r="C857">
        <v>126.8</v>
      </c>
      <c r="D857">
        <v>126.8</v>
      </c>
      <c r="E857">
        <v>123.35</v>
      </c>
      <c r="F857">
        <v>125.95</v>
      </c>
      <c r="G857">
        <v>125.95</v>
      </c>
      <c r="H857">
        <v>123.09</v>
      </c>
      <c r="I857">
        <v>45</v>
      </c>
      <c r="J857">
        <v>5632.85</v>
      </c>
      <c r="K857" s="3">
        <v>43804</v>
      </c>
      <c r="L857">
        <v>15</v>
      </c>
      <c r="M857" t="s">
        <v>2111</v>
      </c>
      <c r="N857"/>
    </row>
    <row r="858" spans="1:14">
      <c r="A858" t="s">
        <v>3825</v>
      </c>
      <c r="B858" t="s">
        <v>828</v>
      </c>
      <c r="C858">
        <v>127.95</v>
      </c>
      <c r="D858">
        <v>127.95</v>
      </c>
      <c r="E858">
        <v>127.95</v>
      </c>
      <c r="F858">
        <v>127.95</v>
      </c>
      <c r="G858">
        <v>127.95</v>
      </c>
      <c r="H858">
        <v>127.7</v>
      </c>
      <c r="I858">
        <v>23</v>
      </c>
      <c r="J858">
        <v>2942.85</v>
      </c>
      <c r="K858" s="3">
        <v>43804</v>
      </c>
      <c r="L858">
        <v>1</v>
      </c>
      <c r="M858" t="s">
        <v>3826</v>
      </c>
      <c r="N858"/>
    </row>
    <row r="859" spans="1:14">
      <c r="A859" t="s">
        <v>2112</v>
      </c>
      <c r="B859" t="s">
        <v>828</v>
      </c>
      <c r="C859">
        <v>172.05</v>
      </c>
      <c r="D859">
        <v>177.1</v>
      </c>
      <c r="E859">
        <v>171.25</v>
      </c>
      <c r="F859">
        <v>172.35</v>
      </c>
      <c r="G859">
        <v>171.55</v>
      </c>
      <c r="H859">
        <v>172.85</v>
      </c>
      <c r="I859">
        <v>21880</v>
      </c>
      <c r="J859">
        <v>3817712.3</v>
      </c>
      <c r="K859" s="3">
        <v>43804</v>
      </c>
      <c r="L859">
        <v>571</v>
      </c>
      <c r="M859" t="s">
        <v>2113</v>
      </c>
      <c r="N859"/>
    </row>
    <row r="860" spans="1:14">
      <c r="A860" t="s">
        <v>2114</v>
      </c>
      <c r="B860" t="s">
        <v>828</v>
      </c>
      <c r="C860">
        <v>197.4</v>
      </c>
      <c r="D860">
        <v>198.8</v>
      </c>
      <c r="E860">
        <v>196.05</v>
      </c>
      <c r="F860">
        <v>197.1</v>
      </c>
      <c r="G860">
        <v>196.1</v>
      </c>
      <c r="H860">
        <v>195</v>
      </c>
      <c r="I860">
        <v>2574</v>
      </c>
      <c r="J860">
        <v>506812.85</v>
      </c>
      <c r="K860" s="3">
        <v>43804</v>
      </c>
      <c r="L860">
        <v>83</v>
      </c>
      <c r="M860" t="s">
        <v>2115</v>
      </c>
      <c r="N860"/>
    </row>
    <row r="861" spans="1:14">
      <c r="A861" t="s">
        <v>466</v>
      </c>
      <c r="B861" t="s">
        <v>828</v>
      </c>
      <c r="C861">
        <v>636.04999999999995</v>
      </c>
      <c r="D861">
        <v>644</v>
      </c>
      <c r="E861">
        <v>624.5</v>
      </c>
      <c r="F861">
        <v>626.65</v>
      </c>
      <c r="G861">
        <v>628</v>
      </c>
      <c r="H861">
        <v>638.54999999999995</v>
      </c>
      <c r="I861">
        <v>15845</v>
      </c>
      <c r="J861">
        <v>9998503</v>
      </c>
      <c r="K861" s="3">
        <v>43804</v>
      </c>
      <c r="L861">
        <v>986</v>
      </c>
      <c r="M861" t="s">
        <v>2116</v>
      </c>
      <c r="N861"/>
    </row>
    <row r="862" spans="1:14">
      <c r="A862" t="s">
        <v>2117</v>
      </c>
      <c r="B862" t="s">
        <v>828</v>
      </c>
      <c r="C862">
        <v>1000.01</v>
      </c>
      <c r="D862">
        <v>1000.01</v>
      </c>
      <c r="E862">
        <v>999.9</v>
      </c>
      <c r="F862">
        <v>1000</v>
      </c>
      <c r="G862">
        <v>1000.01</v>
      </c>
      <c r="H862">
        <v>999.99</v>
      </c>
      <c r="I862">
        <v>518660</v>
      </c>
      <c r="J862">
        <v>518660891.37</v>
      </c>
      <c r="K862" s="3">
        <v>43804</v>
      </c>
      <c r="L862">
        <v>2833</v>
      </c>
      <c r="M862" t="s">
        <v>2118</v>
      </c>
      <c r="N862"/>
    </row>
    <row r="863" spans="1:14">
      <c r="A863" t="s">
        <v>2119</v>
      </c>
      <c r="B863" t="s">
        <v>828</v>
      </c>
      <c r="C863">
        <v>875</v>
      </c>
      <c r="D863">
        <v>1000.01</v>
      </c>
      <c r="E863">
        <v>875</v>
      </c>
      <c r="F863">
        <v>1000</v>
      </c>
      <c r="G863">
        <v>1000.01</v>
      </c>
      <c r="H863">
        <v>999.99</v>
      </c>
      <c r="I863">
        <v>8470</v>
      </c>
      <c r="J863">
        <v>8465023.2799999993</v>
      </c>
      <c r="K863" s="3">
        <v>43804</v>
      </c>
      <c r="L863">
        <v>67</v>
      </c>
      <c r="M863" t="s">
        <v>2120</v>
      </c>
      <c r="N863"/>
    </row>
    <row r="864" spans="1:14">
      <c r="A864" t="s">
        <v>2121</v>
      </c>
      <c r="B864" t="s">
        <v>828</v>
      </c>
      <c r="C864">
        <v>34.200000000000003</v>
      </c>
      <c r="D864">
        <v>34.25</v>
      </c>
      <c r="E864">
        <v>33.6</v>
      </c>
      <c r="F864">
        <v>33.6</v>
      </c>
      <c r="G864">
        <v>33.6</v>
      </c>
      <c r="H864">
        <v>34.4</v>
      </c>
      <c r="I864">
        <v>2764</v>
      </c>
      <c r="J864">
        <v>93081.65</v>
      </c>
      <c r="K864" s="3">
        <v>43804</v>
      </c>
      <c r="L864">
        <v>56</v>
      </c>
      <c r="M864" t="s">
        <v>2122</v>
      </c>
      <c r="N864"/>
    </row>
    <row r="865" spans="1:14">
      <c r="A865" t="s">
        <v>2123</v>
      </c>
      <c r="B865" t="s">
        <v>828</v>
      </c>
      <c r="C865">
        <v>23</v>
      </c>
      <c r="D865">
        <v>23</v>
      </c>
      <c r="E865">
        <v>21.85</v>
      </c>
      <c r="F865">
        <v>22.95</v>
      </c>
      <c r="G865">
        <v>23</v>
      </c>
      <c r="H865">
        <v>23</v>
      </c>
      <c r="I865">
        <v>4157</v>
      </c>
      <c r="J865">
        <v>95567.95</v>
      </c>
      <c r="K865" s="3">
        <v>43804</v>
      </c>
      <c r="L865">
        <v>28</v>
      </c>
      <c r="M865" t="s">
        <v>2124</v>
      </c>
      <c r="N865"/>
    </row>
    <row r="866" spans="1:14">
      <c r="A866" t="s">
        <v>2125</v>
      </c>
      <c r="B866" t="s">
        <v>828</v>
      </c>
      <c r="C866">
        <v>72.349999999999994</v>
      </c>
      <c r="D866">
        <v>72.400000000000006</v>
      </c>
      <c r="E866">
        <v>68.2</v>
      </c>
      <c r="F866">
        <v>69.7</v>
      </c>
      <c r="G866">
        <v>70</v>
      </c>
      <c r="H866">
        <v>71.8</v>
      </c>
      <c r="I866">
        <v>68317</v>
      </c>
      <c r="J866">
        <v>4796406.75</v>
      </c>
      <c r="K866" s="3">
        <v>43804</v>
      </c>
      <c r="L866">
        <v>1507</v>
      </c>
      <c r="M866" t="s">
        <v>2126</v>
      </c>
      <c r="N866"/>
    </row>
    <row r="867" spans="1:14">
      <c r="A867" t="s">
        <v>2127</v>
      </c>
      <c r="B867" t="s">
        <v>847</v>
      </c>
      <c r="C867">
        <v>1.8</v>
      </c>
      <c r="D867">
        <v>1.8</v>
      </c>
      <c r="E867">
        <v>1.8</v>
      </c>
      <c r="F867">
        <v>1.8</v>
      </c>
      <c r="G867">
        <v>1.8</v>
      </c>
      <c r="H867">
        <v>1.8</v>
      </c>
      <c r="I867">
        <v>7144</v>
      </c>
      <c r="J867">
        <v>12859.2</v>
      </c>
      <c r="K867" s="3">
        <v>43804</v>
      </c>
      <c r="L867">
        <v>6</v>
      </c>
      <c r="M867" t="s">
        <v>2128</v>
      </c>
      <c r="N867"/>
    </row>
    <row r="868" spans="1:14">
      <c r="A868" t="s">
        <v>2129</v>
      </c>
      <c r="B868" t="s">
        <v>828</v>
      </c>
      <c r="C868">
        <v>0.55000000000000004</v>
      </c>
      <c r="D868">
        <v>0.6</v>
      </c>
      <c r="E868">
        <v>0.5</v>
      </c>
      <c r="F868">
        <v>0.5</v>
      </c>
      <c r="G868">
        <v>0.5</v>
      </c>
      <c r="H868">
        <v>0.55000000000000004</v>
      </c>
      <c r="I868">
        <v>3080987</v>
      </c>
      <c r="J868">
        <v>1685228.1</v>
      </c>
      <c r="K868" s="3">
        <v>43804</v>
      </c>
      <c r="L868">
        <v>378</v>
      </c>
      <c r="M868" t="s">
        <v>2130</v>
      </c>
      <c r="N868"/>
    </row>
    <row r="869" spans="1:14">
      <c r="A869" t="s">
        <v>137</v>
      </c>
      <c r="B869" t="s">
        <v>828</v>
      </c>
      <c r="C869">
        <v>1294</v>
      </c>
      <c r="D869">
        <v>1313</v>
      </c>
      <c r="E869">
        <v>1285.1500000000001</v>
      </c>
      <c r="F869">
        <v>1302.2</v>
      </c>
      <c r="G869">
        <v>1301.0999999999999</v>
      </c>
      <c r="H869">
        <v>1285.0999999999999</v>
      </c>
      <c r="I869">
        <v>6644324</v>
      </c>
      <c r="J869">
        <v>8623236200.8999996</v>
      </c>
      <c r="K869" s="3">
        <v>43804</v>
      </c>
      <c r="L869">
        <v>192936</v>
      </c>
      <c r="M869" t="s">
        <v>2131</v>
      </c>
      <c r="N869"/>
    </row>
    <row r="870" spans="1:14">
      <c r="A870" t="s">
        <v>269</v>
      </c>
      <c r="B870" t="s">
        <v>828</v>
      </c>
      <c r="C870">
        <v>1671</v>
      </c>
      <c r="D870">
        <v>1672.05</v>
      </c>
      <c r="E870">
        <v>1612</v>
      </c>
      <c r="F870">
        <v>1643.55</v>
      </c>
      <c r="G870">
        <v>1635</v>
      </c>
      <c r="H870">
        <v>1672.05</v>
      </c>
      <c r="I870">
        <v>883280</v>
      </c>
      <c r="J870">
        <v>1457843782.05</v>
      </c>
      <c r="K870" s="3">
        <v>43804</v>
      </c>
      <c r="L870">
        <v>20124</v>
      </c>
      <c r="M870" t="s">
        <v>2132</v>
      </c>
      <c r="N870"/>
    </row>
    <row r="871" spans="1:14">
      <c r="A871" t="s">
        <v>268</v>
      </c>
      <c r="B871" t="s">
        <v>828</v>
      </c>
      <c r="C871">
        <v>1491.95</v>
      </c>
      <c r="D871">
        <v>1510</v>
      </c>
      <c r="E871">
        <v>1469.75</v>
      </c>
      <c r="F871">
        <v>1488.2</v>
      </c>
      <c r="G871">
        <v>1497.9</v>
      </c>
      <c r="H871">
        <v>1482.5</v>
      </c>
      <c r="I871">
        <v>428948</v>
      </c>
      <c r="J871">
        <v>635731110.79999995</v>
      </c>
      <c r="K871" s="3">
        <v>43804</v>
      </c>
      <c r="L871">
        <v>17520</v>
      </c>
      <c r="M871" t="s">
        <v>2133</v>
      </c>
      <c r="N871"/>
    </row>
    <row r="872" spans="1:14">
      <c r="A872" t="s">
        <v>2134</v>
      </c>
      <c r="B872" t="s">
        <v>828</v>
      </c>
      <c r="C872">
        <v>1218</v>
      </c>
      <c r="D872">
        <v>1258.3</v>
      </c>
      <c r="E872">
        <v>1207.05</v>
      </c>
      <c r="F872">
        <v>1216.8</v>
      </c>
      <c r="G872">
        <v>1245</v>
      </c>
      <c r="H872">
        <v>1230.6500000000001</v>
      </c>
      <c r="I872">
        <v>1530</v>
      </c>
      <c r="J872">
        <v>1874229.4</v>
      </c>
      <c r="K872" s="3">
        <v>43804</v>
      </c>
      <c r="L872">
        <v>356</v>
      </c>
      <c r="M872" t="s">
        <v>2135</v>
      </c>
      <c r="N872"/>
    </row>
    <row r="873" spans="1:14">
      <c r="A873" t="s">
        <v>2136</v>
      </c>
      <c r="B873" t="s">
        <v>828</v>
      </c>
      <c r="C873">
        <v>98.5</v>
      </c>
      <c r="D873">
        <v>98.5</v>
      </c>
      <c r="E873">
        <v>92.2</v>
      </c>
      <c r="F873">
        <v>95.2</v>
      </c>
      <c r="G873">
        <v>95.5</v>
      </c>
      <c r="H873">
        <v>94.7</v>
      </c>
      <c r="I873">
        <v>8870</v>
      </c>
      <c r="J873">
        <v>841680.75</v>
      </c>
      <c r="K873" s="3">
        <v>43804</v>
      </c>
      <c r="L873">
        <v>374</v>
      </c>
      <c r="M873" t="s">
        <v>2137</v>
      </c>
      <c r="N873"/>
    </row>
    <row r="874" spans="1:14">
      <c r="A874" t="s">
        <v>138</v>
      </c>
      <c r="B874" t="s">
        <v>828</v>
      </c>
      <c r="C874">
        <v>790</v>
      </c>
      <c r="D874">
        <v>791.65</v>
      </c>
      <c r="E874">
        <v>778.05</v>
      </c>
      <c r="F874">
        <v>779.65</v>
      </c>
      <c r="G874">
        <v>779</v>
      </c>
      <c r="H874">
        <v>791.9</v>
      </c>
      <c r="I874">
        <v>829792</v>
      </c>
      <c r="J874">
        <v>649672723.35000002</v>
      </c>
      <c r="K874" s="3">
        <v>43804</v>
      </c>
      <c r="L874">
        <v>15108</v>
      </c>
      <c r="M874" t="s">
        <v>2138</v>
      </c>
      <c r="N874"/>
    </row>
    <row r="875" spans="1:14" hidden="1">
      <c r="A875" t="s">
        <v>467</v>
      </c>
      <c r="B875" t="s">
        <v>828</v>
      </c>
      <c r="C875">
        <v>1324.5</v>
      </c>
      <c r="D875">
        <v>1437</v>
      </c>
      <c r="E875">
        <v>1324.45</v>
      </c>
      <c r="F875">
        <v>1382.3</v>
      </c>
      <c r="G875">
        <v>1388</v>
      </c>
      <c r="H875">
        <v>1329.85</v>
      </c>
      <c r="I875">
        <v>190314</v>
      </c>
      <c r="J875">
        <v>260622372.09999999</v>
      </c>
      <c r="K875" s="3">
        <v>43804</v>
      </c>
      <c r="L875">
        <v>9627</v>
      </c>
      <c r="M875" t="s">
        <v>2139</v>
      </c>
      <c r="N875"/>
    </row>
    <row r="876" spans="1:14">
      <c r="A876" t="s">
        <v>2140</v>
      </c>
      <c r="B876" t="s">
        <v>828</v>
      </c>
      <c r="C876">
        <v>17.2</v>
      </c>
      <c r="D876">
        <v>17.2</v>
      </c>
      <c r="E876">
        <v>15.65</v>
      </c>
      <c r="F876">
        <v>15.85</v>
      </c>
      <c r="G876">
        <v>15.75</v>
      </c>
      <c r="H876">
        <v>16</v>
      </c>
      <c r="I876">
        <v>2844</v>
      </c>
      <c r="J876">
        <v>46079.8</v>
      </c>
      <c r="K876" s="3">
        <v>43804</v>
      </c>
      <c r="L876">
        <v>57</v>
      </c>
      <c r="M876" t="s">
        <v>2141</v>
      </c>
      <c r="N876"/>
    </row>
    <row r="877" spans="1:14">
      <c r="A877" t="s">
        <v>2142</v>
      </c>
      <c r="B877" t="s">
        <v>828</v>
      </c>
      <c r="C877">
        <v>4.4000000000000004</v>
      </c>
      <c r="D877">
        <v>4.4000000000000004</v>
      </c>
      <c r="E877">
        <v>3.9</v>
      </c>
      <c r="F877">
        <v>4.2</v>
      </c>
      <c r="G877">
        <v>3.9</v>
      </c>
      <c r="H877">
        <v>4.05</v>
      </c>
      <c r="I877">
        <v>3459</v>
      </c>
      <c r="J877">
        <v>14494.05</v>
      </c>
      <c r="K877" s="3">
        <v>43804</v>
      </c>
      <c r="L877">
        <v>13</v>
      </c>
      <c r="M877" t="s">
        <v>2143</v>
      </c>
      <c r="N877"/>
    </row>
    <row r="878" spans="1:14">
      <c r="A878" t="s">
        <v>139</v>
      </c>
      <c r="B878" t="s">
        <v>828</v>
      </c>
      <c r="C878">
        <v>525.54999999999995</v>
      </c>
      <c r="D878">
        <v>531.15</v>
      </c>
      <c r="E878">
        <v>522</v>
      </c>
      <c r="F878">
        <v>524.75</v>
      </c>
      <c r="G878">
        <v>524</v>
      </c>
      <c r="H878">
        <v>525.54999999999995</v>
      </c>
      <c r="I878">
        <v>2332044</v>
      </c>
      <c r="J878">
        <v>1225629097.9000001</v>
      </c>
      <c r="K878" s="3">
        <v>43804</v>
      </c>
      <c r="L878">
        <v>50477</v>
      </c>
      <c r="M878" t="s">
        <v>2144</v>
      </c>
      <c r="N878"/>
    </row>
    <row r="879" spans="1:14">
      <c r="A879" t="s">
        <v>140</v>
      </c>
      <c r="B879" t="s">
        <v>828</v>
      </c>
      <c r="C879">
        <v>344.8</v>
      </c>
      <c r="D879">
        <v>349.3</v>
      </c>
      <c r="E879">
        <v>337.15</v>
      </c>
      <c r="F879">
        <v>340.65</v>
      </c>
      <c r="G879">
        <v>341.5</v>
      </c>
      <c r="H879">
        <v>343.25</v>
      </c>
      <c r="I879">
        <v>1667562</v>
      </c>
      <c r="J879">
        <v>571893345.89999998</v>
      </c>
      <c r="K879" s="3">
        <v>43804</v>
      </c>
      <c r="L879">
        <v>31615</v>
      </c>
      <c r="M879" t="s">
        <v>2145</v>
      </c>
      <c r="N879"/>
    </row>
    <row r="880" spans="1:14">
      <c r="A880" t="s">
        <v>2146</v>
      </c>
      <c r="B880" t="s">
        <v>828</v>
      </c>
      <c r="C880">
        <v>17.95</v>
      </c>
      <c r="D880">
        <v>17.95</v>
      </c>
      <c r="E880">
        <v>17.72</v>
      </c>
      <c r="F880">
        <v>17.920000000000002</v>
      </c>
      <c r="G880">
        <v>17.940000000000001</v>
      </c>
      <c r="H880">
        <v>17.8</v>
      </c>
      <c r="I880">
        <v>24937</v>
      </c>
      <c r="J880">
        <v>446051.81</v>
      </c>
      <c r="K880" s="3">
        <v>43804</v>
      </c>
      <c r="L880">
        <v>227</v>
      </c>
      <c r="M880" t="s">
        <v>2147</v>
      </c>
      <c r="N880"/>
    </row>
    <row r="881" spans="1:14">
      <c r="A881" t="s">
        <v>2148</v>
      </c>
      <c r="B881" t="s">
        <v>828</v>
      </c>
      <c r="C881">
        <v>118.2</v>
      </c>
      <c r="D881">
        <v>118.27</v>
      </c>
      <c r="E881">
        <v>117.21</v>
      </c>
      <c r="F881">
        <v>117.33</v>
      </c>
      <c r="G881">
        <v>117.21</v>
      </c>
      <c r="H881">
        <v>117.63</v>
      </c>
      <c r="I881">
        <v>112</v>
      </c>
      <c r="J881">
        <v>13210.5</v>
      </c>
      <c r="K881" s="3">
        <v>43804</v>
      </c>
      <c r="L881">
        <v>10</v>
      </c>
      <c r="M881" t="s">
        <v>2149</v>
      </c>
      <c r="N881"/>
    </row>
    <row r="882" spans="1:14" hidden="1">
      <c r="A882" t="s">
        <v>2150</v>
      </c>
      <c r="B882" t="s">
        <v>828</v>
      </c>
      <c r="C882">
        <v>60.9</v>
      </c>
      <c r="D882">
        <v>63.9</v>
      </c>
      <c r="E882">
        <v>59.6</v>
      </c>
      <c r="F882">
        <v>62.85</v>
      </c>
      <c r="G882">
        <v>63.5</v>
      </c>
      <c r="H882">
        <v>60.7</v>
      </c>
      <c r="I882">
        <v>6024</v>
      </c>
      <c r="J882">
        <v>373856.8</v>
      </c>
      <c r="K882" s="3">
        <v>43804</v>
      </c>
      <c r="L882">
        <v>151</v>
      </c>
      <c r="M882" t="s">
        <v>2151</v>
      </c>
      <c r="N882"/>
    </row>
    <row r="883" spans="1:14">
      <c r="A883" t="s">
        <v>2152</v>
      </c>
      <c r="B883" t="s">
        <v>828</v>
      </c>
      <c r="C883">
        <v>24.9</v>
      </c>
      <c r="D883">
        <v>25</v>
      </c>
      <c r="E883">
        <v>24.8</v>
      </c>
      <c r="F883">
        <v>24.85</v>
      </c>
      <c r="G883">
        <v>25</v>
      </c>
      <c r="H883">
        <v>24.9</v>
      </c>
      <c r="I883">
        <v>773</v>
      </c>
      <c r="J883">
        <v>19283.5</v>
      </c>
      <c r="K883" s="3">
        <v>43804</v>
      </c>
      <c r="L883">
        <v>12</v>
      </c>
      <c r="M883" t="s">
        <v>2153</v>
      </c>
      <c r="N883"/>
    </row>
    <row r="884" spans="1:14">
      <c r="A884" t="s">
        <v>2154</v>
      </c>
      <c r="B884" t="s">
        <v>828</v>
      </c>
      <c r="C884">
        <v>3.75</v>
      </c>
      <c r="D884">
        <v>3.9</v>
      </c>
      <c r="E884">
        <v>3.65</v>
      </c>
      <c r="F884">
        <v>3.75</v>
      </c>
      <c r="G884">
        <v>3.9</v>
      </c>
      <c r="H884">
        <v>3.75</v>
      </c>
      <c r="I884">
        <v>13666</v>
      </c>
      <c r="J884">
        <v>51793.8</v>
      </c>
      <c r="K884" s="3">
        <v>43804</v>
      </c>
      <c r="L884">
        <v>32</v>
      </c>
      <c r="M884" t="s">
        <v>2155</v>
      </c>
      <c r="N884"/>
    </row>
    <row r="885" spans="1:14">
      <c r="A885" t="s">
        <v>2156</v>
      </c>
      <c r="B885" t="s">
        <v>828</v>
      </c>
      <c r="C885">
        <v>19.55</v>
      </c>
      <c r="D885">
        <v>19.55</v>
      </c>
      <c r="E885">
        <v>19.100000000000001</v>
      </c>
      <c r="F885">
        <v>19.2</v>
      </c>
      <c r="G885">
        <v>19.2</v>
      </c>
      <c r="H885">
        <v>19.350000000000001</v>
      </c>
      <c r="I885">
        <v>40333</v>
      </c>
      <c r="J885">
        <v>778384.55</v>
      </c>
      <c r="K885" s="3">
        <v>43804</v>
      </c>
      <c r="L885">
        <v>185</v>
      </c>
      <c r="M885" t="s">
        <v>2157</v>
      </c>
      <c r="N885"/>
    </row>
    <row r="886" spans="1:14">
      <c r="A886" t="s">
        <v>2158</v>
      </c>
      <c r="B886" t="s">
        <v>828</v>
      </c>
      <c r="C886">
        <v>100</v>
      </c>
      <c r="D886">
        <v>105</v>
      </c>
      <c r="E886">
        <v>100</v>
      </c>
      <c r="F886">
        <v>104.1</v>
      </c>
      <c r="G886">
        <v>103.5</v>
      </c>
      <c r="H886">
        <v>98.95</v>
      </c>
      <c r="I886">
        <v>43287</v>
      </c>
      <c r="J886">
        <v>4444630.8</v>
      </c>
      <c r="K886" s="3">
        <v>43804</v>
      </c>
      <c r="L886">
        <v>1087</v>
      </c>
      <c r="M886" t="s">
        <v>2159</v>
      </c>
      <c r="N886"/>
    </row>
    <row r="887" spans="1:14">
      <c r="A887" t="s">
        <v>471</v>
      </c>
      <c r="B887" t="s">
        <v>828</v>
      </c>
      <c r="C887">
        <v>52.5</v>
      </c>
      <c r="D887">
        <v>54</v>
      </c>
      <c r="E887">
        <v>50.55</v>
      </c>
      <c r="F887">
        <v>50.95</v>
      </c>
      <c r="G887">
        <v>51.5</v>
      </c>
      <c r="H887">
        <v>52.65</v>
      </c>
      <c r="I887">
        <v>193531</v>
      </c>
      <c r="J887">
        <v>10172380.35</v>
      </c>
      <c r="K887" s="3">
        <v>43804</v>
      </c>
      <c r="L887">
        <v>1232</v>
      </c>
      <c r="M887" t="s">
        <v>2160</v>
      </c>
      <c r="N887"/>
    </row>
    <row r="888" spans="1:14">
      <c r="A888" t="s">
        <v>2161</v>
      </c>
      <c r="B888" t="s">
        <v>847</v>
      </c>
      <c r="C888">
        <v>4.4000000000000004</v>
      </c>
      <c r="D888">
        <v>4.5999999999999996</v>
      </c>
      <c r="E888">
        <v>4.4000000000000004</v>
      </c>
      <c r="F888">
        <v>4.5999999999999996</v>
      </c>
      <c r="G888">
        <v>4.5999999999999996</v>
      </c>
      <c r="H888">
        <v>4.4000000000000004</v>
      </c>
      <c r="I888">
        <v>11236</v>
      </c>
      <c r="J888">
        <v>51616.4</v>
      </c>
      <c r="K888" s="3">
        <v>43804</v>
      </c>
      <c r="L888">
        <v>17</v>
      </c>
      <c r="M888" t="s">
        <v>2162</v>
      </c>
      <c r="N888"/>
    </row>
    <row r="889" spans="1:14">
      <c r="A889" t="s">
        <v>325</v>
      </c>
      <c r="B889" t="s">
        <v>828</v>
      </c>
      <c r="C889">
        <v>12.25</v>
      </c>
      <c r="D889">
        <v>12.5</v>
      </c>
      <c r="E889">
        <v>12.25</v>
      </c>
      <c r="F889">
        <v>12.3</v>
      </c>
      <c r="G889">
        <v>12.3</v>
      </c>
      <c r="H889">
        <v>12.4</v>
      </c>
      <c r="I889">
        <v>254007</v>
      </c>
      <c r="J889">
        <v>3132308.15</v>
      </c>
      <c r="K889" s="3">
        <v>43804</v>
      </c>
      <c r="L889">
        <v>623</v>
      </c>
      <c r="M889" t="s">
        <v>2163</v>
      </c>
      <c r="N889"/>
    </row>
    <row r="890" spans="1:14">
      <c r="A890" t="s">
        <v>3574</v>
      </c>
      <c r="B890" t="s">
        <v>847</v>
      </c>
      <c r="C890">
        <v>96</v>
      </c>
      <c r="D890">
        <v>97</v>
      </c>
      <c r="E890">
        <v>90</v>
      </c>
      <c r="F890">
        <v>96</v>
      </c>
      <c r="G890">
        <v>96</v>
      </c>
      <c r="H890">
        <v>92.85</v>
      </c>
      <c r="I890">
        <v>1906</v>
      </c>
      <c r="J890">
        <v>180988</v>
      </c>
      <c r="K890" s="3">
        <v>43804</v>
      </c>
      <c r="L890">
        <v>11</v>
      </c>
      <c r="M890" t="s">
        <v>3575</v>
      </c>
      <c r="N890"/>
    </row>
    <row r="891" spans="1:14">
      <c r="A891" t="s">
        <v>2164</v>
      </c>
      <c r="B891" t="s">
        <v>828</v>
      </c>
      <c r="C891">
        <v>117</v>
      </c>
      <c r="D891">
        <v>117.35</v>
      </c>
      <c r="E891">
        <v>111</v>
      </c>
      <c r="F891">
        <v>116.15</v>
      </c>
      <c r="G891">
        <v>115.8</v>
      </c>
      <c r="H891">
        <v>113.25</v>
      </c>
      <c r="I891">
        <v>10490</v>
      </c>
      <c r="J891">
        <v>1218092.95</v>
      </c>
      <c r="K891" s="3">
        <v>43804</v>
      </c>
      <c r="L891">
        <v>202</v>
      </c>
      <c r="M891" t="s">
        <v>2165</v>
      </c>
      <c r="N891"/>
    </row>
    <row r="892" spans="1:14">
      <c r="A892" t="s">
        <v>2166</v>
      </c>
      <c r="B892" t="s">
        <v>828</v>
      </c>
      <c r="C892">
        <v>238.5</v>
      </c>
      <c r="D892">
        <v>238.55</v>
      </c>
      <c r="E892">
        <v>230.15</v>
      </c>
      <c r="F892">
        <v>232.45</v>
      </c>
      <c r="G892">
        <v>232</v>
      </c>
      <c r="H892">
        <v>232.05</v>
      </c>
      <c r="I892">
        <v>46202</v>
      </c>
      <c r="J892">
        <v>10721430.050000001</v>
      </c>
      <c r="K892" s="3">
        <v>43804</v>
      </c>
      <c r="L892">
        <v>267</v>
      </c>
      <c r="M892" t="s">
        <v>2167</v>
      </c>
      <c r="N892"/>
    </row>
    <row r="893" spans="1:14">
      <c r="A893" t="s">
        <v>474</v>
      </c>
      <c r="B893" t="s">
        <v>828</v>
      </c>
      <c r="C893">
        <v>145.80000000000001</v>
      </c>
      <c r="D893">
        <v>151.80000000000001</v>
      </c>
      <c r="E893">
        <v>143.55000000000001</v>
      </c>
      <c r="F893">
        <v>150.85</v>
      </c>
      <c r="G893">
        <v>151.19999999999999</v>
      </c>
      <c r="H893">
        <v>145.35</v>
      </c>
      <c r="I893">
        <v>431132</v>
      </c>
      <c r="J893">
        <v>63193680.700000003</v>
      </c>
      <c r="K893" s="3">
        <v>43804</v>
      </c>
      <c r="L893">
        <v>4284</v>
      </c>
      <c r="M893" t="s">
        <v>2168</v>
      </c>
      <c r="N893"/>
    </row>
    <row r="894" spans="1:14" hidden="1">
      <c r="A894" t="s">
        <v>2169</v>
      </c>
      <c r="B894" t="s">
        <v>828</v>
      </c>
      <c r="C894">
        <v>377.6</v>
      </c>
      <c r="D894">
        <v>379.5</v>
      </c>
      <c r="E894">
        <v>365.1</v>
      </c>
      <c r="F894">
        <v>371.65</v>
      </c>
      <c r="G894">
        <v>369</v>
      </c>
      <c r="H894">
        <v>376.35</v>
      </c>
      <c r="I894">
        <v>57844</v>
      </c>
      <c r="J894">
        <v>21501867.449999999</v>
      </c>
      <c r="K894" s="3">
        <v>43804</v>
      </c>
      <c r="L894">
        <v>4490</v>
      </c>
      <c r="M894" t="s">
        <v>2170</v>
      </c>
      <c r="N894"/>
    </row>
    <row r="895" spans="1:14">
      <c r="A895" t="s">
        <v>476</v>
      </c>
      <c r="B895" t="s">
        <v>828</v>
      </c>
      <c r="C895">
        <v>395</v>
      </c>
      <c r="D895">
        <v>400.9</v>
      </c>
      <c r="E895">
        <v>392.4</v>
      </c>
      <c r="F895">
        <v>399.45</v>
      </c>
      <c r="G895">
        <v>399.45</v>
      </c>
      <c r="H895">
        <v>399.2</v>
      </c>
      <c r="I895">
        <v>21841</v>
      </c>
      <c r="J895">
        <v>8695420.1999999993</v>
      </c>
      <c r="K895" s="3">
        <v>43804</v>
      </c>
      <c r="L895">
        <v>1581</v>
      </c>
      <c r="M895" t="s">
        <v>2171</v>
      </c>
      <c r="N895"/>
    </row>
    <row r="896" spans="1:14">
      <c r="A896" t="s">
        <v>472</v>
      </c>
      <c r="B896" t="s">
        <v>828</v>
      </c>
      <c r="C896">
        <v>4533.3</v>
      </c>
      <c r="D896">
        <v>4555.1499999999996</v>
      </c>
      <c r="E896">
        <v>4356.2</v>
      </c>
      <c r="F896">
        <v>4394.3500000000004</v>
      </c>
      <c r="G896">
        <v>4479.8999999999996</v>
      </c>
      <c r="H896">
        <v>4553</v>
      </c>
      <c r="I896">
        <v>12363</v>
      </c>
      <c r="J896">
        <v>54833946.899999999</v>
      </c>
      <c r="K896" s="3">
        <v>43804</v>
      </c>
      <c r="L896">
        <v>1949</v>
      </c>
      <c r="M896" t="s">
        <v>2172</v>
      </c>
      <c r="N896"/>
    </row>
    <row r="897" spans="1:14">
      <c r="A897" t="s">
        <v>473</v>
      </c>
      <c r="B897" t="s">
        <v>828</v>
      </c>
      <c r="C897">
        <v>366.95</v>
      </c>
      <c r="D897">
        <v>381.8</v>
      </c>
      <c r="E897">
        <v>366</v>
      </c>
      <c r="F897">
        <v>368.3</v>
      </c>
      <c r="G897">
        <v>368.25</v>
      </c>
      <c r="H897">
        <v>367.65</v>
      </c>
      <c r="I897">
        <v>15188</v>
      </c>
      <c r="J897">
        <v>5675427.5999999996</v>
      </c>
      <c r="K897" s="3">
        <v>43804</v>
      </c>
      <c r="L897">
        <v>1345</v>
      </c>
      <c r="M897" t="s">
        <v>2173</v>
      </c>
      <c r="N897"/>
    </row>
    <row r="898" spans="1:14">
      <c r="A898" t="s">
        <v>2174</v>
      </c>
      <c r="B898" t="s">
        <v>828</v>
      </c>
      <c r="C898">
        <v>480</v>
      </c>
      <c r="D898">
        <v>480</v>
      </c>
      <c r="E898">
        <v>461</v>
      </c>
      <c r="F898">
        <v>462.95</v>
      </c>
      <c r="G898">
        <v>464.5</v>
      </c>
      <c r="H898">
        <v>474.95</v>
      </c>
      <c r="I898">
        <v>20601</v>
      </c>
      <c r="J898">
        <v>9717035.3000000007</v>
      </c>
      <c r="K898" s="3">
        <v>43804</v>
      </c>
      <c r="L898">
        <v>748</v>
      </c>
      <c r="M898" t="s">
        <v>2175</v>
      </c>
      <c r="N898"/>
    </row>
    <row r="899" spans="1:14">
      <c r="A899" t="s">
        <v>2176</v>
      </c>
      <c r="B899" t="s">
        <v>828</v>
      </c>
      <c r="C899">
        <v>417</v>
      </c>
      <c r="D899">
        <v>417</v>
      </c>
      <c r="E899">
        <v>406.05</v>
      </c>
      <c r="F899">
        <v>411.05</v>
      </c>
      <c r="G899">
        <v>410.05</v>
      </c>
      <c r="H899">
        <v>408.75</v>
      </c>
      <c r="I899">
        <v>11299</v>
      </c>
      <c r="J899">
        <v>4626530.8499999996</v>
      </c>
      <c r="K899" s="3">
        <v>43804</v>
      </c>
      <c r="L899">
        <v>653</v>
      </c>
      <c r="M899" t="s">
        <v>2177</v>
      </c>
      <c r="N899"/>
    </row>
    <row r="900" spans="1:14">
      <c r="A900" t="s">
        <v>2178</v>
      </c>
      <c r="B900" t="s">
        <v>828</v>
      </c>
      <c r="C900">
        <v>22.3</v>
      </c>
      <c r="D900">
        <v>23.45</v>
      </c>
      <c r="E900">
        <v>22.3</v>
      </c>
      <c r="F900">
        <v>23.1</v>
      </c>
      <c r="G900">
        <v>23.05</v>
      </c>
      <c r="H900">
        <v>23</v>
      </c>
      <c r="I900">
        <v>12069</v>
      </c>
      <c r="J900">
        <v>276786.34999999998</v>
      </c>
      <c r="K900" s="3">
        <v>43804</v>
      </c>
      <c r="L900">
        <v>86</v>
      </c>
      <c r="M900" t="s">
        <v>2179</v>
      </c>
      <c r="N900"/>
    </row>
    <row r="901" spans="1:14">
      <c r="A901" t="s">
        <v>2180</v>
      </c>
      <c r="B901" t="s">
        <v>828</v>
      </c>
      <c r="C901">
        <v>122.3</v>
      </c>
      <c r="D901">
        <v>122.3</v>
      </c>
      <c r="E901">
        <v>121.8</v>
      </c>
      <c r="F901">
        <v>122.2</v>
      </c>
      <c r="G901">
        <v>122.2</v>
      </c>
      <c r="H901">
        <v>122.2</v>
      </c>
      <c r="I901">
        <v>484</v>
      </c>
      <c r="J901">
        <v>59104.6</v>
      </c>
      <c r="K901" s="3">
        <v>43804</v>
      </c>
      <c r="L901">
        <v>47</v>
      </c>
      <c r="M901" t="s">
        <v>2181</v>
      </c>
      <c r="N901"/>
    </row>
    <row r="902" spans="1:14">
      <c r="A902" t="s">
        <v>2182</v>
      </c>
      <c r="B902" t="s">
        <v>828</v>
      </c>
      <c r="C902">
        <v>4.05</v>
      </c>
      <c r="D902">
        <v>4.25</v>
      </c>
      <c r="E902">
        <v>4</v>
      </c>
      <c r="F902">
        <v>4.1500000000000004</v>
      </c>
      <c r="G902">
        <v>4.1500000000000004</v>
      </c>
      <c r="H902">
        <v>4.0999999999999996</v>
      </c>
      <c r="I902">
        <v>30082</v>
      </c>
      <c r="J902">
        <v>122931.9</v>
      </c>
      <c r="K902" s="3">
        <v>43804</v>
      </c>
      <c r="L902">
        <v>55</v>
      </c>
      <c r="M902" t="s">
        <v>2183</v>
      </c>
      <c r="N902"/>
    </row>
    <row r="903" spans="1:14">
      <c r="A903" t="s">
        <v>3456</v>
      </c>
      <c r="B903" t="s">
        <v>828</v>
      </c>
      <c r="C903">
        <v>3.75</v>
      </c>
      <c r="D903">
        <v>3.75</v>
      </c>
      <c r="E903">
        <v>3.55</v>
      </c>
      <c r="F903">
        <v>3.75</v>
      </c>
      <c r="G903">
        <v>3.75</v>
      </c>
      <c r="H903">
        <v>3.6</v>
      </c>
      <c r="I903">
        <v>5558</v>
      </c>
      <c r="J903">
        <v>20815.8</v>
      </c>
      <c r="K903" s="3">
        <v>43804</v>
      </c>
      <c r="L903">
        <v>7</v>
      </c>
      <c r="M903" t="s">
        <v>3457</v>
      </c>
      <c r="N903"/>
    </row>
    <row r="904" spans="1:14">
      <c r="A904" t="s">
        <v>2184</v>
      </c>
      <c r="B904" t="s">
        <v>828</v>
      </c>
      <c r="C904">
        <v>33.700000000000003</v>
      </c>
      <c r="D904">
        <v>34.15</v>
      </c>
      <c r="E904">
        <v>33</v>
      </c>
      <c r="F904">
        <v>33.5</v>
      </c>
      <c r="G904">
        <v>33.4</v>
      </c>
      <c r="H904">
        <v>33.700000000000003</v>
      </c>
      <c r="I904">
        <v>13250</v>
      </c>
      <c r="J904">
        <v>443555.2</v>
      </c>
      <c r="K904" s="3">
        <v>43804</v>
      </c>
      <c r="L904">
        <v>163</v>
      </c>
      <c r="M904" t="s">
        <v>2185</v>
      </c>
      <c r="N904"/>
    </row>
    <row r="905" spans="1:14">
      <c r="A905" t="s">
        <v>2186</v>
      </c>
      <c r="B905" t="s">
        <v>828</v>
      </c>
      <c r="C905">
        <v>8.4499999999999993</v>
      </c>
      <c r="D905">
        <v>9.4499999999999993</v>
      </c>
      <c r="E905">
        <v>7.9</v>
      </c>
      <c r="F905">
        <v>8.5</v>
      </c>
      <c r="G905">
        <v>8.75</v>
      </c>
      <c r="H905">
        <v>8.5500000000000007</v>
      </c>
      <c r="I905">
        <v>15694</v>
      </c>
      <c r="J905">
        <v>131181.9</v>
      </c>
      <c r="K905" s="3">
        <v>43804</v>
      </c>
      <c r="L905">
        <v>136</v>
      </c>
      <c r="M905" t="s">
        <v>2187</v>
      </c>
      <c r="N905"/>
    </row>
    <row r="906" spans="1:14" hidden="1">
      <c r="A906" t="s">
        <v>2188</v>
      </c>
      <c r="B906" t="s">
        <v>828</v>
      </c>
      <c r="C906">
        <v>16.45</v>
      </c>
      <c r="D906">
        <v>16.5</v>
      </c>
      <c r="E906">
        <v>16.2</v>
      </c>
      <c r="F906">
        <v>16.25</v>
      </c>
      <c r="G906">
        <v>16.2</v>
      </c>
      <c r="H906">
        <v>16.2</v>
      </c>
      <c r="I906">
        <v>64622</v>
      </c>
      <c r="J906">
        <v>1054471.6000000001</v>
      </c>
      <c r="K906" s="3">
        <v>43804</v>
      </c>
      <c r="L906">
        <v>287</v>
      </c>
      <c r="M906" t="s">
        <v>2189</v>
      </c>
      <c r="N906"/>
    </row>
    <row r="907" spans="1:14">
      <c r="A907" t="s">
        <v>141</v>
      </c>
      <c r="B907" t="s">
        <v>828</v>
      </c>
      <c r="C907">
        <v>156.9</v>
      </c>
      <c r="D907">
        <v>162</v>
      </c>
      <c r="E907">
        <v>156.80000000000001</v>
      </c>
      <c r="F907">
        <v>159.75</v>
      </c>
      <c r="G907">
        <v>159.69999999999999</v>
      </c>
      <c r="H907">
        <v>156.80000000000001</v>
      </c>
      <c r="I907">
        <v>7383127</v>
      </c>
      <c r="J907">
        <v>1183367264.95</v>
      </c>
      <c r="K907" s="3">
        <v>43804</v>
      </c>
      <c r="L907">
        <v>34450</v>
      </c>
      <c r="M907" t="s">
        <v>2190</v>
      </c>
      <c r="N907"/>
    </row>
    <row r="908" spans="1:14">
      <c r="A908" t="s">
        <v>2191</v>
      </c>
      <c r="B908" t="s">
        <v>847</v>
      </c>
      <c r="C908">
        <v>28</v>
      </c>
      <c r="D908">
        <v>29.65</v>
      </c>
      <c r="E908">
        <v>27.8</v>
      </c>
      <c r="F908">
        <v>28.75</v>
      </c>
      <c r="G908">
        <v>29.2</v>
      </c>
      <c r="H908">
        <v>28.25</v>
      </c>
      <c r="I908">
        <v>6562</v>
      </c>
      <c r="J908">
        <v>190191.45</v>
      </c>
      <c r="K908" s="3">
        <v>43804</v>
      </c>
      <c r="L908">
        <v>68</v>
      </c>
      <c r="M908" t="s">
        <v>2192</v>
      </c>
      <c r="N908"/>
    </row>
    <row r="909" spans="1:14">
      <c r="A909" t="s">
        <v>2193</v>
      </c>
      <c r="B909" t="s">
        <v>828</v>
      </c>
      <c r="C909">
        <v>28.4</v>
      </c>
      <c r="D909">
        <v>28.4</v>
      </c>
      <c r="E909">
        <v>27.5</v>
      </c>
      <c r="F909">
        <v>27.95</v>
      </c>
      <c r="G909">
        <v>27.95</v>
      </c>
      <c r="H909">
        <v>28</v>
      </c>
      <c r="I909">
        <v>6702</v>
      </c>
      <c r="J909">
        <v>186574.5</v>
      </c>
      <c r="K909" s="3">
        <v>43804</v>
      </c>
      <c r="L909">
        <v>88</v>
      </c>
      <c r="M909" t="s">
        <v>2194</v>
      </c>
      <c r="N909"/>
    </row>
    <row r="910" spans="1:14">
      <c r="A910" t="s">
        <v>2195</v>
      </c>
      <c r="B910" t="s">
        <v>828</v>
      </c>
      <c r="C910">
        <v>275.7</v>
      </c>
      <c r="D910">
        <v>282.39999999999998</v>
      </c>
      <c r="E910">
        <v>274</v>
      </c>
      <c r="F910">
        <v>275.45</v>
      </c>
      <c r="G910">
        <v>274.25</v>
      </c>
      <c r="H910">
        <v>277.39999999999998</v>
      </c>
      <c r="I910">
        <v>3485</v>
      </c>
      <c r="J910">
        <v>964401</v>
      </c>
      <c r="K910" s="3">
        <v>43804</v>
      </c>
      <c r="L910">
        <v>228</v>
      </c>
      <c r="M910" t="s">
        <v>2196</v>
      </c>
      <c r="N910"/>
    </row>
    <row r="911" spans="1:14">
      <c r="A911" t="s">
        <v>3458</v>
      </c>
      <c r="B911" t="s">
        <v>847</v>
      </c>
      <c r="C911">
        <v>7.85</v>
      </c>
      <c r="D911">
        <v>7.9</v>
      </c>
      <c r="E911">
        <v>7.85</v>
      </c>
      <c r="F911">
        <v>7.9</v>
      </c>
      <c r="G911">
        <v>7.9</v>
      </c>
      <c r="H911">
        <v>7.55</v>
      </c>
      <c r="I911">
        <v>1576</v>
      </c>
      <c r="J911">
        <v>12437.9</v>
      </c>
      <c r="K911" s="3">
        <v>43804</v>
      </c>
      <c r="L911">
        <v>9</v>
      </c>
      <c r="M911" t="s">
        <v>3459</v>
      </c>
      <c r="N911"/>
    </row>
    <row r="912" spans="1:14">
      <c r="A912" t="s">
        <v>2197</v>
      </c>
      <c r="B912" t="s">
        <v>828</v>
      </c>
      <c r="C912">
        <v>42.05</v>
      </c>
      <c r="D912">
        <v>42.3</v>
      </c>
      <c r="E912">
        <v>41.5</v>
      </c>
      <c r="F912">
        <v>41.9</v>
      </c>
      <c r="G912">
        <v>41.75</v>
      </c>
      <c r="H912">
        <v>41.5</v>
      </c>
      <c r="I912">
        <v>30564</v>
      </c>
      <c r="J912">
        <v>1281932.3999999999</v>
      </c>
      <c r="K912" s="3">
        <v>43804</v>
      </c>
      <c r="L912">
        <v>319</v>
      </c>
      <c r="M912" t="s">
        <v>2198</v>
      </c>
      <c r="N912"/>
    </row>
    <row r="913" spans="1:14">
      <c r="A913" t="s">
        <v>2199</v>
      </c>
      <c r="B913" t="s">
        <v>828</v>
      </c>
      <c r="C913">
        <v>22.9</v>
      </c>
      <c r="D913">
        <v>23.1</v>
      </c>
      <c r="E913">
        <v>22.5</v>
      </c>
      <c r="F913">
        <v>23</v>
      </c>
      <c r="G913">
        <v>22.85</v>
      </c>
      <c r="H913">
        <v>22.85</v>
      </c>
      <c r="I913">
        <v>143469</v>
      </c>
      <c r="J913">
        <v>3290297.35</v>
      </c>
      <c r="K913" s="3">
        <v>43804</v>
      </c>
      <c r="L913">
        <v>283</v>
      </c>
      <c r="M913" t="s">
        <v>2200</v>
      </c>
      <c r="N913"/>
    </row>
    <row r="914" spans="1:14">
      <c r="A914" t="s">
        <v>2201</v>
      </c>
      <c r="B914" t="s">
        <v>828</v>
      </c>
      <c r="C914">
        <v>14.5</v>
      </c>
      <c r="D914">
        <v>14.5</v>
      </c>
      <c r="E914">
        <v>13.85</v>
      </c>
      <c r="F914">
        <v>14.4</v>
      </c>
      <c r="G914">
        <v>14.4</v>
      </c>
      <c r="H914">
        <v>14.45</v>
      </c>
      <c r="I914">
        <v>14622</v>
      </c>
      <c r="J914">
        <v>207792.5</v>
      </c>
      <c r="K914" s="3">
        <v>43804</v>
      </c>
      <c r="L914">
        <v>50</v>
      </c>
      <c r="M914" t="s">
        <v>2202</v>
      </c>
      <c r="N914"/>
    </row>
    <row r="915" spans="1:14">
      <c r="A915" t="s">
        <v>2203</v>
      </c>
      <c r="B915" t="s">
        <v>828</v>
      </c>
      <c r="C915">
        <v>14.55</v>
      </c>
      <c r="D915">
        <v>15.2</v>
      </c>
      <c r="E915">
        <v>14.55</v>
      </c>
      <c r="F915">
        <v>14.75</v>
      </c>
      <c r="G915">
        <v>15</v>
      </c>
      <c r="H915">
        <v>14.75</v>
      </c>
      <c r="I915">
        <v>3991</v>
      </c>
      <c r="J915">
        <v>59311.4</v>
      </c>
      <c r="K915" s="3">
        <v>43804</v>
      </c>
      <c r="L915">
        <v>33</v>
      </c>
      <c r="M915" t="s">
        <v>2204</v>
      </c>
      <c r="N915"/>
    </row>
    <row r="916" spans="1:14">
      <c r="A916" t="s">
        <v>2205</v>
      </c>
      <c r="B916" t="s">
        <v>828</v>
      </c>
      <c r="C916">
        <v>85.45</v>
      </c>
      <c r="D916">
        <v>86.75</v>
      </c>
      <c r="E916">
        <v>83</v>
      </c>
      <c r="F916">
        <v>84.55</v>
      </c>
      <c r="G916">
        <v>85</v>
      </c>
      <c r="H916">
        <v>85.5</v>
      </c>
      <c r="I916">
        <v>2923</v>
      </c>
      <c r="J916">
        <v>247955</v>
      </c>
      <c r="K916" s="3">
        <v>43804</v>
      </c>
      <c r="L916">
        <v>195</v>
      </c>
      <c r="M916" t="s">
        <v>2206</v>
      </c>
      <c r="N916"/>
    </row>
    <row r="917" spans="1:14">
      <c r="A917" t="s">
        <v>142</v>
      </c>
      <c r="B917" t="s">
        <v>828</v>
      </c>
      <c r="C917">
        <v>351</v>
      </c>
      <c r="D917">
        <v>354</v>
      </c>
      <c r="E917">
        <v>347.1</v>
      </c>
      <c r="F917">
        <v>348</v>
      </c>
      <c r="G917">
        <v>348</v>
      </c>
      <c r="H917">
        <v>352</v>
      </c>
      <c r="I917">
        <v>1508053</v>
      </c>
      <c r="J917">
        <v>527653606.5</v>
      </c>
      <c r="K917" s="3">
        <v>43804</v>
      </c>
      <c r="L917">
        <v>26471</v>
      </c>
      <c r="M917" t="s">
        <v>2207</v>
      </c>
      <c r="N917"/>
    </row>
    <row r="918" spans="1:14">
      <c r="A918" t="s">
        <v>2208</v>
      </c>
      <c r="B918" t="s">
        <v>828</v>
      </c>
      <c r="C918">
        <v>14.2</v>
      </c>
      <c r="D918">
        <v>14.4</v>
      </c>
      <c r="E918">
        <v>13.9</v>
      </c>
      <c r="F918">
        <v>14</v>
      </c>
      <c r="G918">
        <v>14.1</v>
      </c>
      <c r="H918">
        <v>14.15</v>
      </c>
      <c r="I918">
        <v>524085</v>
      </c>
      <c r="J918">
        <v>7398645.6500000004</v>
      </c>
      <c r="K918" s="3">
        <v>43804</v>
      </c>
      <c r="L918">
        <v>1474</v>
      </c>
      <c r="M918" t="s">
        <v>2209</v>
      </c>
      <c r="N918"/>
    </row>
    <row r="919" spans="1:14">
      <c r="A919" t="s">
        <v>143</v>
      </c>
      <c r="B919" t="s">
        <v>828</v>
      </c>
      <c r="C919">
        <v>7090</v>
      </c>
      <c r="D919">
        <v>7125.15</v>
      </c>
      <c r="E919">
        <v>6990.55</v>
      </c>
      <c r="F919">
        <v>7012.85</v>
      </c>
      <c r="G919">
        <v>6995</v>
      </c>
      <c r="H919">
        <v>7076.1</v>
      </c>
      <c r="I919">
        <v>602894</v>
      </c>
      <c r="J919">
        <v>4254176128.5500002</v>
      </c>
      <c r="K919" s="3">
        <v>43804</v>
      </c>
      <c r="L919">
        <v>53458</v>
      </c>
      <c r="M919" t="s">
        <v>2210</v>
      </c>
      <c r="N919"/>
    </row>
    <row r="920" spans="1:14">
      <c r="A920" t="s">
        <v>468</v>
      </c>
      <c r="B920" t="s">
        <v>828</v>
      </c>
      <c r="C920">
        <v>721.45</v>
      </c>
      <c r="D920">
        <v>785</v>
      </c>
      <c r="E920">
        <v>713.5</v>
      </c>
      <c r="F920">
        <v>755.95</v>
      </c>
      <c r="G920">
        <v>745.1</v>
      </c>
      <c r="H920">
        <v>718.55</v>
      </c>
      <c r="I920">
        <v>215095</v>
      </c>
      <c r="J920">
        <v>160091866.40000001</v>
      </c>
      <c r="K920" s="3">
        <v>43804</v>
      </c>
      <c r="L920">
        <v>12126</v>
      </c>
      <c r="M920" t="s">
        <v>2211</v>
      </c>
      <c r="N920"/>
    </row>
    <row r="921" spans="1:14">
      <c r="A921" t="s">
        <v>3740</v>
      </c>
      <c r="B921" t="s">
        <v>847</v>
      </c>
      <c r="C921">
        <v>47.6</v>
      </c>
      <c r="D921">
        <v>47.6</v>
      </c>
      <c r="E921">
        <v>47.6</v>
      </c>
      <c r="F921">
        <v>47.6</v>
      </c>
      <c r="G921">
        <v>47.6</v>
      </c>
      <c r="H921">
        <v>46.7</v>
      </c>
      <c r="I921">
        <v>1</v>
      </c>
      <c r="J921">
        <v>47.6</v>
      </c>
      <c r="K921" s="3">
        <v>43804</v>
      </c>
      <c r="L921">
        <v>1</v>
      </c>
      <c r="M921" t="s">
        <v>3741</v>
      </c>
      <c r="N921"/>
    </row>
    <row r="922" spans="1:14">
      <c r="A922" t="s">
        <v>2212</v>
      </c>
      <c r="B922" t="s">
        <v>828</v>
      </c>
      <c r="C922">
        <v>368</v>
      </c>
      <c r="D922">
        <v>375.9</v>
      </c>
      <c r="E922">
        <v>365.1</v>
      </c>
      <c r="F922">
        <v>367.9</v>
      </c>
      <c r="G922">
        <v>369.45</v>
      </c>
      <c r="H922">
        <v>367.4</v>
      </c>
      <c r="I922">
        <v>61061</v>
      </c>
      <c r="J922">
        <v>22598527.399999999</v>
      </c>
      <c r="K922" s="3">
        <v>43804</v>
      </c>
      <c r="L922">
        <v>2990</v>
      </c>
      <c r="M922" t="s">
        <v>2213</v>
      </c>
      <c r="N922"/>
    </row>
    <row r="923" spans="1:14">
      <c r="A923" t="s">
        <v>2214</v>
      </c>
      <c r="B923" t="s">
        <v>828</v>
      </c>
      <c r="C923">
        <v>475</v>
      </c>
      <c r="D923">
        <v>489.4</v>
      </c>
      <c r="E923">
        <v>475</v>
      </c>
      <c r="F923">
        <v>485</v>
      </c>
      <c r="G923">
        <v>485</v>
      </c>
      <c r="H923">
        <v>479.3</v>
      </c>
      <c r="I923">
        <v>7666</v>
      </c>
      <c r="J923">
        <v>3711532.05</v>
      </c>
      <c r="K923" s="3">
        <v>43804</v>
      </c>
      <c r="L923">
        <v>126</v>
      </c>
      <c r="M923" t="s">
        <v>2215</v>
      </c>
      <c r="N923"/>
    </row>
    <row r="924" spans="1:14">
      <c r="A924" t="s">
        <v>2216</v>
      </c>
      <c r="B924" t="s">
        <v>828</v>
      </c>
      <c r="C924">
        <v>32.6</v>
      </c>
      <c r="D924">
        <v>33.9</v>
      </c>
      <c r="E924">
        <v>32.299999999999997</v>
      </c>
      <c r="F924">
        <v>33.4</v>
      </c>
      <c r="G924">
        <v>33.5</v>
      </c>
      <c r="H924">
        <v>32.6</v>
      </c>
      <c r="I924">
        <v>210223</v>
      </c>
      <c r="J924">
        <v>6989045.7000000002</v>
      </c>
      <c r="K924" s="3">
        <v>43804</v>
      </c>
      <c r="L924">
        <v>1262</v>
      </c>
      <c r="M924" t="s">
        <v>2217</v>
      </c>
      <c r="N924"/>
    </row>
    <row r="925" spans="1:14">
      <c r="A925" t="s">
        <v>477</v>
      </c>
      <c r="B925" t="s">
        <v>828</v>
      </c>
      <c r="C925">
        <v>77.3</v>
      </c>
      <c r="D925">
        <v>79.3</v>
      </c>
      <c r="E925">
        <v>76.8</v>
      </c>
      <c r="F925">
        <v>78.400000000000006</v>
      </c>
      <c r="G925">
        <v>78.5</v>
      </c>
      <c r="H925">
        <v>77.25</v>
      </c>
      <c r="I925">
        <v>146180</v>
      </c>
      <c r="J925">
        <v>11392862.65</v>
      </c>
      <c r="K925" s="3">
        <v>43804</v>
      </c>
      <c r="L925">
        <v>1881</v>
      </c>
      <c r="M925" t="s">
        <v>2218</v>
      </c>
      <c r="N925"/>
    </row>
    <row r="926" spans="1:14">
      <c r="A926" t="s">
        <v>2219</v>
      </c>
      <c r="B926" t="s">
        <v>828</v>
      </c>
      <c r="C926">
        <v>43.5</v>
      </c>
      <c r="D926">
        <v>43.7</v>
      </c>
      <c r="E926">
        <v>41.95</v>
      </c>
      <c r="F926">
        <v>42.55</v>
      </c>
      <c r="G926">
        <v>42.45</v>
      </c>
      <c r="H926">
        <v>41.9</v>
      </c>
      <c r="I926">
        <v>44633</v>
      </c>
      <c r="J926">
        <v>1924146</v>
      </c>
      <c r="K926" s="3">
        <v>43804</v>
      </c>
      <c r="L926">
        <v>615</v>
      </c>
      <c r="M926" t="s">
        <v>2220</v>
      </c>
      <c r="N926"/>
    </row>
    <row r="927" spans="1:14">
      <c r="A927" t="s">
        <v>753</v>
      </c>
      <c r="B927" t="s">
        <v>828</v>
      </c>
      <c r="C927">
        <v>215.25</v>
      </c>
      <c r="D927">
        <v>219</v>
      </c>
      <c r="E927">
        <v>209.25</v>
      </c>
      <c r="F927">
        <v>210.95</v>
      </c>
      <c r="G927">
        <v>209.8</v>
      </c>
      <c r="H927">
        <v>215.95</v>
      </c>
      <c r="I927">
        <v>11723</v>
      </c>
      <c r="J927">
        <v>2503448.15</v>
      </c>
      <c r="K927" s="3">
        <v>43804</v>
      </c>
      <c r="L927">
        <v>492</v>
      </c>
      <c r="M927" t="s">
        <v>2221</v>
      </c>
      <c r="N927"/>
    </row>
    <row r="928" spans="1:14">
      <c r="A928" t="s">
        <v>2222</v>
      </c>
      <c r="B928" t="s">
        <v>828</v>
      </c>
      <c r="C928">
        <v>389</v>
      </c>
      <c r="D928">
        <v>395.4</v>
      </c>
      <c r="E928">
        <v>381.25</v>
      </c>
      <c r="F928">
        <v>392.7</v>
      </c>
      <c r="G928">
        <v>395</v>
      </c>
      <c r="H928">
        <v>388.4</v>
      </c>
      <c r="I928">
        <v>6247</v>
      </c>
      <c r="J928">
        <v>2430149.35</v>
      </c>
      <c r="K928" s="3">
        <v>43804</v>
      </c>
      <c r="L928">
        <v>314</v>
      </c>
      <c r="M928" t="s">
        <v>2223</v>
      </c>
      <c r="N928"/>
    </row>
    <row r="929" spans="1:14">
      <c r="A929" t="s">
        <v>3742</v>
      </c>
      <c r="B929" t="s">
        <v>828</v>
      </c>
      <c r="C929">
        <v>76.95</v>
      </c>
      <c r="D929">
        <v>76.95</v>
      </c>
      <c r="E929">
        <v>69</v>
      </c>
      <c r="F929">
        <v>69</v>
      </c>
      <c r="G929">
        <v>69</v>
      </c>
      <c r="H929">
        <v>70</v>
      </c>
      <c r="I929">
        <v>326</v>
      </c>
      <c r="J929">
        <v>23409</v>
      </c>
      <c r="K929" s="3">
        <v>43804</v>
      </c>
      <c r="L929">
        <v>47</v>
      </c>
      <c r="M929" t="s">
        <v>3743</v>
      </c>
      <c r="N929"/>
    </row>
    <row r="930" spans="1:14">
      <c r="A930" t="s">
        <v>2224</v>
      </c>
      <c r="B930" t="s">
        <v>847</v>
      </c>
      <c r="C930">
        <v>4.5</v>
      </c>
      <c r="D930">
        <v>4.75</v>
      </c>
      <c r="E930">
        <v>4.5</v>
      </c>
      <c r="F930">
        <v>4.55</v>
      </c>
      <c r="G930">
        <v>4.5</v>
      </c>
      <c r="H930">
        <v>4.7</v>
      </c>
      <c r="I930">
        <v>11546</v>
      </c>
      <c r="J930">
        <v>53356.4</v>
      </c>
      <c r="K930" s="3">
        <v>43804</v>
      </c>
      <c r="L930">
        <v>18</v>
      </c>
      <c r="M930" t="s">
        <v>2225</v>
      </c>
      <c r="N930"/>
    </row>
    <row r="931" spans="1:14">
      <c r="A931" t="s">
        <v>2226</v>
      </c>
      <c r="B931" t="s">
        <v>847</v>
      </c>
      <c r="C931">
        <v>5.2</v>
      </c>
      <c r="D931">
        <v>5.2</v>
      </c>
      <c r="E931">
        <v>4.8</v>
      </c>
      <c r="F931">
        <v>4.95</v>
      </c>
      <c r="G931">
        <v>5</v>
      </c>
      <c r="H931">
        <v>5</v>
      </c>
      <c r="I931">
        <v>26060</v>
      </c>
      <c r="J931">
        <v>127454</v>
      </c>
      <c r="K931" s="3">
        <v>43804</v>
      </c>
      <c r="L931">
        <v>51</v>
      </c>
      <c r="M931" t="s">
        <v>2227</v>
      </c>
      <c r="N931"/>
    </row>
    <row r="932" spans="1:14">
      <c r="A932" t="s">
        <v>2228</v>
      </c>
      <c r="B932" t="s">
        <v>828</v>
      </c>
      <c r="C932">
        <v>17.399999999999999</v>
      </c>
      <c r="D932">
        <v>17.95</v>
      </c>
      <c r="E932">
        <v>16.95</v>
      </c>
      <c r="F932">
        <v>17.149999999999999</v>
      </c>
      <c r="G932">
        <v>17.2</v>
      </c>
      <c r="H932">
        <v>17.100000000000001</v>
      </c>
      <c r="I932">
        <v>11965</v>
      </c>
      <c r="J932">
        <v>206812.85</v>
      </c>
      <c r="K932" s="3">
        <v>43804</v>
      </c>
      <c r="L932">
        <v>92</v>
      </c>
      <c r="M932" t="s">
        <v>2229</v>
      </c>
      <c r="N932"/>
    </row>
    <row r="933" spans="1:14">
      <c r="A933" t="s">
        <v>144</v>
      </c>
      <c r="B933" t="s">
        <v>828</v>
      </c>
      <c r="C933">
        <v>595.1</v>
      </c>
      <c r="D933">
        <v>603</v>
      </c>
      <c r="E933">
        <v>592.54999999999995</v>
      </c>
      <c r="F933">
        <v>600.45000000000005</v>
      </c>
      <c r="G933">
        <v>600.45000000000005</v>
      </c>
      <c r="H933">
        <v>594.6</v>
      </c>
      <c r="I933">
        <v>846201</v>
      </c>
      <c r="J933">
        <v>506278072.25</v>
      </c>
      <c r="K933" s="3">
        <v>43804</v>
      </c>
      <c r="L933">
        <v>25450</v>
      </c>
      <c r="M933" t="s">
        <v>2230</v>
      </c>
      <c r="N933"/>
    </row>
    <row r="934" spans="1:14">
      <c r="A934" t="s">
        <v>2231</v>
      </c>
      <c r="B934" t="s">
        <v>828</v>
      </c>
      <c r="C934">
        <v>6.7</v>
      </c>
      <c r="D934">
        <v>6.9</v>
      </c>
      <c r="E934">
        <v>6.45</v>
      </c>
      <c r="F934">
        <v>6.6</v>
      </c>
      <c r="G934">
        <v>6.8</v>
      </c>
      <c r="H934">
        <v>6.6</v>
      </c>
      <c r="I934">
        <v>461159</v>
      </c>
      <c r="J934">
        <v>3108516</v>
      </c>
      <c r="K934" s="3">
        <v>43804</v>
      </c>
      <c r="L934">
        <v>545</v>
      </c>
      <c r="M934" t="s">
        <v>2232</v>
      </c>
      <c r="N934"/>
    </row>
    <row r="935" spans="1:14">
      <c r="A935" t="s">
        <v>482</v>
      </c>
      <c r="B935" t="s">
        <v>828</v>
      </c>
      <c r="C935">
        <v>1147.5</v>
      </c>
      <c r="D935">
        <v>1165</v>
      </c>
      <c r="E935">
        <v>1141.3</v>
      </c>
      <c r="F935">
        <v>1145.3</v>
      </c>
      <c r="G935">
        <v>1143.2</v>
      </c>
      <c r="H935">
        <v>1147.2</v>
      </c>
      <c r="I935">
        <v>197035</v>
      </c>
      <c r="J935">
        <v>227170919.30000001</v>
      </c>
      <c r="K935" s="3">
        <v>43804</v>
      </c>
      <c r="L935">
        <v>10356</v>
      </c>
      <c r="M935" t="s">
        <v>2233</v>
      </c>
      <c r="N935"/>
    </row>
    <row r="936" spans="1:14">
      <c r="A936" t="s">
        <v>2234</v>
      </c>
      <c r="B936" t="s">
        <v>828</v>
      </c>
      <c r="C936">
        <v>6.3</v>
      </c>
      <c r="D936">
        <v>6.65</v>
      </c>
      <c r="E936">
        <v>6.2</v>
      </c>
      <c r="F936">
        <v>6.35</v>
      </c>
      <c r="G936">
        <v>6.35</v>
      </c>
      <c r="H936">
        <v>6.45</v>
      </c>
      <c r="I936">
        <v>41061</v>
      </c>
      <c r="J936">
        <v>262887.45</v>
      </c>
      <c r="K936" s="3">
        <v>43804</v>
      </c>
      <c r="L936">
        <v>113</v>
      </c>
      <c r="M936" t="s">
        <v>2235</v>
      </c>
      <c r="N936"/>
    </row>
    <row r="937" spans="1:14">
      <c r="A937" t="s">
        <v>2236</v>
      </c>
      <c r="B937" t="s">
        <v>828</v>
      </c>
      <c r="C937">
        <v>49.7</v>
      </c>
      <c r="D937">
        <v>50.5</v>
      </c>
      <c r="E937">
        <v>49.55</v>
      </c>
      <c r="F937">
        <v>49.75</v>
      </c>
      <c r="G937">
        <v>49.55</v>
      </c>
      <c r="H937">
        <v>50.25</v>
      </c>
      <c r="I937">
        <v>231189</v>
      </c>
      <c r="J937">
        <v>11562798.949999999</v>
      </c>
      <c r="K937" s="3">
        <v>43804</v>
      </c>
      <c r="L937">
        <v>1827</v>
      </c>
      <c r="M937" t="s">
        <v>2237</v>
      </c>
      <c r="N937"/>
    </row>
    <row r="938" spans="1:14">
      <c r="A938" t="s">
        <v>2238</v>
      </c>
      <c r="B938" t="s">
        <v>828</v>
      </c>
      <c r="C938">
        <v>55.15</v>
      </c>
      <c r="D938">
        <v>58</v>
      </c>
      <c r="E938">
        <v>55.1</v>
      </c>
      <c r="F938">
        <v>57.35</v>
      </c>
      <c r="G938">
        <v>58</v>
      </c>
      <c r="H938">
        <v>55.7</v>
      </c>
      <c r="I938">
        <v>15907</v>
      </c>
      <c r="J938">
        <v>898985.7</v>
      </c>
      <c r="K938" s="3">
        <v>43804</v>
      </c>
      <c r="L938">
        <v>603</v>
      </c>
      <c r="M938" t="s">
        <v>2239</v>
      </c>
      <c r="N938"/>
    </row>
    <row r="939" spans="1:14">
      <c r="A939" t="s">
        <v>2240</v>
      </c>
      <c r="B939" t="s">
        <v>828</v>
      </c>
      <c r="C939">
        <v>38</v>
      </c>
      <c r="D939">
        <v>38.5</v>
      </c>
      <c r="E939">
        <v>37.200000000000003</v>
      </c>
      <c r="F939">
        <v>37.799999999999997</v>
      </c>
      <c r="G939">
        <v>37.75</v>
      </c>
      <c r="H939">
        <v>38.25</v>
      </c>
      <c r="I939">
        <v>44706</v>
      </c>
      <c r="J939">
        <v>1694426.4</v>
      </c>
      <c r="K939" s="3">
        <v>43804</v>
      </c>
      <c r="L939">
        <v>385</v>
      </c>
      <c r="M939" t="s">
        <v>2241</v>
      </c>
      <c r="N939"/>
    </row>
    <row r="940" spans="1:14">
      <c r="A940" t="s">
        <v>2242</v>
      </c>
      <c r="B940" t="s">
        <v>847</v>
      </c>
      <c r="C940">
        <v>1</v>
      </c>
      <c r="D940">
        <v>1</v>
      </c>
      <c r="E940">
        <v>0.95</v>
      </c>
      <c r="F940">
        <v>1</v>
      </c>
      <c r="G940">
        <v>1</v>
      </c>
      <c r="H940">
        <v>1</v>
      </c>
      <c r="I940">
        <v>254432</v>
      </c>
      <c r="J940">
        <v>251825.15</v>
      </c>
      <c r="K940" s="3">
        <v>43804</v>
      </c>
      <c r="L940">
        <v>113</v>
      </c>
      <c r="M940" t="s">
        <v>2243</v>
      </c>
      <c r="N940"/>
    </row>
    <row r="941" spans="1:14">
      <c r="A941" t="s">
        <v>2244</v>
      </c>
      <c r="B941" t="s">
        <v>847</v>
      </c>
      <c r="C941">
        <v>6.9</v>
      </c>
      <c r="D941">
        <v>6.9</v>
      </c>
      <c r="E941">
        <v>6.4</v>
      </c>
      <c r="F941">
        <v>6.5</v>
      </c>
      <c r="G941">
        <v>6.5</v>
      </c>
      <c r="H941">
        <v>6.7</v>
      </c>
      <c r="I941">
        <v>11576</v>
      </c>
      <c r="J941">
        <v>74512.45</v>
      </c>
      <c r="K941" s="3">
        <v>43804</v>
      </c>
      <c r="L941">
        <v>97</v>
      </c>
      <c r="M941" t="s">
        <v>2245</v>
      </c>
      <c r="N941"/>
    </row>
    <row r="942" spans="1:14">
      <c r="A942" t="s">
        <v>478</v>
      </c>
      <c r="B942" t="s">
        <v>828</v>
      </c>
      <c r="C942">
        <v>1370.1</v>
      </c>
      <c r="D942">
        <v>1380.3</v>
      </c>
      <c r="E942">
        <v>1350</v>
      </c>
      <c r="F942">
        <v>1363.65</v>
      </c>
      <c r="G942">
        <v>1363.15</v>
      </c>
      <c r="H942">
        <v>1371.35</v>
      </c>
      <c r="I942">
        <v>20443</v>
      </c>
      <c r="J942">
        <v>27837321.550000001</v>
      </c>
      <c r="K942" s="3">
        <v>43804</v>
      </c>
      <c r="L942">
        <v>1864</v>
      </c>
      <c r="M942" t="s">
        <v>2246</v>
      </c>
      <c r="N942"/>
    </row>
    <row r="943" spans="1:14">
      <c r="A943" t="s">
        <v>145</v>
      </c>
      <c r="B943" t="s">
        <v>828</v>
      </c>
      <c r="C943">
        <v>510.2</v>
      </c>
      <c r="D943">
        <v>533.4</v>
      </c>
      <c r="E943">
        <v>495.95</v>
      </c>
      <c r="F943">
        <v>527.29999999999995</v>
      </c>
      <c r="G943">
        <v>529.45000000000005</v>
      </c>
      <c r="H943">
        <v>515.35</v>
      </c>
      <c r="I943">
        <v>1284514</v>
      </c>
      <c r="J943">
        <v>667920802.10000002</v>
      </c>
      <c r="K943" s="3">
        <v>43804</v>
      </c>
      <c r="L943">
        <v>20241</v>
      </c>
      <c r="M943" t="s">
        <v>2247</v>
      </c>
      <c r="N943"/>
    </row>
    <row r="944" spans="1:14">
      <c r="A944" t="s">
        <v>146</v>
      </c>
      <c r="B944" t="s">
        <v>828</v>
      </c>
      <c r="C944">
        <v>1029</v>
      </c>
      <c r="D944">
        <v>1034.8499999999999</v>
      </c>
      <c r="E944">
        <v>1012.85</v>
      </c>
      <c r="F944">
        <v>1017.55</v>
      </c>
      <c r="G944">
        <v>1016</v>
      </c>
      <c r="H944">
        <v>1027.55</v>
      </c>
      <c r="I944">
        <v>529038</v>
      </c>
      <c r="J944">
        <v>540333463.64999998</v>
      </c>
      <c r="K944" s="3">
        <v>43804</v>
      </c>
      <c r="L944">
        <v>16059</v>
      </c>
      <c r="M944" t="s">
        <v>2248</v>
      </c>
      <c r="N944"/>
    </row>
    <row r="945" spans="1:14">
      <c r="A945" t="s">
        <v>475</v>
      </c>
      <c r="B945" t="s">
        <v>828</v>
      </c>
      <c r="C945">
        <v>216.65</v>
      </c>
      <c r="D945">
        <v>218</v>
      </c>
      <c r="E945">
        <v>214.5</v>
      </c>
      <c r="F945">
        <v>215.15</v>
      </c>
      <c r="G945">
        <v>215</v>
      </c>
      <c r="H945">
        <v>216.65</v>
      </c>
      <c r="I945">
        <v>15518</v>
      </c>
      <c r="J945">
        <v>3353973.5</v>
      </c>
      <c r="K945" s="3">
        <v>43804</v>
      </c>
      <c r="L945">
        <v>558</v>
      </c>
      <c r="M945" t="s">
        <v>2249</v>
      </c>
      <c r="N945"/>
    </row>
    <row r="946" spans="1:14">
      <c r="A946" t="s">
        <v>2250</v>
      </c>
      <c r="B946" t="s">
        <v>847</v>
      </c>
      <c r="C946">
        <v>0.6</v>
      </c>
      <c r="D946">
        <v>0.6</v>
      </c>
      <c r="E946">
        <v>0.6</v>
      </c>
      <c r="F946">
        <v>0.6</v>
      </c>
      <c r="G946">
        <v>0.6</v>
      </c>
      <c r="H946">
        <v>0.6</v>
      </c>
      <c r="I946">
        <v>9314</v>
      </c>
      <c r="J946">
        <v>5588.4</v>
      </c>
      <c r="K946" s="3">
        <v>43804</v>
      </c>
      <c r="L946">
        <v>22</v>
      </c>
      <c r="M946" t="s">
        <v>2251</v>
      </c>
      <c r="N946"/>
    </row>
    <row r="947" spans="1:14">
      <c r="A947" t="s">
        <v>2252</v>
      </c>
      <c r="B947" t="s">
        <v>828</v>
      </c>
      <c r="C947">
        <v>153.80000000000001</v>
      </c>
      <c r="D947">
        <v>156.55000000000001</v>
      </c>
      <c r="E947">
        <v>152.80000000000001</v>
      </c>
      <c r="F947">
        <v>153.5</v>
      </c>
      <c r="G947">
        <v>153.25</v>
      </c>
      <c r="H947">
        <v>153.9</v>
      </c>
      <c r="I947">
        <v>231598</v>
      </c>
      <c r="J947">
        <v>35786012.700000003</v>
      </c>
      <c r="K947" s="3">
        <v>43804</v>
      </c>
      <c r="L947">
        <v>3435</v>
      </c>
      <c r="M947" t="s">
        <v>2253</v>
      </c>
      <c r="N947"/>
    </row>
    <row r="948" spans="1:14">
      <c r="A948" t="s">
        <v>479</v>
      </c>
      <c r="B948" t="s">
        <v>828</v>
      </c>
      <c r="C948">
        <v>89.95</v>
      </c>
      <c r="D948">
        <v>96.5</v>
      </c>
      <c r="E948">
        <v>86.3</v>
      </c>
      <c r="F948">
        <v>93.75</v>
      </c>
      <c r="G948">
        <v>95.1</v>
      </c>
      <c r="H948">
        <v>88.35</v>
      </c>
      <c r="I948">
        <v>356084</v>
      </c>
      <c r="J948">
        <v>32859579.199999999</v>
      </c>
      <c r="K948" s="3">
        <v>43804</v>
      </c>
      <c r="L948">
        <v>6576</v>
      </c>
      <c r="M948" t="s">
        <v>2254</v>
      </c>
      <c r="N948"/>
    </row>
    <row r="949" spans="1:14">
      <c r="A949" t="s">
        <v>480</v>
      </c>
      <c r="B949" t="s">
        <v>828</v>
      </c>
      <c r="C949">
        <v>347</v>
      </c>
      <c r="D949">
        <v>351.55</v>
      </c>
      <c r="E949">
        <v>340</v>
      </c>
      <c r="F949">
        <v>341.35</v>
      </c>
      <c r="G949">
        <v>341</v>
      </c>
      <c r="H949">
        <v>346.7</v>
      </c>
      <c r="I949">
        <v>60176</v>
      </c>
      <c r="J949">
        <v>20838788.350000001</v>
      </c>
      <c r="K949" s="3">
        <v>43804</v>
      </c>
      <c r="L949">
        <v>6846</v>
      </c>
      <c r="M949" t="s">
        <v>2255</v>
      </c>
      <c r="N949"/>
    </row>
    <row r="950" spans="1:14">
      <c r="A950" t="s">
        <v>2256</v>
      </c>
      <c r="B950" t="s">
        <v>828</v>
      </c>
      <c r="C950">
        <v>27.35</v>
      </c>
      <c r="D950">
        <v>31.9</v>
      </c>
      <c r="E950">
        <v>27.1</v>
      </c>
      <c r="F950">
        <v>29.6</v>
      </c>
      <c r="G950">
        <v>30</v>
      </c>
      <c r="H950">
        <v>28.9</v>
      </c>
      <c r="I950">
        <v>2998</v>
      </c>
      <c r="J950">
        <v>87120.3</v>
      </c>
      <c r="K950" s="3">
        <v>43804</v>
      </c>
      <c r="L950">
        <v>73</v>
      </c>
      <c r="M950" t="s">
        <v>2257</v>
      </c>
      <c r="N950"/>
    </row>
    <row r="951" spans="1:14">
      <c r="A951" t="s">
        <v>147</v>
      </c>
      <c r="B951" t="s">
        <v>828</v>
      </c>
      <c r="C951">
        <v>746.8</v>
      </c>
      <c r="D951">
        <v>768</v>
      </c>
      <c r="E951">
        <v>737.55</v>
      </c>
      <c r="F951">
        <v>763.5</v>
      </c>
      <c r="G951">
        <v>761</v>
      </c>
      <c r="H951">
        <v>746.8</v>
      </c>
      <c r="I951">
        <v>1830498</v>
      </c>
      <c r="J951">
        <v>1382928280.5</v>
      </c>
      <c r="K951" s="3">
        <v>43804</v>
      </c>
      <c r="L951">
        <v>30488</v>
      </c>
      <c r="M951" t="s">
        <v>2258</v>
      </c>
      <c r="N951"/>
    </row>
    <row r="952" spans="1:14">
      <c r="A952" t="s">
        <v>2259</v>
      </c>
      <c r="B952" t="s">
        <v>828</v>
      </c>
      <c r="C952">
        <v>6.85</v>
      </c>
      <c r="D952">
        <v>7</v>
      </c>
      <c r="E952">
        <v>6.8</v>
      </c>
      <c r="F952">
        <v>7</v>
      </c>
      <c r="G952">
        <v>7</v>
      </c>
      <c r="H952">
        <v>6.9</v>
      </c>
      <c r="I952">
        <v>56881</v>
      </c>
      <c r="J952">
        <v>395028.1</v>
      </c>
      <c r="K952" s="3">
        <v>43804</v>
      </c>
      <c r="L952">
        <v>112</v>
      </c>
      <c r="M952" t="s">
        <v>2260</v>
      </c>
      <c r="N952"/>
    </row>
    <row r="953" spans="1:14">
      <c r="A953" t="s">
        <v>2261</v>
      </c>
      <c r="B953" t="s">
        <v>828</v>
      </c>
      <c r="C953">
        <v>55.75</v>
      </c>
      <c r="D953">
        <v>56.3</v>
      </c>
      <c r="E953">
        <v>55.3</v>
      </c>
      <c r="F953">
        <v>55.55</v>
      </c>
      <c r="G953">
        <v>55.4</v>
      </c>
      <c r="H953">
        <v>55.8</v>
      </c>
      <c r="I953">
        <v>115718</v>
      </c>
      <c r="J953">
        <v>6458330.2000000002</v>
      </c>
      <c r="K953" s="3">
        <v>43804</v>
      </c>
      <c r="L953">
        <v>1163</v>
      </c>
      <c r="M953" t="s">
        <v>2262</v>
      </c>
      <c r="N953"/>
    </row>
    <row r="954" spans="1:14">
      <c r="A954" t="s">
        <v>2263</v>
      </c>
      <c r="B954" t="s">
        <v>828</v>
      </c>
      <c r="C954">
        <v>339.05</v>
      </c>
      <c r="D954">
        <v>345.75</v>
      </c>
      <c r="E954">
        <v>334.6</v>
      </c>
      <c r="F954">
        <v>341.1</v>
      </c>
      <c r="G954">
        <v>342</v>
      </c>
      <c r="H954">
        <v>339.85</v>
      </c>
      <c r="I954">
        <v>5764</v>
      </c>
      <c r="J954">
        <v>1957424.95</v>
      </c>
      <c r="K954" s="3">
        <v>43804</v>
      </c>
      <c r="L954">
        <v>583</v>
      </c>
      <c r="M954" t="s">
        <v>2264</v>
      </c>
      <c r="N954"/>
    </row>
    <row r="955" spans="1:14">
      <c r="A955" t="s">
        <v>469</v>
      </c>
      <c r="B955" t="s">
        <v>828</v>
      </c>
      <c r="C955">
        <v>17.75</v>
      </c>
      <c r="D955">
        <v>18.100000000000001</v>
      </c>
      <c r="E955">
        <v>17.600000000000001</v>
      </c>
      <c r="F955">
        <v>17.95</v>
      </c>
      <c r="G955">
        <v>18</v>
      </c>
      <c r="H955">
        <v>17.649999999999999</v>
      </c>
      <c r="I955">
        <v>432118</v>
      </c>
      <c r="J955">
        <v>7745794</v>
      </c>
      <c r="K955" s="3">
        <v>43804</v>
      </c>
      <c r="L955">
        <v>1477</v>
      </c>
      <c r="M955" t="s">
        <v>2265</v>
      </c>
      <c r="N955"/>
    </row>
    <row r="956" spans="1:14" hidden="1">
      <c r="A956" t="s">
        <v>3827</v>
      </c>
      <c r="B956" t="s">
        <v>847</v>
      </c>
      <c r="C956">
        <v>38</v>
      </c>
      <c r="D956">
        <v>38</v>
      </c>
      <c r="E956">
        <v>36.6</v>
      </c>
      <c r="F956">
        <v>38</v>
      </c>
      <c r="G956">
        <v>38</v>
      </c>
      <c r="H956">
        <v>38.5</v>
      </c>
      <c r="I956">
        <v>2570</v>
      </c>
      <c r="J956">
        <v>94126</v>
      </c>
      <c r="K956" s="3">
        <v>43804</v>
      </c>
      <c r="L956">
        <v>10</v>
      </c>
      <c r="M956" t="s">
        <v>3828</v>
      </c>
      <c r="N956"/>
    </row>
    <row r="957" spans="1:14" hidden="1">
      <c r="A957" t="s">
        <v>3744</v>
      </c>
      <c r="B957" t="s">
        <v>828</v>
      </c>
      <c r="C957">
        <v>5.25</v>
      </c>
      <c r="D957">
        <v>5.25</v>
      </c>
      <c r="E957">
        <v>4.5</v>
      </c>
      <c r="F957">
        <v>5.2</v>
      </c>
      <c r="G957">
        <v>5.2</v>
      </c>
      <c r="H957">
        <v>5.3</v>
      </c>
      <c r="I957">
        <v>1023</v>
      </c>
      <c r="J957">
        <v>4619.6000000000004</v>
      </c>
      <c r="K957" s="3">
        <v>43804</v>
      </c>
      <c r="L957">
        <v>11</v>
      </c>
      <c r="M957" t="s">
        <v>3745</v>
      </c>
      <c r="N957"/>
    </row>
    <row r="958" spans="1:14" hidden="1">
      <c r="A958" t="s">
        <v>2266</v>
      </c>
      <c r="B958" t="s">
        <v>828</v>
      </c>
      <c r="C958">
        <v>7.15</v>
      </c>
      <c r="D958">
        <v>7.6</v>
      </c>
      <c r="E958">
        <v>6.95</v>
      </c>
      <c r="F958">
        <v>7</v>
      </c>
      <c r="G958">
        <v>7</v>
      </c>
      <c r="H958">
        <v>7.3</v>
      </c>
      <c r="I958">
        <v>4303</v>
      </c>
      <c r="J958">
        <v>30463.65</v>
      </c>
      <c r="K958" s="3">
        <v>43804</v>
      </c>
      <c r="L958">
        <v>52</v>
      </c>
      <c r="M958" t="s">
        <v>2267</v>
      </c>
      <c r="N958"/>
    </row>
    <row r="959" spans="1:14" hidden="1">
      <c r="A959" t="s">
        <v>470</v>
      </c>
      <c r="B959" t="s">
        <v>828</v>
      </c>
      <c r="C959">
        <v>136.6</v>
      </c>
      <c r="D959">
        <v>136.65</v>
      </c>
      <c r="E959">
        <v>134.69999999999999</v>
      </c>
      <c r="F959">
        <v>135.55000000000001</v>
      </c>
      <c r="G959">
        <v>135.25</v>
      </c>
      <c r="H959">
        <v>136.1</v>
      </c>
      <c r="I959">
        <v>88356</v>
      </c>
      <c r="J959">
        <v>11987270.35</v>
      </c>
      <c r="K959" s="3">
        <v>43804</v>
      </c>
      <c r="L959">
        <v>2032</v>
      </c>
      <c r="M959" t="s">
        <v>2268</v>
      </c>
      <c r="N959"/>
    </row>
    <row r="960" spans="1:14" hidden="1">
      <c r="A960" t="s">
        <v>2269</v>
      </c>
      <c r="B960" t="s">
        <v>828</v>
      </c>
      <c r="C960">
        <v>50.05</v>
      </c>
      <c r="D960">
        <v>51</v>
      </c>
      <c r="E960">
        <v>49.4</v>
      </c>
      <c r="F960">
        <v>49.45</v>
      </c>
      <c r="G960">
        <v>49.4</v>
      </c>
      <c r="H960">
        <v>50.65</v>
      </c>
      <c r="I960">
        <v>3705</v>
      </c>
      <c r="J960">
        <v>185619.1</v>
      </c>
      <c r="K960" s="3">
        <v>43804</v>
      </c>
      <c r="L960">
        <v>161</v>
      </c>
      <c r="M960" t="s">
        <v>2270</v>
      </c>
      <c r="N960"/>
    </row>
    <row r="961" spans="1:14" hidden="1">
      <c r="A961" t="s">
        <v>781</v>
      </c>
      <c r="B961" t="s">
        <v>828</v>
      </c>
      <c r="C961">
        <v>286.7</v>
      </c>
      <c r="D961">
        <v>286.75</v>
      </c>
      <c r="E961">
        <v>280.5</v>
      </c>
      <c r="F961">
        <v>282.45</v>
      </c>
      <c r="G961">
        <v>282</v>
      </c>
      <c r="H961">
        <v>281.14999999999998</v>
      </c>
      <c r="I961">
        <v>6912</v>
      </c>
      <c r="J961">
        <v>1954573</v>
      </c>
      <c r="K961" s="3">
        <v>43804</v>
      </c>
      <c r="L961">
        <v>296</v>
      </c>
      <c r="M961" t="s">
        <v>2271</v>
      </c>
      <c r="N961"/>
    </row>
    <row r="962" spans="1:14" hidden="1">
      <c r="A962" t="s">
        <v>2272</v>
      </c>
      <c r="B962" t="s">
        <v>828</v>
      </c>
      <c r="C962">
        <v>267</v>
      </c>
      <c r="D962">
        <v>293</v>
      </c>
      <c r="E962">
        <v>267</v>
      </c>
      <c r="F962">
        <v>290.10000000000002</v>
      </c>
      <c r="G962">
        <v>288.7</v>
      </c>
      <c r="H962">
        <v>269.8</v>
      </c>
      <c r="I962">
        <v>47977</v>
      </c>
      <c r="J962">
        <v>13500698.1</v>
      </c>
      <c r="K962" s="3">
        <v>43804</v>
      </c>
      <c r="L962">
        <v>2259</v>
      </c>
      <c r="M962" t="s">
        <v>2273</v>
      </c>
      <c r="N962"/>
    </row>
    <row r="963" spans="1:14" hidden="1">
      <c r="A963" t="s">
        <v>3460</v>
      </c>
      <c r="B963" t="s">
        <v>828</v>
      </c>
      <c r="C963">
        <v>13.1</v>
      </c>
      <c r="D963">
        <v>13.45</v>
      </c>
      <c r="E963">
        <v>12.55</v>
      </c>
      <c r="F963">
        <v>13.2</v>
      </c>
      <c r="G963">
        <v>13.35</v>
      </c>
      <c r="H963">
        <v>13.15</v>
      </c>
      <c r="I963">
        <v>1702</v>
      </c>
      <c r="J963">
        <v>22178.35</v>
      </c>
      <c r="K963" s="3">
        <v>43804</v>
      </c>
      <c r="L963">
        <v>18</v>
      </c>
      <c r="M963" t="s">
        <v>3461</v>
      </c>
      <c r="N963"/>
    </row>
    <row r="964" spans="1:14" hidden="1">
      <c r="A964" t="s">
        <v>2274</v>
      </c>
      <c r="B964" t="s">
        <v>828</v>
      </c>
      <c r="C964">
        <v>15.8</v>
      </c>
      <c r="D964">
        <v>15.95</v>
      </c>
      <c r="E964">
        <v>15.7</v>
      </c>
      <c r="F964">
        <v>15.75</v>
      </c>
      <c r="G964">
        <v>15.8</v>
      </c>
      <c r="H964">
        <v>15.85</v>
      </c>
      <c r="I964">
        <v>282759</v>
      </c>
      <c r="J964">
        <v>4472473.8499999996</v>
      </c>
      <c r="K964" s="3">
        <v>43804</v>
      </c>
      <c r="L964">
        <v>653</v>
      </c>
      <c r="M964" t="s">
        <v>2275</v>
      </c>
      <c r="N964"/>
    </row>
    <row r="965" spans="1:14" hidden="1">
      <c r="A965" t="s">
        <v>148</v>
      </c>
      <c r="B965" t="s">
        <v>828</v>
      </c>
      <c r="C965">
        <v>132</v>
      </c>
      <c r="D965">
        <v>133</v>
      </c>
      <c r="E965">
        <v>129.69999999999999</v>
      </c>
      <c r="F965">
        <v>131.69999999999999</v>
      </c>
      <c r="G965">
        <v>131.4</v>
      </c>
      <c r="H965">
        <v>132.9</v>
      </c>
      <c r="I965">
        <v>3831905</v>
      </c>
      <c r="J965">
        <v>504601284.10000002</v>
      </c>
      <c r="K965" s="3">
        <v>43804</v>
      </c>
      <c r="L965">
        <v>20994</v>
      </c>
      <c r="M965" t="s">
        <v>2276</v>
      </c>
      <c r="N965"/>
    </row>
    <row r="966" spans="1:14" hidden="1">
      <c r="A966" t="s">
        <v>481</v>
      </c>
      <c r="B966" t="s">
        <v>828</v>
      </c>
      <c r="C966">
        <v>756</v>
      </c>
      <c r="D966">
        <v>756</v>
      </c>
      <c r="E966">
        <v>731.1</v>
      </c>
      <c r="F966">
        <v>740.7</v>
      </c>
      <c r="G966">
        <v>741</v>
      </c>
      <c r="H966">
        <v>753.75</v>
      </c>
      <c r="I966">
        <v>60561</v>
      </c>
      <c r="J966">
        <v>45212807.899999999</v>
      </c>
      <c r="K966" s="3">
        <v>43804</v>
      </c>
      <c r="L966">
        <v>3241</v>
      </c>
      <c r="M966" t="s">
        <v>2277</v>
      </c>
      <c r="N966"/>
    </row>
    <row r="967" spans="1:14" hidden="1">
      <c r="A967" t="s">
        <v>2278</v>
      </c>
      <c r="B967" t="s">
        <v>828</v>
      </c>
      <c r="C967">
        <v>34.5</v>
      </c>
      <c r="D967">
        <v>37.4</v>
      </c>
      <c r="E967">
        <v>34.299999999999997</v>
      </c>
      <c r="F967">
        <v>37</v>
      </c>
      <c r="G967">
        <v>37</v>
      </c>
      <c r="H967">
        <v>36.1</v>
      </c>
      <c r="I967">
        <v>431</v>
      </c>
      <c r="J967">
        <v>14926.9</v>
      </c>
      <c r="K967" s="3">
        <v>43804</v>
      </c>
      <c r="L967">
        <v>11</v>
      </c>
      <c r="M967" t="s">
        <v>2279</v>
      </c>
      <c r="N967"/>
    </row>
    <row r="968" spans="1:14" hidden="1">
      <c r="A968" t="s">
        <v>271</v>
      </c>
      <c r="B968" t="s">
        <v>828</v>
      </c>
      <c r="C968">
        <v>869</v>
      </c>
      <c r="D968">
        <v>869</v>
      </c>
      <c r="E968">
        <v>852.55</v>
      </c>
      <c r="F968">
        <v>854.3</v>
      </c>
      <c r="G968">
        <v>855.1</v>
      </c>
      <c r="H968">
        <v>869.25</v>
      </c>
      <c r="I968">
        <v>104463</v>
      </c>
      <c r="J968">
        <v>89567306.950000003</v>
      </c>
      <c r="K968" s="3">
        <v>43804</v>
      </c>
      <c r="L968">
        <v>10907</v>
      </c>
      <c r="M968" t="s">
        <v>2280</v>
      </c>
      <c r="N968"/>
    </row>
    <row r="969" spans="1:14" hidden="1">
      <c r="A969" t="s">
        <v>2281</v>
      </c>
      <c r="B969" t="s">
        <v>828</v>
      </c>
      <c r="C969">
        <v>471.6</v>
      </c>
      <c r="D969">
        <v>473.25</v>
      </c>
      <c r="E969">
        <v>461.8</v>
      </c>
      <c r="F969">
        <v>462.3</v>
      </c>
      <c r="G969">
        <v>462.55</v>
      </c>
      <c r="H969">
        <v>460.4</v>
      </c>
      <c r="I969">
        <v>1547</v>
      </c>
      <c r="J969">
        <v>719188.6</v>
      </c>
      <c r="K969" s="3">
        <v>43804</v>
      </c>
      <c r="L969">
        <v>148</v>
      </c>
      <c r="M969" t="s">
        <v>2282</v>
      </c>
      <c r="N969"/>
    </row>
    <row r="970" spans="1:14">
      <c r="A970" t="s">
        <v>149</v>
      </c>
      <c r="B970" t="s">
        <v>828</v>
      </c>
      <c r="C970">
        <v>62380</v>
      </c>
      <c r="D970">
        <v>62597.85</v>
      </c>
      <c r="E970">
        <v>61575.05</v>
      </c>
      <c r="F970">
        <v>61760.25</v>
      </c>
      <c r="G970">
        <v>61799</v>
      </c>
      <c r="H970">
        <v>62092.1</v>
      </c>
      <c r="I970">
        <v>7439</v>
      </c>
      <c r="J970">
        <v>460085535.75</v>
      </c>
      <c r="K970" s="3">
        <v>43804</v>
      </c>
      <c r="L970">
        <v>3444</v>
      </c>
      <c r="M970" t="s">
        <v>2283</v>
      </c>
      <c r="N970"/>
    </row>
    <row r="971" spans="1:14">
      <c r="A971" t="s">
        <v>3462</v>
      </c>
      <c r="B971" t="s">
        <v>847</v>
      </c>
      <c r="C971">
        <v>29.1</v>
      </c>
      <c r="D971">
        <v>30</v>
      </c>
      <c r="E971">
        <v>29.1</v>
      </c>
      <c r="F971">
        <v>29.9</v>
      </c>
      <c r="G971">
        <v>29.9</v>
      </c>
      <c r="H971">
        <v>29.85</v>
      </c>
      <c r="I971">
        <v>398</v>
      </c>
      <c r="J971">
        <v>11862.8</v>
      </c>
      <c r="K971" s="3">
        <v>43804</v>
      </c>
      <c r="L971">
        <v>7</v>
      </c>
      <c r="M971" t="s">
        <v>3463</v>
      </c>
      <c r="N971"/>
    </row>
    <row r="972" spans="1:14">
      <c r="A972" t="s">
        <v>270</v>
      </c>
      <c r="B972" t="s">
        <v>828</v>
      </c>
      <c r="C972">
        <v>46.55</v>
      </c>
      <c r="D972">
        <v>47.95</v>
      </c>
      <c r="E972">
        <v>46.3</v>
      </c>
      <c r="F972">
        <v>47.2</v>
      </c>
      <c r="G972">
        <v>47.35</v>
      </c>
      <c r="H972">
        <v>46.5</v>
      </c>
      <c r="I972">
        <v>268943</v>
      </c>
      <c r="J972">
        <v>12699644.65</v>
      </c>
      <c r="K972" s="3">
        <v>43804</v>
      </c>
      <c r="L972">
        <v>2873</v>
      </c>
      <c r="M972" t="s">
        <v>2284</v>
      </c>
      <c r="N972"/>
    </row>
    <row r="973" spans="1:14">
      <c r="A973" t="s">
        <v>2285</v>
      </c>
      <c r="B973" t="s">
        <v>828</v>
      </c>
      <c r="C973">
        <v>5.25</v>
      </c>
      <c r="D973">
        <v>5.75</v>
      </c>
      <c r="E973">
        <v>5.25</v>
      </c>
      <c r="F973">
        <v>5.6</v>
      </c>
      <c r="G973">
        <v>5.6</v>
      </c>
      <c r="H973">
        <v>5.5</v>
      </c>
      <c r="I973">
        <v>6403</v>
      </c>
      <c r="J973">
        <v>35421.9</v>
      </c>
      <c r="K973" s="3">
        <v>43804</v>
      </c>
      <c r="L973">
        <v>131</v>
      </c>
      <c r="M973" t="s">
        <v>2286</v>
      </c>
      <c r="N973"/>
    </row>
    <row r="974" spans="1:14">
      <c r="A974" t="s">
        <v>2287</v>
      </c>
      <c r="B974" t="s">
        <v>828</v>
      </c>
      <c r="C974">
        <v>149.1</v>
      </c>
      <c r="D974">
        <v>149.65</v>
      </c>
      <c r="E974">
        <v>144</v>
      </c>
      <c r="F974">
        <v>145.55000000000001</v>
      </c>
      <c r="G974">
        <v>144.5</v>
      </c>
      <c r="H974">
        <v>148.30000000000001</v>
      </c>
      <c r="I974">
        <v>85231</v>
      </c>
      <c r="J974">
        <v>12531522.300000001</v>
      </c>
      <c r="K974" s="3">
        <v>43804</v>
      </c>
      <c r="L974">
        <v>2200</v>
      </c>
      <c r="M974" t="s">
        <v>2288</v>
      </c>
      <c r="N974"/>
    </row>
    <row r="975" spans="1:14">
      <c r="A975" t="s">
        <v>2289</v>
      </c>
      <c r="B975" t="s">
        <v>828</v>
      </c>
      <c r="C975">
        <v>19</v>
      </c>
      <c r="D975">
        <v>19</v>
      </c>
      <c r="E975">
        <v>17.899999999999999</v>
      </c>
      <c r="F975">
        <v>18.350000000000001</v>
      </c>
      <c r="G975">
        <v>18.45</v>
      </c>
      <c r="H975">
        <v>18.3</v>
      </c>
      <c r="I975">
        <v>17111</v>
      </c>
      <c r="J975">
        <v>311471.3</v>
      </c>
      <c r="K975" s="3">
        <v>43804</v>
      </c>
      <c r="L975">
        <v>130</v>
      </c>
      <c r="M975" t="s">
        <v>2290</v>
      </c>
      <c r="N975"/>
    </row>
    <row r="976" spans="1:14">
      <c r="A976" t="s">
        <v>2291</v>
      </c>
      <c r="B976" t="s">
        <v>847</v>
      </c>
      <c r="C976">
        <v>8.9499999999999993</v>
      </c>
      <c r="D976">
        <v>8.9499999999999993</v>
      </c>
      <c r="E976">
        <v>8.65</v>
      </c>
      <c r="F976">
        <v>8.8000000000000007</v>
      </c>
      <c r="G976">
        <v>8.8000000000000007</v>
      </c>
      <c r="H976">
        <v>8.85</v>
      </c>
      <c r="I976">
        <v>187685</v>
      </c>
      <c r="J976">
        <v>1650311.55</v>
      </c>
      <c r="K976" s="3">
        <v>43804</v>
      </c>
      <c r="L976">
        <v>548</v>
      </c>
      <c r="M976" t="s">
        <v>2292</v>
      </c>
      <c r="N976"/>
    </row>
    <row r="977" spans="1:14" hidden="1">
      <c r="A977" t="s">
        <v>2293</v>
      </c>
      <c r="B977" t="s">
        <v>828</v>
      </c>
      <c r="C977">
        <v>13.4</v>
      </c>
      <c r="D977">
        <v>14</v>
      </c>
      <c r="E977">
        <v>13.15</v>
      </c>
      <c r="F977">
        <v>13.55</v>
      </c>
      <c r="G977">
        <v>13.55</v>
      </c>
      <c r="H977">
        <v>13.65</v>
      </c>
      <c r="I977">
        <v>13531</v>
      </c>
      <c r="J977">
        <v>182949.7</v>
      </c>
      <c r="K977" s="3">
        <v>43804</v>
      </c>
      <c r="L977">
        <v>92</v>
      </c>
      <c r="M977" t="s">
        <v>2294</v>
      </c>
      <c r="N977"/>
    </row>
    <row r="978" spans="1:14">
      <c r="A978" t="s">
        <v>2295</v>
      </c>
      <c r="B978" t="s">
        <v>828</v>
      </c>
      <c r="C978">
        <v>27.9</v>
      </c>
      <c r="D978">
        <v>27.9</v>
      </c>
      <c r="E978">
        <v>25.35</v>
      </c>
      <c r="F978">
        <v>26.6</v>
      </c>
      <c r="G978">
        <v>26.95</v>
      </c>
      <c r="H978">
        <v>26.25</v>
      </c>
      <c r="I978">
        <v>9640</v>
      </c>
      <c r="J978">
        <v>256403</v>
      </c>
      <c r="K978" s="3">
        <v>43804</v>
      </c>
      <c r="L978">
        <v>120</v>
      </c>
      <c r="M978" t="s">
        <v>2296</v>
      </c>
      <c r="N978"/>
    </row>
    <row r="979" spans="1:14">
      <c r="A979" t="s">
        <v>2297</v>
      </c>
      <c r="B979" t="s">
        <v>828</v>
      </c>
      <c r="C979">
        <v>37.5</v>
      </c>
      <c r="D979">
        <v>38.950000000000003</v>
      </c>
      <c r="E979">
        <v>37.15</v>
      </c>
      <c r="F979">
        <v>37.9</v>
      </c>
      <c r="G979">
        <v>37.9</v>
      </c>
      <c r="H979">
        <v>37.549999999999997</v>
      </c>
      <c r="I979">
        <v>6305</v>
      </c>
      <c r="J979">
        <v>236880.25</v>
      </c>
      <c r="K979" s="3">
        <v>43804</v>
      </c>
      <c r="L979">
        <v>106</v>
      </c>
      <c r="M979" t="s">
        <v>2298</v>
      </c>
      <c r="N979"/>
    </row>
    <row r="980" spans="1:14">
      <c r="A980" t="s">
        <v>2299</v>
      </c>
      <c r="B980" t="s">
        <v>828</v>
      </c>
      <c r="C980">
        <v>45.9</v>
      </c>
      <c r="D980">
        <v>46.5</v>
      </c>
      <c r="E980">
        <v>45.05</v>
      </c>
      <c r="F980">
        <v>45.25</v>
      </c>
      <c r="G980">
        <v>45.45</v>
      </c>
      <c r="H980">
        <v>45.4</v>
      </c>
      <c r="I980">
        <v>84432</v>
      </c>
      <c r="J980">
        <v>3857461</v>
      </c>
      <c r="K980" s="3">
        <v>43804</v>
      </c>
      <c r="L980">
        <v>875</v>
      </c>
      <c r="M980" t="s">
        <v>2300</v>
      </c>
      <c r="N980"/>
    </row>
    <row r="981" spans="1:14" hidden="1">
      <c r="A981" t="s">
        <v>2301</v>
      </c>
      <c r="B981" t="s">
        <v>828</v>
      </c>
      <c r="C981">
        <v>125.05</v>
      </c>
      <c r="D981">
        <v>126.95</v>
      </c>
      <c r="E981">
        <v>125</v>
      </c>
      <c r="F981">
        <v>126.3</v>
      </c>
      <c r="G981">
        <v>125.5</v>
      </c>
      <c r="H981">
        <v>125.95</v>
      </c>
      <c r="I981">
        <v>3481</v>
      </c>
      <c r="J981">
        <v>439526.6</v>
      </c>
      <c r="K981" s="3">
        <v>43804</v>
      </c>
      <c r="L981">
        <v>282</v>
      </c>
      <c r="M981" t="s">
        <v>2302</v>
      </c>
      <c r="N981"/>
    </row>
    <row r="982" spans="1:14">
      <c r="A982" t="s">
        <v>2303</v>
      </c>
      <c r="B982" t="s">
        <v>828</v>
      </c>
      <c r="C982">
        <v>16.3</v>
      </c>
      <c r="D982">
        <v>17.2</v>
      </c>
      <c r="E982">
        <v>16.149999999999999</v>
      </c>
      <c r="F982">
        <v>16.95</v>
      </c>
      <c r="G982">
        <v>17</v>
      </c>
      <c r="H982">
        <v>16.100000000000001</v>
      </c>
      <c r="I982">
        <v>37027</v>
      </c>
      <c r="J982">
        <v>621901.55000000005</v>
      </c>
      <c r="K982" s="3">
        <v>43804</v>
      </c>
      <c r="L982">
        <v>233</v>
      </c>
      <c r="M982" t="s">
        <v>2304</v>
      </c>
      <c r="N982"/>
    </row>
    <row r="983" spans="1:14">
      <c r="A983" t="s">
        <v>2305</v>
      </c>
      <c r="B983" t="s">
        <v>828</v>
      </c>
      <c r="C983">
        <v>465.4</v>
      </c>
      <c r="D983">
        <v>482</v>
      </c>
      <c r="E983">
        <v>465.35</v>
      </c>
      <c r="F983">
        <v>475.6</v>
      </c>
      <c r="G983">
        <v>473</v>
      </c>
      <c r="H983">
        <v>475.2</v>
      </c>
      <c r="I983">
        <v>5580</v>
      </c>
      <c r="J983">
        <v>2646234.25</v>
      </c>
      <c r="K983" s="3">
        <v>43804</v>
      </c>
      <c r="L983">
        <v>319</v>
      </c>
      <c r="M983" t="s">
        <v>2306</v>
      </c>
      <c r="N983"/>
    </row>
    <row r="984" spans="1:14">
      <c r="A984" t="s">
        <v>150</v>
      </c>
      <c r="B984" t="s">
        <v>828</v>
      </c>
      <c r="C984">
        <v>671.25</v>
      </c>
      <c r="D984">
        <v>698.05</v>
      </c>
      <c r="E984">
        <v>671.2</v>
      </c>
      <c r="F984">
        <v>695.2</v>
      </c>
      <c r="G984">
        <v>694.5</v>
      </c>
      <c r="H984">
        <v>671.25</v>
      </c>
      <c r="I984">
        <v>1922475</v>
      </c>
      <c r="J984">
        <v>1327090551.7</v>
      </c>
      <c r="K984" s="3">
        <v>43804</v>
      </c>
      <c r="L984">
        <v>40680</v>
      </c>
      <c r="M984" t="s">
        <v>2307</v>
      </c>
      <c r="N984"/>
    </row>
    <row r="985" spans="1:14">
      <c r="A985" t="s">
        <v>2308</v>
      </c>
      <c r="B985" t="s">
        <v>828</v>
      </c>
      <c r="C985">
        <v>586.1</v>
      </c>
      <c r="D985">
        <v>586.9</v>
      </c>
      <c r="E985">
        <v>580.5</v>
      </c>
      <c r="F985">
        <v>580.79999999999995</v>
      </c>
      <c r="G985">
        <v>580.5</v>
      </c>
      <c r="H985">
        <v>585.89</v>
      </c>
      <c r="I985">
        <v>27497</v>
      </c>
      <c r="J985">
        <v>16009470.460000001</v>
      </c>
      <c r="K985" s="3">
        <v>43804</v>
      </c>
      <c r="L985">
        <v>412</v>
      </c>
      <c r="M985" t="s">
        <v>2309</v>
      </c>
      <c r="N985"/>
    </row>
    <row r="986" spans="1:14">
      <c r="A986" t="s">
        <v>2310</v>
      </c>
      <c r="B986" t="s">
        <v>828</v>
      </c>
      <c r="C986">
        <v>26.25</v>
      </c>
      <c r="D986">
        <v>26.75</v>
      </c>
      <c r="E986">
        <v>25.75</v>
      </c>
      <c r="F986">
        <v>26.1</v>
      </c>
      <c r="G986">
        <v>26</v>
      </c>
      <c r="H986">
        <v>26</v>
      </c>
      <c r="I986">
        <v>31237</v>
      </c>
      <c r="J986">
        <v>815129.4</v>
      </c>
      <c r="K986" s="3">
        <v>43804</v>
      </c>
      <c r="L986">
        <v>94</v>
      </c>
      <c r="M986" t="s">
        <v>2311</v>
      </c>
      <c r="N986"/>
    </row>
    <row r="987" spans="1:14">
      <c r="A987" t="s">
        <v>3397</v>
      </c>
      <c r="B987" t="s">
        <v>847</v>
      </c>
      <c r="C987">
        <v>3.8</v>
      </c>
      <c r="D987">
        <v>4</v>
      </c>
      <c r="E987">
        <v>3.75</v>
      </c>
      <c r="F987">
        <v>3.9</v>
      </c>
      <c r="G987">
        <v>3.95</v>
      </c>
      <c r="H987">
        <v>3.85</v>
      </c>
      <c r="I987">
        <v>57346</v>
      </c>
      <c r="J987">
        <v>223839.3</v>
      </c>
      <c r="K987" s="3">
        <v>43804</v>
      </c>
      <c r="L987">
        <v>128</v>
      </c>
      <c r="M987" t="s">
        <v>3398</v>
      </c>
      <c r="N987"/>
    </row>
    <row r="988" spans="1:14">
      <c r="A988" t="s">
        <v>3527</v>
      </c>
      <c r="B988" t="s">
        <v>847</v>
      </c>
      <c r="C988">
        <v>7</v>
      </c>
      <c r="D988">
        <v>7.05</v>
      </c>
      <c r="E988">
        <v>6.65</v>
      </c>
      <c r="F988">
        <v>6.95</v>
      </c>
      <c r="G988">
        <v>6.95</v>
      </c>
      <c r="H988">
        <v>7</v>
      </c>
      <c r="I988">
        <v>3345</v>
      </c>
      <c r="J988">
        <v>22851.3</v>
      </c>
      <c r="K988" s="3">
        <v>43804</v>
      </c>
      <c r="L988">
        <v>12</v>
      </c>
      <c r="M988" t="s">
        <v>3528</v>
      </c>
      <c r="N988"/>
    </row>
    <row r="989" spans="1:14">
      <c r="A989" t="s">
        <v>2312</v>
      </c>
      <c r="B989" t="s">
        <v>828</v>
      </c>
      <c r="C989">
        <v>13</v>
      </c>
      <c r="D989">
        <v>13.7</v>
      </c>
      <c r="E989">
        <v>12.85</v>
      </c>
      <c r="F989">
        <v>13.65</v>
      </c>
      <c r="G989">
        <v>13.65</v>
      </c>
      <c r="H989">
        <v>13.05</v>
      </c>
      <c r="I989">
        <v>4499</v>
      </c>
      <c r="J989">
        <v>60769.95</v>
      </c>
      <c r="K989" s="3">
        <v>43804</v>
      </c>
      <c r="L989">
        <v>53</v>
      </c>
      <c r="M989" t="s">
        <v>2313</v>
      </c>
      <c r="N989"/>
    </row>
    <row r="990" spans="1:14">
      <c r="A990" t="s">
        <v>2314</v>
      </c>
      <c r="B990" t="s">
        <v>828</v>
      </c>
      <c r="C990">
        <v>74.400000000000006</v>
      </c>
      <c r="D990">
        <v>74.400000000000006</v>
      </c>
      <c r="E990">
        <v>72.599999999999994</v>
      </c>
      <c r="F990">
        <v>72.650000000000006</v>
      </c>
      <c r="G990">
        <v>72.650000000000006</v>
      </c>
      <c r="H990">
        <v>72.75</v>
      </c>
      <c r="I990">
        <v>338</v>
      </c>
      <c r="J990">
        <v>24725.7</v>
      </c>
      <c r="K990" s="3">
        <v>43804</v>
      </c>
      <c r="L990">
        <v>4</v>
      </c>
      <c r="M990" t="s">
        <v>2315</v>
      </c>
      <c r="N990"/>
    </row>
    <row r="991" spans="1:14">
      <c r="A991" t="s">
        <v>2316</v>
      </c>
      <c r="B991" t="s">
        <v>828</v>
      </c>
      <c r="C991">
        <v>21.65</v>
      </c>
      <c r="D991">
        <v>22.9</v>
      </c>
      <c r="E991">
        <v>21.65</v>
      </c>
      <c r="F991">
        <v>22.4</v>
      </c>
      <c r="G991">
        <v>22.9</v>
      </c>
      <c r="H991">
        <v>22</v>
      </c>
      <c r="I991">
        <v>9947</v>
      </c>
      <c r="J991">
        <v>222099.1</v>
      </c>
      <c r="K991" s="3">
        <v>43804</v>
      </c>
      <c r="L991">
        <v>145</v>
      </c>
      <c r="M991" t="s">
        <v>2317</v>
      </c>
      <c r="N991"/>
    </row>
    <row r="992" spans="1:14">
      <c r="A992" t="s">
        <v>2318</v>
      </c>
      <c r="B992" t="s">
        <v>828</v>
      </c>
      <c r="C992">
        <v>32.299999999999997</v>
      </c>
      <c r="D992">
        <v>35</v>
      </c>
      <c r="E992">
        <v>32.299999999999997</v>
      </c>
      <c r="F992">
        <v>33.35</v>
      </c>
      <c r="G992">
        <v>33.35</v>
      </c>
      <c r="H992">
        <v>32.200000000000003</v>
      </c>
      <c r="I992">
        <v>7389</v>
      </c>
      <c r="J992">
        <v>252529.7</v>
      </c>
      <c r="K992" s="3">
        <v>43804</v>
      </c>
      <c r="L992">
        <v>71</v>
      </c>
      <c r="M992" t="s">
        <v>2319</v>
      </c>
      <c r="N992"/>
    </row>
    <row r="993" spans="1:14">
      <c r="A993" t="s">
        <v>2320</v>
      </c>
      <c r="B993" t="s">
        <v>828</v>
      </c>
      <c r="C993">
        <v>42.25</v>
      </c>
      <c r="D993">
        <v>42.25</v>
      </c>
      <c r="E993">
        <v>41.15</v>
      </c>
      <c r="F993">
        <v>42</v>
      </c>
      <c r="G993">
        <v>42.25</v>
      </c>
      <c r="H993">
        <v>42.15</v>
      </c>
      <c r="I993">
        <v>5632</v>
      </c>
      <c r="J993">
        <v>235152.55</v>
      </c>
      <c r="K993" s="3">
        <v>43804</v>
      </c>
      <c r="L993">
        <v>131</v>
      </c>
      <c r="M993" t="s">
        <v>2321</v>
      </c>
      <c r="N993"/>
    </row>
    <row r="994" spans="1:14">
      <c r="A994" t="s">
        <v>272</v>
      </c>
      <c r="B994" t="s">
        <v>828</v>
      </c>
      <c r="C994">
        <v>600</v>
      </c>
      <c r="D994">
        <v>602</v>
      </c>
      <c r="E994">
        <v>584.1</v>
      </c>
      <c r="F994">
        <v>587.20000000000005</v>
      </c>
      <c r="G994">
        <v>589.95000000000005</v>
      </c>
      <c r="H994">
        <v>598.35</v>
      </c>
      <c r="I994">
        <v>59546</v>
      </c>
      <c r="J994">
        <v>35202054.649999999</v>
      </c>
      <c r="K994" s="3">
        <v>43804</v>
      </c>
      <c r="L994">
        <v>3629</v>
      </c>
      <c r="M994" t="s">
        <v>2322</v>
      </c>
      <c r="N994"/>
    </row>
    <row r="995" spans="1:14">
      <c r="A995" t="s">
        <v>2323</v>
      </c>
      <c r="B995" t="s">
        <v>828</v>
      </c>
      <c r="C995">
        <v>317.95</v>
      </c>
      <c r="D995">
        <v>318</v>
      </c>
      <c r="E995">
        <v>314.64999999999998</v>
      </c>
      <c r="F995">
        <v>315.2</v>
      </c>
      <c r="G995">
        <v>315.05</v>
      </c>
      <c r="H995">
        <v>320.05</v>
      </c>
      <c r="I995">
        <v>3483</v>
      </c>
      <c r="J995">
        <v>1101682.55</v>
      </c>
      <c r="K995" s="3">
        <v>43804</v>
      </c>
      <c r="L995">
        <v>117</v>
      </c>
      <c r="M995" t="s">
        <v>2324</v>
      </c>
      <c r="N995"/>
    </row>
    <row r="996" spans="1:14">
      <c r="A996" t="s">
        <v>151</v>
      </c>
      <c r="B996" t="s">
        <v>828</v>
      </c>
      <c r="C996">
        <v>43.4</v>
      </c>
      <c r="D996">
        <v>44.2</v>
      </c>
      <c r="E996">
        <v>43.15</v>
      </c>
      <c r="F996">
        <v>43.75</v>
      </c>
      <c r="G996">
        <v>43.7</v>
      </c>
      <c r="H996">
        <v>43.55</v>
      </c>
      <c r="I996">
        <v>3723742</v>
      </c>
      <c r="J996">
        <v>163206092.55000001</v>
      </c>
      <c r="K996" s="3">
        <v>43804</v>
      </c>
      <c r="L996">
        <v>9457</v>
      </c>
      <c r="M996" t="s">
        <v>2325</v>
      </c>
      <c r="N996"/>
    </row>
    <row r="997" spans="1:14">
      <c r="A997" t="s">
        <v>2326</v>
      </c>
      <c r="B997" t="s">
        <v>847</v>
      </c>
      <c r="C997">
        <v>2.15</v>
      </c>
      <c r="D997">
        <v>2.25</v>
      </c>
      <c r="E997">
        <v>2.0499999999999998</v>
      </c>
      <c r="F997">
        <v>2.15</v>
      </c>
      <c r="G997">
        <v>2.0499999999999998</v>
      </c>
      <c r="H997">
        <v>2.15</v>
      </c>
      <c r="I997">
        <v>2801</v>
      </c>
      <c r="J997">
        <v>5959.05</v>
      </c>
      <c r="K997" s="3">
        <v>43804</v>
      </c>
      <c r="L997">
        <v>25</v>
      </c>
      <c r="M997" t="s">
        <v>2327</v>
      </c>
      <c r="N997"/>
    </row>
    <row r="998" spans="1:14">
      <c r="A998" t="s">
        <v>264</v>
      </c>
      <c r="B998" t="s">
        <v>828</v>
      </c>
      <c r="C998">
        <v>2459.6999999999998</v>
      </c>
      <c r="D998">
        <v>2496</v>
      </c>
      <c r="E998">
        <v>2435.5500000000002</v>
      </c>
      <c r="F998">
        <v>2449.4</v>
      </c>
      <c r="G998">
        <v>2457</v>
      </c>
      <c r="H998">
        <v>2446</v>
      </c>
      <c r="I998">
        <v>178654</v>
      </c>
      <c r="J998">
        <v>440539490.19999999</v>
      </c>
      <c r="K998" s="3">
        <v>43804</v>
      </c>
      <c r="L998">
        <v>21900</v>
      </c>
      <c r="M998" t="s">
        <v>2328</v>
      </c>
      <c r="N998"/>
    </row>
    <row r="999" spans="1:14">
      <c r="A999" t="s">
        <v>488</v>
      </c>
      <c r="B999" t="s">
        <v>828</v>
      </c>
      <c r="C999">
        <v>877.5</v>
      </c>
      <c r="D999">
        <v>888</v>
      </c>
      <c r="E999">
        <v>857</v>
      </c>
      <c r="F999">
        <v>866.95</v>
      </c>
      <c r="G999">
        <v>874.5</v>
      </c>
      <c r="H999">
        <v>873.35</v>
      </c>
      <c r="I999">
        <v>32858</v>
      </c>
      <c r="J999">
        <v>28633615.649999999</v>
      </c>
      <c r="K999" s="3">
        <v>43804</v>
      </c>
      <c r="L999">
        <v>5031</v>
      </c>
      <c r="M999" t="s">
        <v>2329</v>
      </c>
      <c r="N999"/>
    </row>
    <row r="1000" spans="1:14">
      <c r="A1000" t="s">
        <v>2330</v>
      </c>
      <c r="B1000" t="s">
        <v>828</v>
      </c>
      <c r="C1000">
        <v>31.15</v>
      </c>
      <c r="D1000">
        <v>31.5</v>
      </c>
      <c r="E1000">
        <v>30.8</v>
      </c>
      <c r="F1000">
        <v>31.3</v>
      </c>
      <c r="G1000">
        <v>31.3</v>
      </c>
      <c r="H1000">
        <v>30.65</v>
      </c>
      <c r="I1000">
        <v>106674</v>
      </c>
      <c r="J1000">
        <v>3319936.35</v>
      </c>
      <c r="K1000" s="3">
        <v>43804</v>
      </c>
      <c r="L1000">
        <v>551</v>
      </c>
      <c r="M1000" t="s">
        <v>2331</v>
      </c>
      <c r="N1000"/>
    </row>
    <row r="1001" spans="1:14">
      <c r="A1001" t="s">
        <v>2332</v>
      </c>
      <c r="B1001" t="s">
        <v>828</v>
      </c>
      <c r="C1001">
        <v>96</v>
      </c>
      <c r="D1001">
        <v>96.6</v>
      </c>
      <c r="E1001">
        <v>92</v>
      </c>
      <c r="F1001">
        <v>93</v>
      </c>
      <c r="G1001">
        <v>92.65</v>
      </c>
      <c r="H1001">
        <v>95.75</v>
      </c>
      <c r="I1001">
        <v>332608</v>
      </c>
      <c r="J1001">
        <v>31410317.199999999</v>
      </c>
      <c r="K1001" s="3">
        <v>43804</v>
      </c>
      <c r="L1001">
        <v>4274</v>
      </c>
      <c r="M1001" t="s">
        <v>2333</v>
      </c>
      <c r="N1001"/>
    </row>
    <row r="1002" spans="1:14">
      <c r="A1002" t="s">
        <v>152</v>
      </c>
      <c r="B1002" t="s">
        <v>828</v>
      </c>
      <c r="C1002">
        <v>36.549999999999997</v>
      </c>
      <c r="D1002">
        <v>37.200000000000003</v>
      </c>
      <c r="E1002">
        <v>35.75</v>
      </c>
      <c r="F1002">
        <v>35.85</v>
      </c>
      <c r="G1002">
        <v>35.799999999999997</v>
      </c>
      <c r="H1002">
        <v>36.450000000000003</v>
      </c>
      <c r="I1002">
        <v>11726288</v>
      </c>
      <c r="J1002">
        <v>426630206.89999998</v>
      </c>
      <c r="K1002" s="3">
        <v>43804</v>
      </c>
      <c r="L1002">
        <v>19714</v>
      </c>
      <c r="M1002" t="s">
        <v>2334</v>
      </c>
      <c r="N1002"/>
    </row>
    <row r="1003" spans="1:14">
      <c r="A1003" t="s">
        <v>2335</v>
      </c>
      <c r="B1003" t="s">
        <v>828</v>
      </c>
      <c r="C1003">
        <v>1499</v>
      </c>
      <c r="D1003">
        <v>1499</v>
      </c>
      <c r="E1003">
        <v>1459</v>
      </c>
      <c r="F1003">
        <v>1459.1</v>
      </c>
      <c r="G1003">
        <v>1459</v>
      </c>
      <c r="H1003">
        <v>1499.85</v>
      </c>
      <c r="I1003">
        <v>64</v>
      </c>
      <c r="J1003">
        <v>95856.2</v>
      </c>
      <c r="K1003" s="3">
        <v>43804</v>
      </c>
      <c r="L1003">
        <v>5</v>
      </c>
      <c r="M1003" t="s">
        <v>2336</v>
      </c>
      <c r="N1003"/>
    </row>
    <row r="1004" spans="1:14">
      <c r="A1004" t="s">
        <v>487</v>
      </c>
      <c r="B1004" t="s">
        <v>828</v>
      </c>
      <c r="C1004">
        <v>70.349999999999994</v>
      </c>
      <c r="D1004">
        <v>81.8</v>
      </c>
      <c r="E1004">
        <v>70.2</v>
      </c>
      <c r="F1004">
        <v>73.7</v>
      </c>
      <c r="G1004">
        <v>73.400000000000006</v>
      </c>
      <c r="H1004">
        <v>70.05</v>
      </c>
      <c r="I1004">
        <v>1013900</v>
      </c>
      <c r="J1004">
        <v>78054028.25</v>
      </c>
      <c r="K1004" s="3">
        <v>43804</v>
      </c>
      <c r="L1004">
        <v>10085</v>
      </c>
      <c r="M1004" t="s">
        <v>2337</v>
      </c>
      <c r="N1004"/>
    </row>
    <row r="1005" spans="1:14">
      <c r="A1005" t="s">
        <v>153</v>
      </c>
      <c r="B1005" t="s">
        <v>828</v>
      </c>
      <c r="C1005">
        <v>56.6</v>
      </c>
      <c r="D1005">
        <v>57.2</v>
      </c>
      <c r="E1005">
        <v>55.3</v>
      </c>
      <c r="F1005">
        <v>55.65</v>
      </c>
      <c r="G1005">
        <v>55.55</v>
      </c>
      <c r="H1005">
        <v>56.35</v>
      </c>
      <c r="I1005">
        <v>11552962</v>
      </c>
      <c r="J1005">
        <v>647543351.45000005</v>
      </c>
      <c r="K1005" s="3">
        <v>43804</v>
      </c>
      <c r="L1005">
        <v>28963</v>
      </c>
      <c r="M1005" t="s">
        <v>2338</v>
      </c>
      <c r="N1005"/>
    </row>
    <row r="1006" spans="1:14">
      <c r="A1006" t="s">
        <v>2339</v>
      </c>
      <c r="B1006" t="s">
        <v>828</v>
      </c>
      <c r="C1006">
        <v>81.3</v>
      </c>
      <c r="D1006">
        <v>86.4</v>
      </c>
      <c r="E1006">
        <v>78.7</v>
      </c>
      <c r="F1006">
        <v>85.95</v>
      </c>
      <c r="G1006">
        <v>86.2</v>
      </c>
      <c r="H1006">
        <v>80.849999999999994</v>
      </c>
      <c r="I1006">
        <v>181410</v>
      </c>
      <c r="J1006">
        <v>15197352.199999999</v>
      </c>
      <c r="K1006" s="3">
        <v>43804</v>
      </c>
      <c r="L1006">
        <v>2487</v>
      </c>
      <c r="M1006" t="s">
        <v>2340</v>
      </c>
      <c r="N1006"/>
    </row>
    <row r="1007" spans="1:14">
      <c r="A1007" t="s">
        <v>3653</v>
      </c>
      <c r="B1007" t="s">
        <v>828</v>
      </c>
      <c r="C1007">
        <v>555</v>
      </c>
      <c r="D1007">
        <v>638</v>
      </c>
      <c r="E1007">
        <v>547</v>
      </c>
      <c r="F1007">
        <v>584.4</v>
      </c>
      <c r="G1007">
        <v>605</v>
      </c>
      <c r="H1007">
        <v>547.95000000000005</v>
      </c>
      <c r="I1007">
        <v>2075</v>
      </c>
      <c r="J1007">
        <v>1231298.25</v>
      </c>
      <c r="K1007" s="3">
        <v>43804</v>
      </c>
      <c r="L1007">
        <v>217</v>
      </c>
      <c r="M1007" t="s">
        <v>3654</v>
      </c>
      <c r="N1007"/>
    </row>
    <row r="1008" spans="1:14" hidden="1">
      <c r="A1008" t="s">
        <v>2341</v>
      </c>
      <c r="B1008" t="s">
        <v>828</v>
      </c>
      <c r="C1008">
        <v>28.3</v>
      </c>
      <c r="D1008">
        <v>28.9</v>
      </c>
      <c r="E1008">
        <v>28.1</v>
      </c>
      <c r="F1008">
        <v>28.65</v>
      </c>
      <c r="G1008">
        <v>28.6</v>
      </c>
      <c r="H1008">
        <v>28.1</v>
      </c>
      <c r="I1008">
        <v>6485</v>
      </c>
      <c r="J1008">
        <v>184635.7</v>
      </c>
      <c r="K1008" s="3">
        <v>43804</v>
      </c>
      <c r="L1008">
        <v>148</v>
      </c>
      <c r="M1008" t="s">
        <v>2342</v>
      </c>
      <c r="N1008"/>
    </row>
    <row r="1009" spans="1:14" hidden="1">
      <c r="A1009" t="s">
        <v>2343</v>
      </c>
      <c r="B1009" t="s">
        <v>828</v>
      </c>
      <c r="C1009">
        <v>28.5</v>
      </c>
      <c r="D1009">
        <v>28.55</v>
      </c>
      <c r="E1009">
        <v>26.85</v>
      </c>
      <c r="F1009">
        <v>27.15</v>
      </c>
      <c r="G1009">
        <v>26.95</v>
      </c>
      <c r="H1009">
        <v>27.15</v>
      </c>
      <c r="I1009">
        <v>11113</v>
      </c>
      <c r="J1009">
        <v>303344.8</v>
      </c>
      <c r="K1009" s="3">
        <v>43804</v>
      </c>
      <c r="L1009">
        <v>128</v>
      </c>
      <c r="M1009" t="s">
        <v>2344</v>
      </c>
      <c r="N1009"/>
    </row>
    <row r="1010" spans="1:14" hidden="1">
      <c r="A1010" t="s">
        <v>2345</v>
      </c>
      <c r="B1010" t="s">
        <v>828</v>
      </c>
      <c r="C1010">
        <v>5.3</v>
      </c>
      <c r="D1010">
        <v>5.35</v>
      </c>
      <c r="E1010">
        <v>5.15</v>
      </c>
      <c r="F1010">
        <v>5.35</v>
      </c>
      <c r="G1010">
        <v>5.35</v>
      </c>
      <c r="H1010">
        <v>5.4</v>
      </c>
      <c r="I1010">
        <v>3847</v>
      </c>
      <c r="J1010">
        <v>20129.150000000001</v>
      </c>
      <c r="K1010" s="3">
        <v>43804</v>
      </c>
      <c r="L1010">
        <v>33</v>
      </c>
      <c r="M1010" t="s">
        <v>2346</v>
      </c>
      <c r="N1010"/>
    </row>
    <row r="1011" spans="1:14">
      <c r="A1011" t="s">
        <v>2347</v>
      </c>
      <c r="B1011" t="s">
        <v>828</v>
      </c>
      <c r="C1011">
        <v>12.6</v>
      </c>
      <c r="D1011">
        <v>12.6</v>
      </c>
      <c r="E1011">
        <v>12.25</v>
      </c>
      <c r="F1011">
        <v>12.3</v>
      </c>
      <c r="G1011">
        <v>12.4</v>
      </c>
      <c r="H1011">
        <v>12.3</v>
      </c>
      <c r="I1011">
        <v>39067</v>
      </c>
      <c r="J1011">
        <v>483758.95</v>
      </c>
      <c r="K1011" s="3">
        <v>43804</v>
      </c>
      <c r="L1011">
        <v>200</v>
      </c>
      <c r="M1011" t="s">
        <v>2348</v>
      </c>
      <c r="N1011"/>
    </row>
    <row r="1012" spans="1:14" hidden="1">
      <c r="A1012" t="s">
        <v>2349</v>
      </c>
      <c r="B1012" t="s">
        <v>828</v>
      </c>
      <c r="C1012">
        <v>49</v>
      </c>
      <c r="D1012">
        <v>49.2</v>
      </c>
      <c r="E1012">
        <v>47.9</v>
      </c>
      <c r="F1012">
        <v>48.25</v>
      </c>
      <c r="G1012">
        <v>48.15</v>
      </c>
      <c r="H1012">
        <v>48.75</v>
      </c>
      <c r="I1012">
        <v>47274</v>
      </c>
      <c r="J1012">
        <v>2292765.5</v>
      </c>
      <c r="K1012" s="3">
        <v>43804</v>
      </c>
      <c r="L1012">
        <v>590</v>
      </c>
      <c r="M1012" t="s">
        <v>2350</v>
      </c>
      <c r="N1012"/>
    </row>
    <row r="1013" spans="1:14">
      <c r="A1013" t="s">
        <v>2351</v>
      </c>
      <c r="B1013" t="s">
        <v>828</v>
      </c>
      <c r="C1013">
        <v>245.8</v>
      </c>
      <c r="D1013">
        <v>245.8</v>
      </c>
      <c r="E1013">
        <v>232.55</v>
      </c>
      <c r="F1013">
        <v>233.95</v>
      </c>
      <c r="G1013">
        <v>233.5</v>
      </c>
      <c r="H1013">
        <v>244.55</v>
      </c>
      <c r="I1013">
        <v>52166</v>
      </c>
      <c r="J1013">
        <v>12374474.1</v>
      </c>
      <c r="K1013" s="3">
        <v>43804</v>
      </c>
      <c r="L1013">
        <v>2123</v>
      </c>
      <c r="M1013" t="s">
        <v>2352</v>
      </c>
      <c r="N1013"/>
    </row>
    <row r="1014" spans="1:14">
      <c r="A1014" t="s">
        <v>2353</v>
      </c>
      <c r="B1014" t="s">
        <v>828</v>
      </c>
      <c r="C1014">
        <v>357.95</v>
      </c>
      <c r="D1014">
        <v>362.4</v>
      </c>
      <c r="E1014">
        <v>354.05</v>
      </c>
      <c r="F1014">
        <v>355.35</v>
      </c>
      <c r="G1014">
        <v>354.05</v>
      </c>
      <c r="H1014">
        <v>357.9</v>
      </c>
      <c r="I1014">
        <v>15014</v>
      </c>
      <c r="J1014">
        <v>5371643.9000000004</v>
      </c>
      <c r="K1014" s="3">
        <v>43804</v>
      </c>
      <c r="L1014">
        <v>613</v>
      </c>
      <c r="M1014" t="s">
        <v>2354</v>
      </c>
      <c r="N1014"/>
    </row>
    <row r="1015" spans="1:14" hidden="1">
      <c r="A1015" t="s">
        <v>483</v>
      </c>
      <c r="B1015" t="s">
        <v>828</v>
      </c>
      <c r="C1015">
        <v>611.29999999999995</v>
      </c>
      <c r="D1015">
        <v>666</v>
      </c>
      <c r="E1015">
        <v>610</v>
      </c>
      <c r="F1015">
        <v>641.5</v>
      </c>
      <c r="G1015">
        <v>642</v>
      </c>
      <c r="H1015">
        <v>609.5</v>
      </c>
      <c r="I1015">
        <v>222303</v>
      </c>
      <c r="J1015">
        <v>144336166.90000001</v>
      </c>
      <c r="K1015" s="3">
        <v>43804</v>
      </c>
      <c r="L1015">
        <v>11072</v>
      </c>
      <c r="M1015" t="s">
        <v>2355</v>
      </c>
      <c r="N1015"/>
    </row>
    <row r="1016" spans="1:14">
      <c r="A1016" t="s">
        <v>154</v>
      </c>
      <c r="B1016" t="s">
        <v>828</v>
      </c>
      <c r="C1016">
        <v>14395.65</v>
      </c>
      <c r="D1016">
        <v>14395.65</v>
      </c>
      <c r="E1016">
        <v>14220</v>
      </c>
      <c r="F1016">
        <v>14289.65</v>
      </c>
      <c r="G1016">
        <v>14300</v>
      </c>
      <c r="H1016">
        <v>14306.25</v>
      </c>
      <c r="I1016">
        <v>79335</v>
      </c>
      <c r="J1016">
        <v>1132611846.55</v>
      </c>
      <c r="K1016" s="3">
        <v>43804</v>
      </c>
      <c r="L1016">
        <v>18410</v>
      </c>
      <c r="M1016" t="s">
        <v>2356</v>
      </c>
      <c r="N1016"/>
    </row>
    <row r="1017" spans="1:14">
      <c r="A1017" t="s">
        <v>3746</v>
      </c>
      <c r="B1017" t="s">
        <v>828</v>
      </c>
      <c r="C1017">
        <v>122.62</v>
      </c>
      <c r="D1017">
        <v>122.62</v>
      </c>
      <c r="E1017">
        <v>121.69</v>
      </c>
      <c r="F1017">
        <v>121.69</v>
      </c>
      <c r="G1017">
        <v>121.69</v>
      </c>
      <c r="H1017">
        <v>121.77</v>
      </c>
      <c r="I1017">
        <v>22</v>
      </c>
      <c r="J1017">
        <v>2689.96</v>
      </c>
      <c r="K1017" s="3">
        <v>43804</v>
      </c>
      <c r="L1017">
        <v>5</v>
      </c>
      <c r="M1017" t="s">
        <v>3747</v>
      </c>
      <c r="N1017"/>
    </row>
    <row r="1018" spans="1:14">
      <c r="A1018" t="s">
        <v>3486</v>
      </c>
      <c r="B1018" t="s">
        <v>828</v>
      </c>
      <c r="C1018">
        <v>52.8</v>
      </c>
      <c r="D1018">
        <v>53.33</v>
      </c>
      <c r="E1018">
        <v>52.8</v>
      </c>
      <c r="F1018">
        <v>53.08</v>
      </c>
      <c r="G1018">
        <v>53.08</v>
      </c>
      <c r="H1018">
        <v>53.1</v>
      </c>
      <c r="I1018">
        <v>886</v>
      </c>
      <c r="J1018">
        <v>46940.480000000003</v>
      </c>
      <c r="K1018" s="3">
        <v>43804</v>
      </c>
      <c r="L1018">
        <v>15</v>
      </c>
      <c r="M1018" t="s">
        <v>2631</v>
      </c>
      <c r="N1018"/>
    </row>
    <row r="1019" spans="1:14">
      <c r="A1019" t="s">
        <v>3487</v>
      </c>
      <c r="B1019" t="s">
        <v>828</v>
      </c>
      <c r="C1019">
        <v>29.35</v>
      </c>
      <c r="D1019">
        <v>29.35</v>
      </c>
      <c r="E1019">
        <v>29.32</v>
      </c>
      <c r="F1019">
        <v>29.32</v>
      </c>
      <c r="G1019">
        <v>29.32</v>
      </c>
      <c r="H1019">
        <v>29.22</v>
      </c>
      <c r="I1019">
        <v>218</v>
      </c>
      <c r="J1019">
        <v>6391.85</v>
      </c>
      <c r="K1019" s="3">
        <v>43804</v>
      </c>
      <c r="L1019">
        <v>3</v>
      </c>
      <c r="M1019" t="s">
        <v>2632</v>
      </c>
      <c r="N1019"/>
    </row>
    <row r="1020" spans="1:14">
      <c r="A1020" t="s">
        <v>3488</v>
      </c>
      <c r="B1020" t="s">
        <v>828</v>
      </c>
      <c r="C1020">
        <v>20.23</v>
      </c>
      <c r="D1020">
        <v>20.39</v>
      </c>
      <c r="E1020">
        <v>20.059999999999999</v>
      </c>
      <c r="F1020">
        <v>20.12</v>
      </c>
      <c r="G1020">
        <v>20.13</v>
      </c>
      <c r="H1020">
        <v>20.23</v>
      </c>
      <c r="I1020">
        <v>21958</v>
      </c>
      <c r="J1020">
        <v>442891.77</v>
      </c>
      <c r="K1020" s="3">
        <v>43804</v>
      </c>
      <c r="L1020">
        <v>69</v>
      </c>
      <c r="M1020" t="s">
        <v>2680</v>
      </c>
      <c r="N1020"/>
    </row>
    <row r="1021" spans="1:14">
      <c r="A1021" t="s">
        <v>3489</v>
      </c>
      <c r="B1021" t="s">
        <v>828</v>
      </c>
      <c r="C1021">
        <v>62.86</v>
      </c>
      <c r="D1021">
        <v>62.95</v>
      </c>
      <c r="E1021">
        <v>62.27</v>
      </c>
      <c r="F1021">
        <v>62.7</v>
      </c>
      <c r="G1021">
        <v>62.27</v>
      </c>
      <c r="H1021">
        <v>62.53</v>
      </c>
      <c r="I1021">
        <v>144380</v>
      </c>
      <c r="J1021">
        <v>9066923.1199999992</v>
      </c>
      <c r="K1021" s="3">
        <v>43804</v>
      </c>
      <c r="L1021">
        <v>58</v>
      </c>
      <c r="M1021" t="s">
        <v>2646</v>
      </c>
      <c r="N1021"/>
    </row>
    <row r="1022" spans="1:14">
      <c r="A1022" t="s">
        <v>3490</v>
      </c>
      <c r="B1022" t="s">
        <v>828</v>
      </c>
      <c r="C1022">
        <v>125.82</v>
      </c>
      <c r="D1022">
        <v>125.82</v>
      </c>
      <c r="E1022">
        <v>125.82</v>
      </c>
      <c r="F1022">
        <v>125.82</v>
      </c>
      <c r="G1022">
        <v>125.82</v>
      </c>
      <c r="H1022">
        <v>124.85</v>
      </c>
      <c r="I1022">
        <v>63</v>
      </c>
      <c r="J1022">
        <v>7926.66</v>
      </c>
      <c r="K1022" s="3">
        <v>43804</v>
      </c>
      <c r="L1022">
        <v>4</v>
      </c>
      <c r="M1022" t="s">
        <v>2630</v>
      </c>
      <c r="N1022"/>
    </row>
    <row r="1023" spans="1:14">
      <c r="A1023" t="s">
        <v>3491</v>
      </c>
      <c r="B1023" t="s">
        <v>828</v>
      </c>
      <c r="C1023">
        <v>579.82000000000005</v>
      </c>
      <c r="D1023">
        <v>584.84</v>
      </c>
      <c r="E1023">
        <v>576.70000000000005</v>
      </c>
      <c r="F1023">
        <v>578</v>
      </c>
      <c r="G1023">
        <v>578</v>
      </c>
      <c r="H1023">
        <v>578.1</v>
      </c>
      <c r="I1023">
        <v>339</v>
      </c>
      <c r="J1023">
        <v>196784.33</v>
      </c>
      <c r="K1023" s="3">
        <v>43804</v>
      </c>
      <c r="L1023">
        <v>30</v>
      </c>
      <c r="M1023" t="s">
        <v>2637</v>
      </c>
      <c r="N1023"/>
    </row>
    <row r="1024" spans="1:14">
      <c r="A1024" t="s">
        <v>489</v>
      </c>
      <c r="B1024" t="s">
        <v>828</v>
      </c>
      <c r="C1024">
        <v>28.15</v>
      </c>
      <c r="D1024">
        <v>29.5</v>
      </c>
      <c r="E1024">
        <v>28.05</v>
      </c>
      <c r="F1024">
        <v>28.8</v>
      </c>
      <c r="G1024">
        <v>28.85</v>
      </c>
      <c r="H1024">
        <v>28.1</v>
      </c>
      <c r="I1024">
        <v>706109</v>
      </c>
      <c r="J1024">
        <v>20405360.449999999</v>
      </c>
      <c r="K1024" s="3">
        <v>43804</v>
      </c>
      <c r="L1024">
        <v>2474</v>
      </c>
      <c r="M1024" t="s">
        <v>2357</v>
      </c>
      <c r="N1024"/>
    </row>
    <row r="1025" spans="1:14">
      <c r="A1025" t="s">
        <v>2358</v>
      </c>
      <c r="B1025" t="s">
        <v>828</v>
      </c>
      <c r="C1025">
        <v>449.9</v>
      </c>
      <c r="D1025">
        <v>454</v>
      </c>
      <c r="E1025">
        <v>442.1</v>
      </c>
      <c r="F1025">
        <v>445.35</v>
      </c>
      <c r="G1025">
        <v>445</v>
      </c>
      <c r="H1025">
        <v>443.9</v>
      </c>
      <c r="I1025">
        <v>8727</v>
      </c>
      <c r="J1025">
        <v>3907211.1</v>
      </c>
      <c r="K1025" s="3">
        <v>43804</v>
      </c>
      <c r="L1025">
        <v>791</v>
      </c>
      <c r="M1025" t="s">
        <v>2359</v>
      </c>
      <c r="N1025"/>
    </row>
    <row r="1026" spans="1:14" hidden="1">
      <c r="A1026" t="s">
        <v>2360</v>
      </c>
      <c r="B1026" t="s">
        <v>828</v>
      </c>
      <c r="C1026">
        <v>195.5</v>
      </c>
      <c r="D1026">
        <v>198.45</v>
      </c>
      <c r="E1026">
        <v>193.25</v>
      </c>
      <c r="F1026">
        <v>196.15</v>
      </c>
      <c r="G1026">
        <v>196.75</v>
      </c>
      <c r="H1026">
        <v>195.85</v>
      </c>
      <c r="I1026">
        <v>3657</v>
      </c>
      <c r="J1026">
        <v>717492.9</v>
      </c>
      <c r="K1026" s="3">
        <v>43804</v>
      </c>
      <c r="L1026">
        <v>369</v>
      </c>
      <c r="M1026" t="s">
        <v>2361</v>
      </c>
      <c r="N1026"/>
    </row>
    <row r="1027" spans="1:14">
      <c r="A1027" t="s">
        <v>2362</v>
      </c>
      <c r="B1027" t="s">
        <v>828</v>
      </c>
      <c r="C1027">
        <v>9.9</v>
      </c>
      <c r="D1027">
        <v>10</v>
      </c>
      <c r="E1027">
        <v>9.1</v>
      </c>
      <c r="F1027">
        <v>9.8000000000000007</v>
      </c>
      <c r="G1027">
        <v>10</v>
      </c>
      <c r="H1027">
        <v>10.1</v>
      </c>
      <c r="I1027">
        <v>7200</v>
      </c>
      <c r="J1027">
        <v>69084</v>
      </c>
      <c r="K1027" s="3">
        <v>43804</v>
      </c>
      <c r="L1027">
        <v>60</v>
      </c>
      <c r="M1027" t="s">
        <v>2363</v>
      </c>
      <c r="N1027"/>
    </row>
    <row r="1028" spans="1:14">
      <c r="A1028" t="s">
        <v>486</v>
      </c>
      <c r="B1028" t="s">
        <v>828</v>
      </c>
      <c r="C1028">
        <v>26</v>
      </c>
      <c r="D1028">
        <v>26.2</v>
      </c>
      <c r="E1028">
        <v>25.75</v>
      </c>
      <c r="F1028">
        <v>25.8</v>
      </c>
      <c r="G1028">
        <v>25.75</v>
      </c>
      <c r="H1028">
        <v>26</v>
      </c>
      <c r="I1028">
        <v>112772</v>
      </c>
      <c r="J1028">
        <v>2919970.2</v>
      </c>
      <c r="K1028" s="3">
        <v>43804</v>
      </c>
      <c r="L1028">
        <v>546</v>
      </c>
      <c r="M1028" t="s">
        <v>2364</v>
      </c>
      <c r="N1028"/>
    </row>
    <row r="1029" spans="1:14">
      <c r="A1029" t="s">
        <v>485</v>
      </c>
      <c r="B1029" t="s">
        <v>828</v>
      </c>
      <c r="C1029">
        <v>299.89999999999998</v>
      </c>
      <c r="D1029">
        <v>301.39999999999998</v>
      </c>
      <c r="E1029">
        <v>295.05</v>
      </c>
      <c r="F1029">
        <v>296.85000000000002</v>
      </c>
      <c r="G1029">
        <v>298</v>
      </c>
      <c r="H1029">
        <v>298.2</v>
      </c>
      <c r="I1029">
        <v>43030</v>
      </c>
      <c r="J1029">
        <v>12827816.6</v>
      </c>
      <c r="K1029" s="3">
        <v>43804</v>
      </c>
      <c r="L1029">
        <v>2206</v>
      </c>
      <c r="M1029" t="s">
        <v>2365</v>
      </c>
      <c r="N1029"/>
    </row>
    <row r="1030" spans="1:14">
      <c r="A1030" t="s">
        <v>273</v>
      </c>
      <c r="B1030" t="s">
        <v>828</v>
      </c>
      <c r="C1030">
        <v>24</v>
      </c>
      <c r="D1030">
        <v>24.05</v>
      </c>
      <c r="E1030">
        <v>23.85</v>
      </c>
      <c r="F1030">
        <v>23.85</v>
      </c>
      <c r="G1030">
        <v>23.9</v>
      </c>
      <c r="H1030">
        <v>24</v>
      </c>
      <c r="I1030">
        <v>660902</v>
      </c>
      <c r="J1030">
        <v>15802656.6</v>
      </c>
      <c r="K1030" s="3">
        <v>43804</v>
      </c>
      <c r="L1030">
        <v>3272</v>
      </c>
      <c r="M1030" t="s">
        <v>2366</v>
      </c>
      <c r="N1030"/>
    </row>
    <row r="1031" spans="1:14">
      <c r="A1031" t="s">
        <v>288</v>
      </c>
      <c r="B1031" t="s">
        <v>828</v>
      </c>
      <c r="C1031">
        <v>147.5</v>
      </c>
      <c r="D1031">
        <v>150.5</v>
      </c>
      <c r="E1031">
        <v>142.75</v>
      </c>
      <c r="F1031">
        <v>144.1</v>
      </c>
      <c r="G1031">
        <v>144</v>
      </c>
      <c r="H1031">
        <v>145.85</v>
      </c>
      <c r="I1031">
        <v>301636</v>
      </c>
      <c r="J1031">
        <v>44209928.25</v>
      </c>
      <c r="K1031" s="3">
        <v>43804</v>
      </c>
      <c r="L1031">
        <v>5162</v>
      </c>
      <c r="M1031" t="s">
        <v>2367</v>
      </c>
      <c r="N1031"/>
    </row>
    <row r="1032" spans="1:14">
      <c r="A1032" t="s">
        <v>2368</v>
      </c>
      <c r="B1032" t="s">
        <v>847</v>
      </c>
      <c r="C1032">
        <v>7</v>
      </c>
      <c r="D1032">
        <v>7</v>
      </c>
      <c r="E1032">
        <v>6.8</v>
      </c>
      <c r="F1032">
        <v>6.85</v>
      </c>
      <c r="G1032">
        <v>6.8</v>
      </c>
      <c r="H1032">
        <v>6.9</v>
      </c>
      <c r="I1032">
        <v>6525</v>
      </c>
      <c r="J1032">
        <v>45490.75</v>
      </c>
      <c r="K1032" s="3">
        <v>43804</v>
      </c>
      <c r="L1032">
        <v>37</v>
      </c>
      <c r="M1032" t="s">
        <v>2369</v>
      </c>
      <c r="N1032"/>
    </row>
    <row r="1033" spans="1:14">
      <c r="A1033" t="s">
        <v>2370</v>
      </c>
      <c r="B1033" t="s">
        <v>828</v>
      </c>
      <c r="C1033">
        <v>1270</v>
      </c>
      <c r="D1033">
        <v>1281</v>
      </c>
      <c r="E1033">
        <v>1267.05</v>
      </c>
      <c r="F1033">
        <v>1272.04</v>
      </c>
      <c r="G1033">
        <v>1272.3699999999999</v>
      </c>
      <c r="H1033">
        <v>1274.69</v>
      </c>
      <c r="I1033">
        <v>46197</v>
      </c>
      <c r="J1033">
        <v>58901437.25</v>
      </c>
      <c r="K1033" s="3">
        <v>43804</v>
      </c>
      <c r="L1033">
        <v>1364</v>
      </c>
      <c r="M1033" t="s">
        <v>2371</v>
      </c>
      <c r="N1033"/>
    </row>
    <row r="1034" spans="1:14">
      <c r="A1034" t="s">
        <v>3748</v>
      </c>
      <c r="B1034" t="s">
        <v>828</v>
      </c>
      <c r="C1034">
        <v>15540</v>
      </c>
      <c r="D1034">
        <v>15540</v>
      </c>
      <c r="E1034">
        <v>14750</v>
      </c>
      <c r="F1034">
        <v>15540</v>
      </c>
      <c r="G1034">
        <v>15540</v>
      </c>
      <c r="H1034">
        <v>15200.01</v>
      </c>
      <c r="I1034">
        <v>15</v>
      </c>
      <c r="J1034">
        <v>229920.03</v>
      </c>
      <c r="K1034" s="3">
        <v>43804</v>
      </c>
      <c r="L1034">
        <v>12</v>
      </c>
      <c r="M1034" t="s">
        <v>3749</v>
      </c>
      <c r="N1034"/>
    </row>
    <row r="1035" spans="1:14">
      <c r="A1035" t="s">
        <v>2372</v>
      </c>
      <c r="B1035" t="s">
        <v>828</v>
      </c>
      <c r="C1035">
        <v>104.35</v>
      </c>
      <c r="D1035">
        <v>106.3</v>
      </c>
      <c r="E1035">
        <v>103.65</v>
      </c>
      <c r="F1035">
        <v>104.9</v>
      </c>
      <c r="G1035">
        <v>104.5</v>
      </c>
      <c r="H1035">
        <v>105.95</v>
      </c>
      <c r="I1035">
        <v>224094</v>
      </c>
      <c r="J1035">
        <v>23455138.649999999</v>
      </c>
      <c r="K1035" s="3">
        <v>43804</v>
      </c>
      <c r="L1035">
        <v>5033</v>
      </c>
      <c r="M1035" t="s">
        <v>2373</v>
      </c>
      <c r="N1035"/>
    </row>
    <row r="1036" spans="1:14">
      <c r="A1036" t="s">
        <v>155</v>
      </c>
      <c r="B1036" t="s">
        <v>828</v>
      </c>
      <c r="C1036">
        <v>1464</v>
      </c>
      <c r="D1036">
        <v>1515.65</v>
      </c>
      <c r="E1036">
        <v>1463</v>
      </c>
      <c r="F1036">
        <v>1485.2</v>
      </c>
      <c r="G1036">
        <v>1484.3</v>
      </c>
      <c r="H1036">
        <v>1467.45</v>
      </c>
      <c r="I1036">
        <v>367759</v>
      </c>
      <c r="J1036">
        <v>550660758.75</v>
      </c>
      <c r="K1036" s="3">
        <v>43804</v>
      </c>
      <c r="L1036">
        <v>12883</v>
      </c>
      <c r="M1036" t="s">
        <v>2374</v>
      </c>
      <c r="N1036"/>
    </row>
    <row r="1037" spans="1:14">
      <c r="A1037" t="s">
        <v>2375</v>
      </c>
      <c r="B1037" t="s">
        <v>828</v>
      </c>
      <c r="C1037">
        <v>4.5999999999999996</v>
      </c>
      <c r="D1037">
        <v>4.5999999999999996</v>
      </c>
      <c r="E1037">
        <v>4.45</v>
      </c>
      <c r="F1037">
        <v>4.5</v>
      </c>
      <c r="G1037">
        <v>4.55</v>
      </c>
      <c r="H1037">
        <v>4.5</v>
      </c>
      <c r="I1037">
        <v>44547</v>
      </c>
      <c r="J1037">
        <v>200835.8</v>
      </c>
      <c r="K1037" s="3">
        <v>43804</v>
      </c>
      <c r="L1037">
        <v>111</v>
      </c>
      <c r="M1037" t="s">
        <v>2376</v>
      </c>
      <c r="N1037"/>
    </row>
    <row r="1038" spans="1:14">
      <c r="A1038" t="s">
        <v>2377</v>
      </c>
      <c r="B1038" t="s">
        <v>828</v>
      </c>
      <c r="C1038">
        <v>1.2</v>
      </c>
      <c r="D1038">
        <v>1.2</v>
      </c>
      <c r="E1038">
        <v>1.1499999999999999</v>
      </c>
      <c r="F1038">
        <v>1.2</v>
      </c>
      <c r="G1038">
        <v>1.2</v>
      </c>
      <c r="H1038">
        <v>1.1499999999999999</v>
      </c>
      <c r="I1038">
        <v>30860</v>
      </c>
      <c r="J1038">
        <v>36700.35</v>
      </c>
      <c r="K1038" s="3">
        <v>43804</v>
      </c>
      <c r="L1038">
        <v>26</v>
      </c>
      <c r="M1038" t="s">
        <v>2378</v>
      </c>
      <c r="N1038"/>
    </row>
    <row r="1039" spans="1:14">
      <c r="A1039" t="s">
        <v>490</v>
      </c>
      <c r="B1039" t="s">
        <v>828</v>
      </c>
      <c r="C1039">
        <v>1281.45</v>
      </c>
      <c r="D1039">
        <v>1305</v>
      </c>
      <c r="E1039">
        <v>1280.25</v>
      </c>
      <c r="F1039">
        <v>1292.05</v>
      </c>
      <c r="G1039">
        <v>1285.5999999999999</v>
      </c>
      <c r="H1039">
        <v>1290.3</v>
      </c>
      <c r="I1039">
        <v>4978</v>
      </c>
      <c r="J1039">
        <v>6429858.2000000002</v>
      </c>
      <c r="K1039" s="3">
        <v>43804</v>
      </c>
      <c r="L1039">
        <v>797</v>
      </c>
      <c r="M1039" t="s">
        <v>2379</v>
      </c>
      <c r="N1039"/>
    </row>
    <row r="1040" spans="1:14">
      <c r="A1040" t="s">
        <v>2380</v>
      </c>
      <c r="B1040" t="s">
        <v>828</v>
      </c>
      <c r="C1040">
        <v>503</v>
      </c>
      <c r="D1040">
        <v>521.5</v>
      </c>
      <c r="E1040">
        <v>500</v>
      </c>
      <c r="F1040">
        <v>507.45</v>
      </c>
      <c r="G1040">
        <v>510</v>
      </c>
      <c r="H1040">
        <v>506.45</v>
      </c>
      <c r="I1040">
        <v>3055</v>
      </c>
      <c r="J1040">
        <v>1557641.5</v>
      </c>
      <c r="K1040" s="3">
        <v>43804</v>
      </c>
      <c r="L1040">
        <v>504</v>
      </c>
      <c r="M1040" t="s">
        <v>2381</v>
      </c>
      <c r="N1040"/>
    </row>
    <row r="1041" spans="1:14">
      <c r="A1041" t="s">
        <v>2382</v>
      </c>
      <c r="B1041" t="s">
        <v>828</v>
      </c>
      <c r="C1041">
        <v>32.6</v>
      </c>
      <c r="D1041">
        <v>32.6</v>
      </c>
      <c r="E1041">
        <v>32.6</v>
      </c>
      <c r="F1041">
        <v>32.6</v>
      </c>
      <c r="G1041">
        <v>32.6</v>
      </c>
      <c r="H1041">
        <v>31.05</v>
      </c>
      <c r="I1041">
        <v>23669</v>
      </c>
      <c r="J1041">
        <v>771609.4</v>
      </c>
      <c r="K1041" s="3">
        <v>43804</v>
      </c>
      <c r="L1041">
        <v>94</v>
      </c>
      <c r="M1041" t="s">
        <v>2383</v>
      </c>
      <c r="N1041"/>
    </row>
    <row r="1042" spans="1:14">
      <c r="A1042" t="s">
        <v>2384</v>
      </c>
      <c r="B1042" t="s">
        <v>828</v>
      </c>
      <c r="C1042">
        <v>49.95</v>
      </c>
      <c r="D1042">
        <v>50.2</v>
      </c>
      <c r="E1042">
        <v>48.65</v>
      </c>
      <c r="F1042">
        <v>48.95</v>
      </c>
      <c r="G1042">
        <v>48.7</v>
      </c>
      <c r="H1042">
        <v>49.65</v>
      </c>
      <c r="I1042">
        <v>10060</v>
      </c>
      <c r="J1042">
        <v>495744.7</v>
      </c>
      <c r="K1042" s="3">
        <v>43804</v>
      </c>
      <c r="L1042">
        <v>206</v>
      </c>
      <c r="M1042" t="s">
        <v>2385</v>
      </c>
      <c r="N1042"/>
    </row>
    <row r="1043" spans="1:14">
      <c r="A1043" t="s">
        <v>484</v>
      </c>
      <c r="B1043" t="s">
        <v>828</v>
      </c>
      <c r="C1043">
        <v>54.45</v>
      </c>
      <c r="D1043">
        <v>54.6</v>
      </c>
      <c r="E1043">
        <v>54.15</v>
      </c>
      <c r="F1043">
        <v>54.4</v>
      </c>
      <c r="G1043">
        <v>54.55</v>
      </c>
      <c r="H1043">
        <v>54.3</v>
      </c>
      <c r="I1043">
        <v>97087</v>
      </c>
      <c r="J1043">
        <v>5277373.05</v>
      </c>
      <c r="K1043" s="3">
        <v>43804</v>
      </c>
      <c r="L1043">
        <v>999</v>
      </c>
      <c r="M1043" t="s">
        <v>2386</v>
      </c>
      <c r="N1043"/>
    </row>
    <row r="1044" spans="1:14">
      <c r="A1044" t="s">
        <v>156</v>
      </c>
      <c r="B1044" t="s">
        <v>828</v>
      </c>
      <c r="C1044">
        <v>113.4</v>
      </c>
      <c r="D1044">
        <v>113.9</v>
      </c>
      <c r="E1044">
        <v>108.5</v>
      </c>
      <c r="F1044">
        <v>109.65</v>
      </c>
      <c r="G1044">
        <v>109.3</v>
      </c>
      <c r="H1044">
        <v>113.35</v>
      </c>
      <c r="I1044">
        <v>5526581</v>
      </c>
      <c r="J1044">
        <v>612666990.29999995</v>
      </c>
      <c r="K1044" s="3">
        <v>43804</v>
      </c>
      <c r="L1044">
        <v>25662</v>
      </c>
      <c r="M1044" t="s">
        <v>2387</v>
      </c>
      <c r="N1044"/>
    </row>
    <row r="1045" spans="1:14">
      <c r="A1045" t="s">
        <v>759</v>
      </c>
      <c r="B1045" t="s">
        <v>828</v>
      </c>
      <c r="C1045">
        <v>100</v>
      </c>
      <c r="D1045">
        <v>102.2</v>
      </c>
      <c r="E1045">
        <v>99.35</v>
      </c>
      <c r="F1045">
        <v>100.4</v>
      </c>
      <c r="G1045">
        <v>100.5</v>
      </c>
      <c r="H1045">
        <v>99.75</v>
      </c>
      <c r="I1045">
        <v>517849</v>
      </c>
      <c r="J1045">
        <v>52173866.600000001</v>
      </c>
      <c r="K1045" s="3">
        <v>43804</v>
      </c>
      <c r="L1045">
        <v>4303</v>
      </c>
      <c r="M1045" t="s">
        <v>2388</v>
      </c>
      <c r="N1045"/>
    </row>
    <row r="1046" spans="1:14">
      <c r="A1046" t="s">
        <v>2389</v>
      </c>
      <c r="B1046" t="s">
        <v>847</v>
      </c>
      <c r="C1046">
        <v>3.9</v>
      </c>
      <c r="D1046">
        <v>4</v>
      </c>
      <c r="E1046">
        <v>3.75</v>
      </c>
      <c r="F1046">
        <v>3.85</v>
      </c>
      <c r="G1046">
        <v>3.85</v>
      </c>
      <c r="H1046">
        <v>3.9</v>
      </c>
      <c r="I1046">
        <v>69228</v>
      </c>
      <c r="J1046">
        <v>265061.40000000002</v>
      </c>
      <c r="K1046" s="3">
        <v>43804</v>
      </c>
      <c r="L1046">
        <v>228</v>
      </c>
      <c r="M1046" t="s">
        <v>2390</v>
      </c>
      <c r="N1046"/>
    </row>
    <row r="1047" spans="1:14">
      <c r="A1047" t="s">
        <v>3829</v>
      </c>
      <c r="B1047" t="s">
        <v>828</v>
      </c>
      <c r="C1047">
        <v>3.75</v>
      </c>
      <c r="D1047">
        <v>3.75</v>
      </c>
      <c r="E1047">
        <v>3.75</v>
      </c>
      <c r="F1047">
        <v>3.75</v>
      </c>
      <c r="G1047">
        <v>3.75</v>
      </c>
      <c r="H1047">
        <v>3.75</v>
      </c>
      <c r="I1047">
        <v>10</v>
      </c>
      <c r="J1047">
        <v>37.5</v>
      </c>
      <c r="K1047" s="3">
        <v>43804</v>
      </c>
      <c r="L1047">
        <v>1</v>
      </c>
      <c r="M1047" t="s">
        <v>3830</v>
      </c>
      <c r="N1047"/>
    </row>
    <row r="1048" spans="1:14">
      <c r="A1048" t="s">
        <v>2391</v>
      </c>
      <c r="B1048" t="s">
        <v>828</v>
      </c>
      <c r="C1048">
        <v>179.1</v>
      </c>
      <c r="D1048">
        <v>179.1</v>
      </c>
      <c r="E1048">
        <v>177.99</v>
      </c>
      <c r="F1048">
        <v>178.73</v>
      </c>
      <c r="G1048">
        <v>178.73</v>
      </c>
      <c r="H1048">
        <v>178.98</v>
      </c>
      <c r="I1048">
        <v>7500</v>
      </c>
      <c r="J1048">
        <v>1337838.27</v>
      </c>
      <c r="K1048" s="3">
        <v>43804</v>
      </c>
      <c r="L1048">
        <v>5</v>
      </c>
      <c r="M1048" t="s">
        <v>2392</v>
      </c>
      <c r="N1048"/>
    </row>
    <row r="1049" spans="1:14">
      <c r="A1049" t="s">
        <v>2393</v>
      </c>
      <c r="B1049" t="s">
        <v>828</v>
      </c>
      <c r="C1049">
        <v>208.2</v>
      </c>
      <c r="D1049">
        <v>215.5</v>
      </c>
      <c r="E1049">
        <v>207.9</v>
      </c>
      <c r="F1049">
        <v>209.1</v>
      </c>
      <c r="G1049">
        <v>209.75</v>
      </c>
      <c r="H1049">
        <v>210.4</v>
      </c>
      <c r="I1049">
        <v>5545</v>
      </c>
      <c r="J1049">
        <v>1171537.05</v>
      </c>
      <c r="K1049" s="3">
        <v>43804</v>
      </c>
      <c r="L1049">
        <v>346</v>
      </c>
      <c r="M1049" t="s">
        <v>2394</v>
      </c>
      <c r="N1049"/>
    </row>
    <row r="1050" spans="1:14">
      <c r="A1050" t="s">
        <v>761</v>
      </c>
      <c r="B1050" t="s">
        <v>828</v>
      </c>
      <c r="C1050">
        <v>94.7</v>
      </c>
      <c r="D1050">
        <v>95.1</v>
      </c>
      <c r="E1050">
        <v>93.5</v>
      </c>
      <c r="F1050">
        <v>93.9</v>
      </c>
      <c r="G1050">
        <v>94</v>
      </c>
      <c r="H1050">
        <v>94.4</v>
      </c>
      <c r="I1050">
        <v>10183</v>
      </c>
      <c r="J1050">
        <v>959596.15</v>
      </c>
      <c r="K1050" s="3">
        <v>43804</v>
      </c>
      <c r="L1050">
        <v>363</v>
      </c>
      <c r="M1050" t="s">
        <v>2395</v>
      </c>
      <c r="N1050"/>
    </row>
    <row r="1051" spans="1:14">
      <c r="A1051" t="s">
        <v>2396</v>
      </c>
      <c r="B1051" t="s">
        <v>828</v>
      </c>
      <c r="C1051">
        <v>697.05</v>
      </c>
      <c r="D1051">
        <v>699</v>
      </c>
      <c r="E1051">
        <v>685</v>
      </c>
      <c r="F1051">
        <v>685</v>
      </c>
      <c r="G1051">
        <v>685</v>
      </c>
      <c r="H1051">
        <v>692.95</v>
      </c>
      <c r="I1051">
        <v>182</v>
      </c>
      <c r="J1051">
        <v>125443.2</v>
      </c>
      <c r="K1051" s="3">
        <v>43804</v>
      </c>
      <c r="L1051">
        <v>56</v>
      </c>
      <c r="M1051" t="s">
        <v>2397</v>
      </c>
      <c r="N1051"/>
    </row>
    <row r="1052" spans="1:14">
      <c r="A1052" t="s">
        <v>3578</v>
      </c>
      <c r="B1052" t="s">
        <v>847</v>
      </c>
      <c r="C1052">
        <v>0.45</v>
      </c>
      <c r="D1052">
        <v>0.45</v>
      </c>
      <c r="E1052">
        <v>0.4</v>
      </c>
      <c r="F1052">
        <v>0.45</v>
      </c>
      <c r="G1052">
        <v>0.45</v>
      </c>
      <c r="H1052">
        <v>0.4</v>
      </c>
      <c r="I1052">
        <v>51607</v>
      </c>
      <c r="J1052">
        <v>23181.7</v>
      </c>
      <c r="K1052" s="3">
        <v>43804</v>
      </c>
      <c r="L1052">
        <v>29</v>
      </c>
      <c r="M1052" t="s">
        <v>3579</v>
      </c>
      <c r="N1052"/>
    </row>
    <row r="1053" spans="1:14" hidden="1">
      <c r="A1053" t="s">
        <v>157</v>
      </c>
      <c r="B1053" t="s">
        <v>828</v>
      </c>
      <c r="C1053">
        <v>114.75</v>
      </c>
      <c r="D1053">
        <v>115.25</v>
      </c>
      <c r="E1053">
        <v>113.85</v>
      </c>
      <c r="F1053">
        <v>114.1</v>
      </c>
      <c r="G1053">
        <v>114</v>
      </c>
      <c r="H1053">
        <v>114.8</v>
      </c>
      <c r="I1053">
        <v>2537275</v>
      </c>
      <c r="J1053">
        <v>289986508.64999998</v>
      </c>
      <c r="K1053" s="3">
        <v>43804</v>
      </c>
      <c r="L1053">
        <v>22844</v>
      </c>
      <c r="M1053" t="s">
        <v>2398</v>
      </c>
      <c r="N1053"/>
    </row>
    <row r="1054" spans="1:14">
      <c r="A1054" t="s">
        <v>2399</v>
      </c>
      <c r="B1054" t="s">
        <v>828</v>
      </c>
      <c r="C1054">
        <v>295.75</v>
      </c>
      <c r="D1054">
        <v>296</v>
      </c>
      <c r="E1054">
        <v>290.64999999999998</v>
      </c>
      <c r="F1054">
        <v>293.5</v>
      </c>
      <c r="G1054">
        <v>293.05</v>
      </c>
      <c r="H1054">
        <v>294.64999999999998</v>
      </c>
      <c r="I1054">
        <v>4108</v>
      </c>
      <c r="J1054">
        <v>1207007.5</v>
      </c>
      <c r="K1054" s="3">
        <v>43804</v>
      </c>
      <c r="L1054">
        <v>229</v>
      </c>
      <c r="M1054" t="s">
        <v>2400</v>
      </c>
      <c r="N1054"/>
    </row>
    <row r="1055" spans="1:14">
      <c r="A1055" t="s">
        <v>3529</v>
      </c>
      <c r="B1055" t="s">
        <v>828</v>
      </c>
      <c r="C1055">
        <v>420.05</v>
      </c>
      <c r="D1055">
        <v>424.3</v>
      </c>
      <c r="E1055">
        <v>416.15</v>
      </c>
      <c r="F1055">
        <v>418.35</v>
      </c>
      <c r="G1055">
        <v>416.15</v>
      </c>
      <c r="H1055">
        <v>420.35</v>
      </c>
      <c r="I1055">
        <v>1782</v>
      </c>
      <c r="J1055">
        <v>749764.95</v>
      </c>
      <c r="K1055" s="3">
        <v>43804</v>
      </c>
      <c r="L1055">
        <v>203</v>
      </c>
      <c r="M1055" t="s">
        <v>1722</v>
      </c>
      <c r="N1055"/>
    </row>
    <row r="1056" spans="1:14">
      <c r="A1056" t="s">
        <v>2401</v>
      </c>
      <c r="B1056" t="s">
        <v>828</v>
      </c>
      <c r="C1056">
        <v>191</v>
      </c>
      <c r="D1056">
        <v>191.5</v>
      </c>
      <c r="E1056">
        <v>180</v>
      </c>
      <c r="F1056">
        <v>180.4</v>
      </c>
      <c r="G1056">
        <v>180.5</v>
      </c>
      <c r="H1056">
        <v>190.2</v>
      </c>
      <c r="I1056">
        <v>2148</v>
      </c>
      <c r="J1056">
        <v>396077.8</v>
      </c>
      <c r="K1056" s="3">
        <v>43804</v>
      </c>
      <c r="L1056">
        <v>74</v>
      </c>
      <c r="M1056" t="s">
        <v>2402</v>
      </c>
      <c r="N1056"/>
    </row>
    <row r="1057" spans="1:14">
      <c r="A1057" t="s">
        <v>274</v>
      </c>
      <c r="B1057" t="s">
        <v>828</v>
      </c>
      <c r="C1057">
        <v>541.5</v>
      </c>
      <c r="D1057">
        <v>557.5</v>
      </c>
      <c r="E1057">
        <v>541</v>
      </c>
      <c r="F1057">
        <v>554.4</v>
      </c>
      <c r="G1057">
        <v>555</v>
      </c>
      <c r="H1057">
        <v>541.95000000000005</v>
      </c>
      <c r="I1057">
        <v>472641</v>
      </c>
      <c r="J1057">
        <v>260355737.90000001</v>
      </c>
      <c r="K1057" s="3">
        <v>43804</v>
      </c>
      <c r="L1057">
        <v>13437</v>
      </c>
      <c r="M1057" t="s">
        <v>2403</v>
      </c>
      <c r="N1057"/>
    </row>
    <row r="1058" spans="1:14">
      <c r="A1058" t="s">
        <v>2404</v>
      </c>
      <c r="B1058" t="s">
        <v>828</v>
      </c>
      <c r="C1058">
        <v>997.95</v>
      </c>
      <c r="D1058">
        <v>997.95</v>
      </c>
      <c r="E1058">
        <v>975</v>
      </c>
      <c r="F1058">
        <v>978.75</v>
      </c>
      <c r="G1058">
        <v>979</v>
      </c>
      <c r="H1058">
        <v>978.85</v>
      </c>
      <c r="I1058">
        <v>1277</v>
      </c>
      <c r="J1058">
        <v>1251674.75</v>
      </c>
      <c r="K1058" s="3">
        <v>43804</v>
      </c>
      <c r="L1058">
        <v>221</v>
      </c>
      <c r="M1058" t="s">
        <v>2405</v>
      </c>
      <c r="N1058"/>
    </row>
    <row r="1059" spans="1:14">
      <c r="A1059" t="s">
        <v>275</v>
      </c>
      <c r="B1059" t="s">
        <v>828</v>
      </c>
      <c r="C1059">
        <v>2989</v>
      </c>
      <c r="D1059">
        <v>2989</v>
      </c>
      <c r="E1059">
        <v>2941</v>
      </c>
      <c r="F1059">
        <v>2951.05</v>
      </c>
      <c r="G1059">
        <v>2941</v>
      </c>
      <c r="H1059">
        <v>2986.8</v>
      </c>
      <c r="I1059">
        <v>3264</v>
      </c>
      <c r="J1059">
        <v>9656284.9499999993</v>
      </c>
      <c r="K1059" s="3">
        <v>43804</v>
      </c>
      <c r="L1059">
        <v>798</v>
      </c>
      <c r="M1059" t="s">
        <v>2406</v>
      </c>
      <c r="N1059"/>
    </row>
    <row r="1060" spans="1:14">
      <c r="A1060" t="s">
        <v>158</v>
      </c>
      <c r="B1060" t="s">
        <v>828</v>
      </c>
      <c r="C1060">
        <v>153.6</v>
      </c>
      <c r="D1060">
        <v>160</v>
      </c>
      <c r="E1060">
        <v>153.6</v>
      </c>
      <c r="F1060">
        <v>159.25</v>
      </c>
      <c r="G1060">
        <v>158</v>
      </c>
      <c r="H1060">
        <v>154.65</v>
      </c>
      <c r="I1060">
        <v>1312024</v>
      </c>
      <c r="J1060">
        <v>207213200.40000001</v>
      </c>
      <c r="K1060" s="3">
        <v>43804</v>
      </c>
      <c r="L1060">
        <v>12181</v>
      </c>
      <c r="M1060" t="s">
        <v>2407</v>
      </c>
      <c r="N1060"/>
    </row>
    <row r="1061" spans="1:14">
      <c r="A1061" t="s">
        <v>2408</v>
      </c>
      <c r="B1061" t="s">
        <v>828</v>
      </c>
      <c r="C1061">
        <v>5.85</v>
      </c>
      <c r="D1061">
        <v>6.15</v>
      </c>
      <c r="E1061">
        <v>5.85</v>
      </c>
      <c r="F1061">
        <v>5.95</v>
      </c>
      <c r="G1061">
        <v>5.9</v>
      </c>
      <c r="H1061">
        <v>5.9</v>
      </c>
      <c r="I1061">
        <v>3584</v>
      </c>
      <c r="J1061">
        <v>21479.15</v>
      </c>
      <c r="K1061" s="3">
        <v>43804</v>
      </c>
      <c r="L1061">
        <v>29</v>
      </c>
      <c r="M1061" t="s">
        <v>2409</v>
      </c>
      <c r="N1061"/>
    </row>
    <row r="1062" spans="1:14">
      <c r="A1062" t="s">
        <v>2410</v>
      </c>
      <c r="B1062" t="s">
        <v>828</v>
      </c>
      <c r="C1062">
        <v>3.25</v>
      </c>
      <c r="D1062">
        <v>3.4</v>
      </c>
      <c r="E1062">
        <v>3.15</v>
      </c>
      <c r="F1062">
        <v>3.35</v>
      </c>
      <c r="G1062">
        <v>3.35</v>
      </c>
      <c r="H1062">
        <v>3.25</v>
      </c>
      <c r="I1062">
        <v>26612</v>
      </c>
      <c r="J1062">
        <v>86255.1</v>
      </c>
      <c r="K1062" s="3">
        <v>43804</v>
      </c>
      <c r="L1062">
        <v>53</v>
      </c>
      <c r="M1062" t="s">
        <v>2411</v>
      </c>
      <c r="N1062"/>
    </row>
    <row r="1063" spans="1:14">
      <c r="A1063" t="s">
        <v>2412</v>
      </c>
      <c r="B1063" t="s">
        <v>828</v>
      </c>
      <c r="C1063">
        <v>166.95</v>
      </c>
      <c r="D1063">
        <v>174</v>
      </c>
      <c r="E1063">
        <v>164.1</v>
      </c>
      <c r="F1063">
        <v>167.8</v>
      </c>
      <c r="G1063">
        <v>168.3</v>
      </c>
      <c r="H1063">
        <v>164.4</v>
      </c>
      <c r="I1063">
        <v>42588</v>
      </c>
      <c r="J1063">
        <v>7209832.1500000004</v>
      </c>
      <c r="K1063" s="3">
        <v>43804</v>
      </c>
      <c r="L1063">
        <v>1838</v>
      </c>
      <c r="M1063" t="s">
        <v>2413</v>
      </c>
      <c r="N1063"/>
    </row>
    <row r="1064" spans="1:14">
      <c r="A1064" t="s">
        <v>2414</v>
      </c>
      <c r="B1064" t="s">
        <v>828</v>
      </c>
      <c r="C1064">
        <v>46</v>
      </c>
      <c r="D1064">
        <v>49</v>
      </c>
      <c r="E1064">
        <v>46</v>
      </c>
      <c r="F1064">
        <v>47.25</v>
      </c>
      <c r="G1064">
        <v>47.05</v>
      </c>
      <c r="H1064">
        <v>47.45</v>
      </c>
      <c r="I1064">
        <v>9426</v>
      </c>
      <c r="J1064">
        <v>447843.05</v>
      </c>
      <c r="K1064" s="3">
        <v>43804</v>
      </c>
      <c r="L1064">
        <v>138</v>
      </c>
      <c r="M1064" t="s">
        <v>2415</v>
      </c>
      <c r="N1064"/>
    </row>
    <row r="1065" spans="1:14">
      <c r="A1065" t="s">
        <v>491</v>
      </c>
      <c r="B1065" t="s">
        <v>828</v>
      </c>
      <c r="C1065">
        <v>180.4</v>
      </c>
      <c r="D1065">
        <v>180.5</v>
      </c>
      <c r="E1065">
        <v>178.4</v>
      </c>
      <c r="F1065">
        <v>179.95</v>
      </c>
      <c r="G1065">
        <v>179.7</v>
      </c>
      <c r="H1065">
        <v>179.25</v>
      </c>
      <c r="I1065">
        <v>89350</v>
      </c>
      <c r="J1065">
        <v>16070471.25</v>
      </c>
      <c r="K1065" s="3">
        <v>43804</v>
      </c>
      <c r="L1065">
        <v>1533</v>
      </c>
      <c r="M1065" t="s">
        <v>2416</v>
      </c>
      <c r="N1065"/>
    </row>
    <row r="1066" spans="1:14">
      <c r="A1066" t="s">
        <v>2417</v>
      </c>
      <c r="B1066" t="s">
        <v>847</v>
      </c>
      <c r="C1066">
        <v>4</v>
      </c>
      <c r="D1066">
        <v>4</v>
      </c>
      <c r="E1066">
        <v>3.8</v>
      </c>
      <c r="F1066">
        <v>3.8</v>
      </c>
      <c r="G1066">
        <v>3.8</v>
      </c>
      <c r="H1066">
        <v>4</v>
      </c>
      <c r="I1066">
        <v>10267</v>
      </c>
      <c r="J1066">
        <v>39282.5</v>
      </c>
      <c r="K1066" s="3">
        <v>43804</v>
      </c>
      <c r="L1066">
        <v>65</v>
      </c>
      <c r="M1066" t="s">
        <v>2418</v>
      </c>
      <c r="N1066"/>
    </row>
    <row r="1067" spans="1:14">
      <c r="A1067" t="s">
        <v>2419</v>
      </c>
      <c r="B1067" t="s">
        <v>828</v>
      </c>
      <c r="C1067">
        <v>24.25</v>
      </c>
      <c r="D1067">
        <v>24.25</v>
      </c>
      <c r="E1067">
        <v>23</v>
      </c>
      <c r="F1067">
        <v>23.3</v>
      </c>
      <c r="G1067">
        <v>23.55</v>
      </c>
      <c r="H1067">
        <v>23.8</v>
      </c>
      <c r="I1067">
        <v>15246</v>
      </c>
      <c r="J1067">
        <v>356236.95</v>
      </c>
      <c r="K1067" s="3">
        <v>43804</v>
      </c>
      <c r="L1067">
        <v>175</v>
      </c>
      <c r="M1067" t="s">
        <v>2420</v>
      </c>
      <c r="N1067"/>
    </row>
    <row r="1068" spans="1:14">
      <c r="A1068" t="s">
        <v>3655</v>
      </c>
      <c r="B1068" t="s">
        <v>828</v>
      </c>
      <c r="C1068">
        <v>6.9</v>
      </c>
      <c r="D1068">
        <v>6.9</v>
      </c>
      <c r="E1068">
        <v>6.55</v>
      </c>
      <c r="F1068">
        <v>6.55</v>
      </c>
      <c r="G1068">
        <v>6.55</v>
      </c>
      <c r="H1068">
        <v>6.6</v>
      </c>
      <c r="I1068">
        <v>517</v>
      </c>
      <c r="J1068">
        <v>3562.4</v>
      </c>
      <c r="K1068" s="3">
        <v>43804</v>
      </c>
      <c r="L1068">
        <v>7</v>
      </c>
      <c r="M1068" t="s">
        <v>3656</v>
      </c>
      <c r="N1068"/>
    </row>
    <row r="1069" spans="1:14" hidden="1">
      <c r="A1069" t="s">
        <v>2421</v>
      </c>
      <c r="B1069" t="s">
        <v>828</v>
      </c>
      <c r="C1069">
        <v>10.95</v>
      </c>
      <c r="D1069">
        <v>10.95</v>
      </c>
      <c r="E1069">
        <v>10.95</v>
      </c>
      <c r="F1069">
        <v>10.95</v>
      </c>
      <c r="G1069">
        <v>10.95</v>
      </c>
      <c r="H1069">
        <v>10.45</v>
      </c>
      <c r="I1069">
        <v>5992</v>
      </c>
      <c r="J1069">
        <v>65612.399999999994</v>
      </c>
      <c r="K1069" s="3">
        <v>43804</v>
      </c>
      <c r="L1069">
        <v>9</v>
      </c>
      <c r="M1069" t="s">
        <v>2422</v>
      </c>
      <c r="N1069"/>
    </row>
    <row r="1070" spans="1:14">
      <c r="A1070" t="s">
        <v>159</v>
      </c>
      <c r="B1070" t="s">
        <v>828</v>
      </c>
      <c r="C1070">
        <v>129.30000000000001</v>
      </c>
      <c r="D1070">
        <v>130.4</v>
      </c>
      <c r="E1070">
        <v>128.44999999999999</v>
      </c>
      <c r="F1070">
        <v>128.9</v>
      </c>
      <c r="G1070">
        <v>128.9</v>
      </c>
      <c r="H1070">
        <v>130.05000000000001</v>
      </c>
      <c r="I1070">
        <v>4185400</v>
      </c>
      <c r="J1070">
        <v>540304320.85000002</v>
      </c>
      <c r="K1070" s="3">
        <v>43804</v>
      </c>
      <c r="L1070">
        <v>26172</v>
      </c>
      <c r="M1070" t="s">
        <v>2423</v>
      </c>
      <c r="N1070"/>
    </row>
    <row r="1071" spans="1:14">
      <c r="A1071" t="s">
        <v>2424</v>
      </c>
      <c r="B1071" t="s">
        <v>828</v>
      </c>
      <c r="C1071">
        <v>33.25</v>
      </c>
      <c r="D1071">
        <v>33.35</v>
      </c>
      <c r="E1071">
        <v>32.6</v>
      </c>
      <c r="F1071">
        <v>32.799999999999997</v>
      </c>
      <c r="G1071">
        <v>32.799999999999997</v>
      </c>
      <c r="H1071">
        <v>32.950000000000003</v>
      </c>
      <c r="I1071">
        <v>113576</v>
      </c>
      <c r="J1071">
        <v>3741789.75</v>
      </c>
      <c r="K1071" s="3">
        <v>43804</v>
      </c>
      <c r="L1071">
        <v>617</v>
      </c>
      <c r="M1071" t="s">
        <v>2425</v>
      </c>
      <c r="N1071"/>
    </row>
    <row r="1072" spans="1:14" hidden="1">
      <c r="A1072" t="s">
        <v>2426</v>
      </c>
      <c r="B1072" t="s">
        <v>828</v>
      </c>
      <c r="C1072">
        <v>69.7</v>
      </c>
      <c r="D1072">
        <v>72</v>
      </c>
      <c r="E1072">
        <v>67.05</v>
      </c>
      <c r="F1072">
        <v>69.5</v>
      </c>
      <c r="G1072">
        <v>70</v>
      </c>
      <c r="H1072">
        <v>67.650000000000006</v>
      </c>
      <c r="I1072">
        <v>30231</v>
      </c>
      <c r="J1072">
        <v>2098030.65</v>
      </c>
      <c r="K1072" s="3">
        <v>43804</v>
      </c>
      <c r="L1072">
        <v>150</v>
      </c>
      <c r="M1072" t="s">
        <v>2427</v>
      </c>
      <c r="N1072"/>
    </row>
    <row r="1073" spans="1:14">
      <c r="A1073" t="s">
        <v>2428</v>
      </c>
      <c r="B1073" t="s">
        <v>847</v>
      </c>
      <c r="C1073">
        <v>32.200000000000003</v>
      </c>
      <c r="D1073">
        <v>34.5</v>
      </c>
      <c r="E1073">
        <v>32.15</v>
      </c>
      <c r="F1073">
        <v>32.15</v>
      </c>
      <c r="G1073">
        <v>32.15</v>
      </c>
      <c r="H1073">
        <v>33.799999999999997</v>
      </c>
      <c r="I1073">
        <v>3033</v>
      </c>
      <c r="J1073">
        <v>98021.5</v>
      </c>
      <c r="K1073" s="3">
        <v>43804</v>
      </c>
      <c r="L1073">
        <v>66</v>
      </c>
      <c r="M1073" t="s">
        <v>2429</v>
      </c>
      <c r="N1073"/>
    </row>
    <row r="1074" spans="1:14">
      <c r="A1074" t="s">
        <v>2430</v>
      </c>
      <c r="B1074" t="s">
        <v>828</v>
      </c>
      <c r="C1074">
        <v>3.15</v>
      </c>
      <c r="D1074">
        <v>3.2</v>
      </c>
      <c r="E1074">
        <v>3.05</v>
      </c>
      <c r="F1074">
        <v>3.15</v>
      </c>
      <c r="G1074">
        <v>3.1</v>
      </c>
      <c r="H1074">
        <v>3.05</v>
      </c>
      <c r="I1074">
        <v>440571</v>
      </c>
      <c r="J1074">
        <v>1384908.85</v>
      </c>
      <c r="K1074" s="3">
        <v>43804</v>
      </c>
      <c r="L1074">
        <v>334</v>
      </c>
      <c r="M1074" t="s">
        <v>2431</v>
      </c>
      <c r="N1074"/>
    </row>
    <row r="1075" spans="1:14">
      <c r="A1075" t="s">
        <v>2432</v>
      </c>
      <c r="B1075" t="s">
        <v>828</v>
      </c>
      <c r="C1075">
        <v>81.95</v>
      </c>
      <c r="D1075">
        <v>82.95</v>
      </c>
      <c r="E1075">
        <v>80.099999999999994</v>
      </c>
      <c r="F1075">
        <v>82.55</v>
      </c>
      <c r="G1075">
        <v>81.349999999999994</v>
      </c>
      <c r="H1075">
        <v>80</v>
      </c>
      <c r="I1075">
        <v>1092</v>
      </c>
      <c r="J1075">
        <v>89606.35</v>
      </c>
      <c r="K1075" s="3">
        <v>43804</v>
      </c>
      <c r="L1075">
        <v>130</v>
      </c>
      <c r="M1075" t="s">
        <v>2433</v>
      </c>
      <c r="N1075"/>
    </row>
    <row r="1076" spans="1:14">
      <c r="A1076" t="s">
        <v>2434</v>
      </c>
      <c r="B1076" t="s">
        <v>828</v>
      </c>
      <c r="C1076">
        <v>18.3</v>
      </c>
      <c r="D1076">
        <v>18.649999999999999</v>
      </c>
      <c r="E1076">
        <v>17.149999999999999</v>
      </c>
      <c r="F1076">
        <v>18.2</v>
      </c>
      <c r="G1076">
        <v>18.2</v>
      </c>
      <c r="H1076">
        <v>18.25</v>
      </c>
      <c r="I1076">
        <v>42208</v>
      </c>
      <c r="J1076">
        <v>765854.1</v>
      </c>
      <c r="K1076" s="3">
        <v>43804</v>
      </c>
      <c r="L1076">
        <v>360</v>
      </c>
      <c r="M1076" t="s">
        <v>2435</v>
      </c>
      <c r="N1076"/>
    </row>
    <row r="1077" spans="1:14">
      <c r="A1077" t="s">
        <v>2436</v>
      </c>
      <c r="B1077" t="s">
        <v>828</v>
      </c>
      <c r="C1077">
        <v>16.899999999999999</v>
      </c>
      <c r="D1077">
        <v>17.149999999999999</v>
      </c>
      <c r="E1077">
        <v>16.55</v>
      </c>
      <c r="F1077">
        <v>16.7</v>
      </c>
      <c r="G1077">
        <v>16.7</v>
      </c>
      <c r="H1077">
        <v>16.899999999999999</v>
      </c>
      <c r="I1077">
        <v>26497</v>
      </c>
      <c r="J1077">
        <v>441724.45</v>
      </c>
      <c r="K1077" s="3">
        <v>43804</v>
      </c>
      <c r="L1077">
        <v>347</v>
      </c>
      <c r="M1077" t="s">
        <v>2437</v>
      </c>
      <c r="N1077"/>
    </row>
    <row r="1078" spans="1:14">
      <c r="A1078" t="s">
        <v>2438</v>
      </c>
      <c r="B1078" t="s">
        <v>828</v>
      </c>
      <c r="C1078">
        <v>10.95</v>
      </c>
      <c r="D1078">
        <v>11.4</v>
      </c>
      <c r="E1078">
        <v>10.95</v>
      </c>
      <c r="F1078">
        <v>11.4</v>
      </c>
      <c r="G1078">
        <v>11.4</v>
      </c>
      <c r="H1078">
        <v>11</v>
      </c>
      <c r="I1078">
        <v>472</v>
      </c>
      <c r="J1078">
        <v>5217.2</v>
      </c>
      <c r="K1078" s="3">
        <v>43804</v>
      </c>
      <c r="L1078">
        <v>8</v>
      </c>
      <c r="M1078" t="s">
        <v>2439</v>
      </c>
      <c r="N1078"/>
    </row>
    <row r="1079" spans="1:14">
      <c r="A1079" t="s">
        <v>276</v>
      </c>
      <c r="B1079" t="s">
        <v>828</v>
      </c>
      <c r="C1079">
        <v>58.2</v>
      </c>
      <c r="D1079">
        <v>58.8</v>
      </c>
      <c r="E1079">
        <v>56.1</v>
      </c>
      <c r="F1079">
        <v>56.6</v>
      </c>
      <c r="G1079">
        <v>56.4</v>
      </c>
      <c r="H1079">
        <v>57.65</v>
      </c>
      <c r="I1079">
        <v>1271160</v>
      </c>
      <c r="J1079">
        <v>72781826.599999994</v>
      </c>
      <c r="K1079" s="3">
        <v>43804</v>
      </c>
      <c r="L1079">
        <v>10126</v>
      </c>
      <c r="M1079" t="s">
        <v>2440</v>
      </c>
      <c r="N1079"/>
    </row>
    <row r="1080" spans="1:14" hidden="1">
      <c r="A1080" t="s">
        <v>2441</v>
      </c>
      <c r="B1080" t="s">
        <v>828</v>
      </c>
      <c r="C1080">
        <v>129.4</v>
      </c>
      <c r="D1080">
        <v>133</v>
      </c>
      <c r="E1080">
        <v>128</v>
      </c>
      <c r="F1080">
        <v>132.05000000000001</v>
      </c>
      <c r="G1080">
        <v>131.30000000000001</v>
      </c>
      <c r="H1080">
        <v>128.44999999999999</v>
      </c>
      <c r="I1080">
        <v>17052</v>
      </c>
      <c r="J1080">
        <v>2230932.7999999998</v>
      </c>
      <c r="K1080" s="3">
        <v>43804</v>
      </c>
      <c r="L1080">
        <v>956</v>
      </c>
      <c r="M1080" t="s">
        <v>2442</v>
      </c>
      <c r="N1080"/>
    </row>
    <row r="1081" spans="1:14">
      <c r="A1081" t="s">
        <v>492</v>
      </c>
      <c r="B1081" t="s">
        <v>828</v>
      </c>
      <c r="C1081">
        <v>75</v>
      </c>
      <c r="D1081">
        <v>75.05</v>
      </c>
      <c r="E1081">
        <v>73.25</v>
      </c>
      <c r="F1081">
        <v>74.099999999999994</v>
      </c>
      <c r="G1081">
        <v>74.349999999999994</v>
      </c>
      <c r="H1081">
        <v>74.900000000000006</v>
      </c>
      <c r="I1081">
        <v>112952</v>
      </c>
      <c r="J1081">
        <v>8371424.4000000004</v>
      </c>
      <c r="K1081" s="3">
        <v>43804</v>
      </c>
      <c r="L1081">
        <v>4828</v>
      </c>
      <c r="M1081" t="s">
        <v>2443</v>
      </c>
      <c r="N1081"/>
    </row>
    <row r="1082" spans="1:14">
      <c r="A1082" t="s">
        <v>493</v>
      </c>
      <c r="B1082" t="s">
        <v>828</v>
      </c>
      <c r="C1082">
        <v>198.8</v>
      </c>
      <c r="D1082">
        <v>200.7</v>
      </c>
      <c r="E1082">
        <v>196.65</v>
      </c>
      <c r="F1082">
        <v>197.8</v>
      </c>
      <c r="G1082">
        <v>197.1</v>
      </c>
      <c r="H1082">
        <v>198.8</v>
      </c>
      <c r="I1082">
        <v>115663</v>
      </c>
      <c r="J1082">
        <v>22979916.850000001</v>
      </c>
      <c r="K1082" s="3">
        <v>43804</v>
      </c>
      <c r="L1082">
        <v>2770</v>
      </c>
      <c r="M1082" t="s">
        <v>2444</v>
      </c>
      <c r="N1082"/>
    </row>
    <row r="1083" spans="1:14">
      <c r="A1083" t="s">
        <v>2445</v>
      </c>
      <c r="B1083" t="s">
        <v>828</v>
      </c>
      <c r="C1083">
        <v>36.9</v>
      </c>
      <c r="D1083">
        <v>37</v>
      </c>
      <c r="E1083">
        <v>36</v>
      </c>
      <c r="F1083">
        <v>36.200000000000003</v>
      </c>
      <c r="G1083">
        <v>36.049999999999997</v>
      </c>
      <c r="H1083">
        <v>36</v>
      </c>
      <c r="I1083">
        <v>30662</v>
      </c>
      <c r="J1083">
        <v>1117836</v>
      </c>
      <c r="K1083" s="3">
        <v>43804</v>
      </c>
      <c r="L1083">
        <v>211</v>
      </c>
      <c r="M1083" t="s">
        <v>2446</v>
      </c>
      <c r="N1083"/>
    </row>
    <row r="1084" spans="1:14">
      <c r="A1084" t="s">
        <v>3492</v>
      </c>
      <c r="B1084" t="s">
        <v>828</v>
      </c>
      <c r="C1084">
        <v>101.45</v>
      </c>
      <c r="D1084">
        <v>101.5</v>
      </c>
      <c r="E1084">
        <v>92.1</v>
      </c>
      <c r="F1084">
        <v>93.15</v>
      </c>
      <c r="G1084">
        <v>100</v>
      </c>
      <c r="H1084">
        <v>95.05</v>
      </c>
      <c r="I1084">
        <v>1390</v>
      </c>
      <c r="J1084">
        <v>132618</v>
      </c>
      <c r="K1084" s="3">
        <v>43804</v>
      </c>
      <c r="L1084">
        <v>99</v>
      </c>
      <c r="M1084" t="s">
        <v>3493</v>
      </c>
      <c r="N1084"/>
    </row>
    <row r="1085" spans="1:14">
      <c r="A1085" t="s">
        <v>2447</v>
      </c>
      <c r="B1085" t="s">
        <v>828</v>
      </c>
      <c r="C1085">
        <v>24.2</v>
      </c>
      <c r="D1085">
        <v>24.35</v>
      </c>
      <c r="E1085">
        <v>23.7</v>
      </c>
      <c r="F1085">
        <v>23.95</v>
      </c>
      <c r="G1085">
        <v>23.8</v>
      </c>
      <c r="H1085">
        <v>24.25</v>
      </c>
      <c r="I1085">
        <v>237088</v>
      </c>
      <c r="J1085">
        <v>5678267.3499999996</v>
      </c>
      <c r="K1085" s="3">
        <v>43804</v>
      </c>
      <c r="L1085">
        <v>1057</v>
      </c>
      <c r="M1085" t="s">
        <v>2448</v>
      </c>
      <c r="N1085"/>
    </row>
    <row r="1086" spans="1:14">
      <c r="A1086" t="s">
        <v>494</v>
      </c>
      <c r="B1086" t="s">
        <v>828</v>
      </c>
      <c r="C1086">
        <v>234</v>
      </c>
      <c r="D1086">
        <v>234</v>
      </c>
      <c r="E1086">
        <v>225</v>
      </c>
      <c r="F1086">
        <v>229.9</v>
      </c>
      <c r="G1086">
        <v>230.4</v>
      </c>
      <c r="H1086">
        <v>229.9</v>
      </c>
      <c r="I1086">
        <v>33038</v>
      </c>
      <c r="J1086">
        <v>7548294.2000000002</v>
      </c>
      <c r="K1086" s="3">
        <v>43804</v>
      </c>
      <c r="L1086">
        <v>1371</v>
      </c>
      <c r="M1086" t="s">
        <v>2449</v>
      </c>
      <c r="N1086"/>
    </row>
    <row r="1087" spans="1:14">
      <c r="A1087" t="s">
        <v>2450</v>
      </c>
      <c r="B1087" t="s">
        <v>828</v>
      </c>
      <c r="C1087">
        <v>1300</v>
      </c>
      <c r="D1087">
        <v>1309.25</v>
      </c>
      <c r="E1087">
        <v>1270</v>
      </c>
      <c r="F1087">
        <v>1285.25</v>
      </c>
      <c r="G1087">
        <v>1280</v>
      </c>
      <c r="H1087">
        <v>1299.45</v>
      </c>
      <c r="I1087">
        <v>4241</v>
      </c>
      <c r="J1087">
        <v>5468732.2000000002</v>
      </c>
      <c r="K1087" s="3">
        <v>43804</v>
      </c>
      <c r="L1087">
        <v>861</v>
      </c>
      <c r="M1087" t="s">
        <v>2451</v>
      </c>
      <c r="N1087"/>
    </row>
    <row r="1088" spans="1:14">
      <c r="A1088" t="s">
        <v>2452</v>
      </c>
      <c r="B1088" t="s">
        <v>828</v>
      </c>
      <c r="C1088">
        <v>9.8000000000000007</v>
      </c>
      <c r="D1088">
        <v>9.8000000000000007</v>
      </c>
      <c r="E1088">
        <v>8.75</v>
      </c>
      <c r="F1088">
        <v>8.8000000000000007</v>
      </c>
      <c r="G1088">
        <v>8.75</v>
      </c>
      <c r="H1088">
        <v>9.4</v>
      </c>
      <c r="I1088">
        <v>27646</v>
      </c>
      <c r="J1088">
        <v>250605.05</v>
      </c>
      <c r="K1088" s="3">
        <v>43804</v>
      </c>
      <c r="L1088">
        <v>92</v>
      </c>
      <c r="M1088" t="s">
        <v>2453</v>
      </c>
      <c r="N1088"/>
    </row>
    <row r="1089" spans="1:14">
      <c r="A1089" t="s">
        <v>2454</v>
      </c>
      <c r="B1089" t="s">
        <v>828</v>
      </c>
      <c r="C1089">
        <v>5.0999999999999996</v>
      </c>
      <c r="D1089">
        <v>5.3</v>
      </c>
      <c r="E1089">
        <v>5.0999999999999996</v>
      </c>
      <c r="F1089">
        <v>5.2</v>
      </c>
      <c r="G1089">
        <v>5.2</v>
      </c>
      <c r="H1089">
        <v>5.0999999999999996</v>
      </c>
      <c r="I1089">
        <v>7125</v>
      </c>
      <c r="J1089">
        <v>37244.6</v>
      </c>
      <c r="K1089" s="3">
        <v>43804</v>
      </c>
      <c r="L1089">
        <v>46</v>
      </c>
      <c r="M1089" t="s">
        <v>2455</v>
      </c>
      <c r="N1089"/>
    </row>
    <row r="1090" spans="1:14">
      <c r="A1090" t="s">
        <v>3414</v>
      </c>
      <c r="B1090" t="s">
        <v>847</v>
      </c>
      <c r="C1090">
        <v>3.4</v>
      </c>
      <c r="D1090">
        <v>3.45</v>
      </c>
      <c r="E1090">
        <v>3.2</v>
      </c>
      <c r="F1090">
        <v>3.45</v>
      </c>
      <c r="G1090">
        <v>3.45</v>
      </c>
      <c r="H1090">
        <v>3.3</v>
      </c>
      <c r="I1090">
        <v>5027</v>
      </c>
      <c r="J1090">
        <v>17081.25</v>
      </c>
      <c r="K1090" s="3">
        <v>43804</v>
      </c>
      <c r="L1090">
        <v>23</v>
      </c>
      <c r="M1090" t="s">
        <v>3415</v>
      </c>
      <c r="N1090"/>
    </row>
    <row r="1091" spans="1:14">
      <c r="A1091" t="s">
        <v>160</v>
      </c>
      <c r="B1091" t="s">
        <v>828</v>
      </c>
      <c r="C1091">
        <v>22141.200000000001</v>
      </c>
      <c r="D1091">
        <v>22209.75</v>
      </c>
      <c r="E1091">
        <v>21843.200000000001</v>
      </c>
      <c r="F1091">
        <v>21954.400000000001</v>
      </c>
      <c r="G1091">
        <v>21900</v>
      </c>
      <c r="H1091">
        <v>22060.6</v>
      </c>
      <c r="I1091">
        <v>12676</v>
      </c>
      <c r="J1091">
        <v>278722591.55000001</v>
      </c>
      <c r="K1091" s="3">
        <v>43804</v>
      </c>
      <c r="L1091">
        <v>5200</v>
      </c>
      <c r="M1091" t="s">
        <v>2456</v>
      </c>
      <c r="N1091"/>
    </row>
    <row r="1092" spans="1:14">
      <c r="A1092" t="s">
        <v>2457</v>
      </c>
      <c r="B1092" t="s">
        <v>828</v>
      </c>
      <c r="C1092">
        <v>440</v>
      </c>
      <c r="D1092">
        <v>455.35</v>
      </c>
      <c r="E1092">
        <v>436.8</v>
      </c>
      <c r="F1092">
        <v>439.95</v>
      </c>
      <c r="G1092">
        <v>449</v>
      </c>
      <c r="H1092">
        <v>439</v>
      </c>
      <c r="I1092">
        <v>63588</v>
      </c>
      <c r="J1092">
        <v>27937451.850000001</v>
      </c>
      <c r="K1092" s="3">
        <v>43804</v>
      </c>
      <c r="L1092">
        <v>891</v>
      </c>
      <c r="M1092" t="s">
        <v>2458</v>
      </c>
      <c r="N1092"/>
    </row>
    <row r="1093" spans="1:14">
      <c r="A1093" t="s">
        <v>2459</v>
      </c>
      <c r="B1093" t="s">
        <v>828</v>
      </c>
      <c r="C1093">
        <v>28</v>
      </c>
      <c r="D1093">
        <v>31.3</v>
      </c>
      <c r="E1093">
        <v>27.9</v>
      </c>
      <c r="F1093">
        <v>28.5</v>
      </c>
      <c r="G1093">
        <v>28.5</v>
      </c>
      <c r="H1093">
        <v>28.6</v>
      </c>
      <c r="I1093">
        <v>4751</v>
      </c>
      <c r="J1093">
        <v>137021</v>
      </c>
      <c r="K1093" s="3">
        <v>43804</v>
      </c>
      <c r="L1093">
        <v>32</v>
      </c>
      <c r="M1093" t="s">
        <v>2460</v>
      </c>
      <c r="N1093"/>
    </row>
    <row r="1094" spans="1:14" hidden="1">
      <c r="A1094" t="s">
        <v>2461</v>
      </c>
      <c r="B1094" t="s">
        <v>847</v>
      </c>
      <c r="C1094">
        <v>19.05</v>
      </c>
      <c r="D1094">
        <v>19.3</v>
      </c>
      <c r="E1094">
        <v>18.149999999999999</v>
      </c>
      <c r="F1094">
        <v>18.149999999999999</v>
      </c>
      <c r="G1094">
        <v>18.149999999999999</v>
      </c>
      <c r="H1094">
        <v>19.05</v>
      </c>
      <c r="I1094">
        <v>1448</v>
      </c>
      <c r="J1094">
        <v>26525.35</v>
      </c>
      <c r="K1094" s="3">
        <v>43804</v>
      </c>
      <c r="L1094">
        <v>22</v>
      </c>
      <c r="M1094" t="s">
        <v>2462</v>
      </c>
      <c r="N1094"/>
    </row>
    <row r="1095" spans="1:14" hidden="1">
      <c r="A1095" t="s">
        <v>2463</v>
      </c>
      <c r="B1095" t="s">
        <v>828</v>
      </c>
      <c r="C1095">
        <v>120.9</v>
      </c>
      <c r="D1095">
        <v>123.8</v>
      </c>
      <c r="E1095">
        <v>118.8</v>
      </c>
      <c r="F1095">
        <v>119.65</v>
      </c>
      <c r="G1095">
        <v>119</v>
      </c>
      <c r="H1095">
        <v>120</v>
      </c>
      <c r="I1095">
        <v>20289</v>
      </c>
      <c r="J1095">
        <v>2452692.2999999998</v>
      </c>
      <c r="K1095" s="3">
        <v>43804</v>
      </c>
      <c r="L1095">
        <v>665</v>
      </c>
      <c r="M1095" t="s">
        <v>2464</v>
      </c>
      <c r="N1095"/>
    </row>
    <row r="1096" spans="1:14">
      <c r="A1096" t="s">
        <v>2465</v>
      </c>
      <c r="B1096" t="s">
        <v>828</v>
      </c>
      <c r="C1096">
        <v>61.15</v>
      </c>
      <c r="D1096">
        <v>61.15</v>
      </c>
      <c r="E1096">
        <v>58.4</v>
      </c>
      <c r="F1096">
        <v>59</v>
      </c>
      <c r="G1096">
        <v>58.4</v>
      </c>
      <c r="H1096">
        <v>60.1</v>
      </c>
      <c r="I1096">
        <v>90483</v>
      </c>
      <c r="J1096">
        <v>5331330.7</v>
      </c>
      <c r="K1096" s="3">
        <v>43804</v>
      </c>
      <c r="L1096">
        <v>368</v>
      </c>
      <c r="M1096" t="s">
        <v>2466</v>
      </c>
      <c r="N1096"/>
    </row>
    <row r="1097" spans="1:14">
      <c r="A1097" t="s">
        <v>2467</v>
      </c>
      <c r="B1097" t="s">
        <v>828</v>
      </c>
      <c r="C1097">
        <v>249.35</v>
      </c>
      <c r="D1097">
        <v>252.3</v>
      </c>
      <c r="E1097">
        <v>246.85</v>
      </c>
      <c r="F1097">
        <v>250.5</v>
      </c>
      <c r="G1097">
        <v>250</v>
      </c>
      <c r="H1097">
        <v>249.35</v>
      </c>
      <c r="I1097">
        <v>34786</v>
      </c>
      <c r="J1097">
        <v>8658746.9000000004</v>
      </c>
      <c r="K1097" s="3">
        <v>43804</v>
      </c>
      <c r="L1097">
        <v>652</v>
      </c>
      <c r="M1097" t="s">
        <v>2468</v>
      </c>
      <c r="N1097"/>
    </row>
    <row r="1098" spans="1:14">
      <c r="A1098" t="s">
        <v>3464</v>
      </c>
      <c r="B1098" t="s">
        <v>847</v>
      </c>
      <c r="C1098">
        <v>2.5</v>
      </c>
      <c r="D1098">
        <v>2.5</v>
      </c>
      <c r="E1098">
        <v>2.5</v>
      </c>
      <c r="F1098">
        <v>2.5</v>
      </c>
      <c r="G1098">
        <v>2.5</v>
      </c>
      <c r="H1098">
        <v>2.4</v>
      </c>
      <c r="I1098">
        <v>3742</v>
      </c>
      <c r="J1098">
        <v>9355</v>
      </c>
      <c r="K1098" s="3">
        <v>43804</v>
      </c>
      <c r="L1098">
        <v>10</v>
      </c>
      <c r="M1098" t="s">
        <v>3465</v>
      </c>
      <c r="N1098"/>
    </row>
    <row r="1099" spans="1:14">
      <c r="A1099" t="s">
        <v>2469</v>
      </c>
      <c r="B1099" t="s">
        <v>828</v>
      </c>
      <c r="C1099">
        <v>8.5500000000000007</v>
      </c>
      <c r="D1099">
        <v>8.5500000000000007</v>
      </c>
      <c r="E1099">
        <v>8.15</v>
      </c>
      <c r="F1099">
        <v>8.35</v>
      </c>
      <c r="G1099">
        <v>8.5</v>
      </c>
      <c r="H1099">
        <v>8.25</v>
      </c>
      <c r="I1099">
        <v>22633</v>
      </c>
      <c r="J1099">
        <v>187682.5</v>
      </c>
      <c r="K1099" s="3">
        <v>43804</v>
      </c>
      <c r="L1099">
        <v>96</v>
      </c>
      <c r="M1099" t="s">
        <v>2470</v>
      </c>
      <c r="N1099"/>
    </row>
    <row r="1100" spans="1:14">
      <c r="A1100" t="s">
        <v>498</v>
      </c>
      <c r="B1100" t="s">
        <v>828</v>
      </c>
      <c r="C1100">
        <v>144.6</v>
      </c>
      <c r="D1100">
        <v>145.80000000000001</v>
      </c>
      <c r="E1100">
        <v>141.4</v>
      </c>
      <c r="F1100">
        <v>143.85</v>
      </c>
      <c r="G1100">
        <v>145</v>
      </c>
      <c r="H1100">
        <v>144.75</v>
      </c>
      <c r="I1100">
        <v>118583</v>
      </c>
      <c r="J1100">
        <v>16979243.899999999</v>
      </c>
      <c r="K1100" s="3">
        <v>43804</v>
      </c>
      <c r="L1100">
        <v>4743</v>
      </c>
      <c r="M1100" t="s">
        <v>2471</v>
      </c>
      <c r="N1100"/>
    </row>
    <row r="1101" spans="1:14" hidden="1">
      <c r="A1101" t="s">
        <v>2472</v>
      </c>
      <c r="B1101" t="s">
        <v>828</v>
      </c>
      <c r="C1101">
        <v>1.9</v>
      </c>
      <c r="D1101">
        <v>1.95</v>
      </c>
      <c r="E1101">
        <v>1.85</v>
      </c>
      <c r="F1101">
        <v>1.9</v>
      </c>
      <c r="G1101">
        <v>1.85</v>
      </c>
      <c r="H1101">
        <v>1.9</v>
      </c>
      <c r="I1101">
        <v>598270</v>
      </c>
      <c r="J1101">
        <v>1140232.1000000001</v>
      </c>
      <c r="K1101" s="3">
        <v>43804</v>
      </c>
      <c r="L1101">
        <v>409</v>
      </c>
      <c r="M1101" t="s">
        <v>2473</v>
      </c>
      <c r="N1101"/>
    </row>
    <row r="1102" spans="1:14">
      <c r="A1102" t="s">
        <v>2474</v>
      </c>
      <c r="B1102" t="s">
        <v>828</v>
      </c>
      <c r="C1102">
        <v>13.5</v>
      </c>
      <c r="D1102">
        <v>13.9</v>
      </c>
      <c r="E1102">
        <v>13.25</v>
      </c>
      <c r="F1102">
        <v>13.85</v>
      </c>
      <c r="G1102">
        <v>13.9</v>
      </c>
      <c r="H1102">
        <v>13.25</v>
      </c>
      <c r="I1102">
        <v>702735</v>
      </c>
      <c r="J1102">
        <v>9702761.6999999993</v>
      </c>
      <c r="K1102" s="3">
        <v>43804</v>
      </c>
      <c r="L1102">
        <v>951</v>
      </c>
      <c r="M1102" t="s">
        <v>2475</v>
      </c>
      <c r="N1102"/>
    </row>
    <row r="1103" spans="1:14">
      <c r="A1103" t="s">
        <v>2476</v>
      </c>
      <c r="B1103" t="s">
        <v>828</v>
      </c>
      <c r="C1103">
        <v>20.6</v>
      </c>
      <c r="D1103">
        <v>21.2</v>
      </c>
      <c r="E1103">
        <v>20.25</v>
      </c>
      <c r="F1103">
        <v>20.5</v>
      </c>
      <c r="G1103">
        <v>20.25</v>
      </c>
      <c r="H1103">
        <v>20.5</v>
      </c>
      <c r="I1103">
        <v>5357</v>
      </c>
      <c r="J1103">
        <v>110154.6</v>
      </c>
      <c r="K1103" s="3">
        <v>43804</v>
      </c>
      <c r="L1103">
        <v>48</v>
      </c>
      <c r="M1103" t="s">
        <v>2477</v>
      </c>
      <c r="N1103"/>
    </row>
    <row r="1104" spans="1:14">
      <c r="A1104" t="s">
        <v>2478</v>
      </c>
      <c r="B1104" t="s">
        <v>828</v>
      </c>
      <c r="C1104">
        <v>5.25</v>
      </c>
      <c r="D1104">
        <v>5.5</v>
      </c>
      <c r="E1104">
        <v>5.2</v>
      </c>
      <c r="F1104">
        <v>5.2</v>
      </c>
      <c r="G1104">
        <v>5.2</v>
      </c>
      <c r="H1104">
        <v>5.25</v>
      </c>
      <c r="I1104">
        <v>2798</v>
      </c>
      <c r="J1104">
        <v>14851.2</v>
      </c>
      <c r="K1104" s="3">
        <v>43804</v>
      </c>
      <c r="L1104">
        <v>10</v>
      </c>
      <c r="M1104" t="s">
        <v>2479</v>
      </c>
      <c r="N1104"/>
    </row>
    <row r="1105" spans="1:14">
      <c r="A1105" t="s">
        <v>495</v>
      </c>
      <c r="B1105" t="s">
        <v>828</v>
      </c>
      <c r="C1105">
        <v>28.1</v>
      </c>
      <c r="D1105">
        <v>28.3</v>
      </c>
      <c r="E1105">
        <v>27.3</v>
      </c>
      <c r="F1105">
        <v>27.55</v>
      </c>
      <c r="G1105">
        <v>27.4</v>
      </c>
      <c r="H1105">
        <v>27.95</v>
      </c>
      <c r="I1105">
        <v>3501256</v>
      </c>
      <c r="J1105">
        <v>97186759.549999997</v>
      </c>
      <c r="K1105" s="3">
        <v>43804</v>
      </c>
      <c r="L1105">
        <v>10259</v>
      </c>
      <c r="M1105" t="s">
        <v>2480</v>
      </c>
      <c r="N1105"/>
    </row>
    <row r="1106" spans="1:14">
      <c r="A1106" t="s">
        <v>2481</v>
      </c>
      <c r="B1106" t="s">
        <v>828</v>
      </c>
      <c r="C1106">
        <v>13.95</v>
      </c>
      <c r="D1106">
        <v>14</v>
      </c>
      <c r="E1106">
        <v>13.3</v>
      </c>
      <c r="F1106">
        <v>13.9</v>
      </c>
      <c r="G1106">
        <v>14</v>
      </c>
      <c r="H1106">
        <v>13.5</v>
      </c>
      <c r="I1106">
        <v>45677</v>
      </c>
      <c r="J1106">
        <v>624407.55000000005</v>
      </c>
      <c r="K1106" s="3">
        <v>43804</v>
      </c>
      <c r="L1106">
        <v>223</v>
      </c>
      <c r="M1106" t="s">
        <v>2482</v>
      </c>
      <c r="N1106"/>
    </row>
    <row r="1107" spans="1:14">
      <c r="A1107" t="s">
        <v>3657</v>
      </c>
      <c r="B1107" t="s">
        <v>847</v>
      </c>
      <c r="C1107">
        <v>2.5499999999999998</v>
      </c>
      <c r="D1107">
        <v>2.5499999999999998</v>
      </c>
      <c r="E1107">
        <v>2.5499999999999998</v>
      </c>
      <c r="F1107">
        <v>2.5499999999999998</v>
      </c>
      <c r="G1107">
        <v>2.5499999999999998</v>
      </c>
      <c r="H1107">
        <v>2.5499999999999998</v>
      </c>
      <c r="I1107">
        <v>47</v>
      </c>
      <c r="J1107">
        <v>119.85</v>
      </c>
      <c r="K1107" s="3">
        <v>43804</v>
      </c>
      <c r="L1107">
        <v>1</v>
      </c>
      <c r="M1107" t="s">
        <v>3658</v>
      </c>
      <c r="N1107"/>
    </row>
    <row r="1108" spans="1:14">
      <c r="A1108" t="s">
        <v>2483</v>
      </c>
      <c r="B1108" t="s">
        <v>828</v>
      </c>
      <c r="C1108">
        <v>324.2</v>
      </c>
      <c r="D1108">
        <v>324.2</v>
      </c>
      <c r="E1108">
        <v>316</v>
      </c>
      <c r="F1108">
        <v>322</v>
      </c>
      <c r="G1108">
        <v>322</v>
      </c>
      <c r="H1108">
        <v>320.2</v>
      </c>
      <c r="I1108">
        <v>1950</v>
      </c>
      <c r="J1108">
        <v>625245.30000000005</v>
      </c>
      <c r="K1108" s="3">
        <v>43804</v>
      </c>
      <c r="L1108">
        <v>221</v>
      </c>
      <c r="M1108" t="s">
        <v>2484</v>
      </c>
      <c r="N1108"/>
    </row>
    <row r="1109" spans="1:14">
      <c r="A1109" t="s">
        <v>3433</v>
      </c>
      <c r="B1109" t="s">
        <v>847</v>
      </c>
      <c r="C1109">
        <v>14.2</v>
      </c>
      <c r="D1109">
        <v>14.6</v>
      </c>
      <c r="E1109">
        <v>14.2</v>
      </c>
      <c r="F1109">
        <v>14.2</v>
      </c>
      <c r="G1109">
        <v>14.2</v>
      </c>
      <c r="H1109">
        <v>14.9</v>
      </c>
      <c r="I1109">
        <v>6846</v>
      </c>
      <c r="J1109">
        <v>97214.7</v>
      </c>
      <c r="K1109" s="3">
        <v>43804</v>
      </c>
      <c r="L1109">
        <v>22</v>
      </c>
      <c r="M1109" t="s">
        <v>3434</v>
      </c>
      <c r="N1109"/>
    </row>
    <row r="1110" spans="1:14">
      <c r="A1110" t="s">
        <v>161</v>
      </c>
      <c r="B1110" t="s">
        <v>828</v>
      </c>
      <c r="C1110">
        <v>1702.3</v>
      </c>
      <c r="D1110">
        <v>1726.85</v>
      </c>
      <c r="E1110">
        <v>1682.6</v>
      </c>
      <c r="F1110">
        <v>1706.5</v>
      </c>
      <c r="G1110">
        <v>1703.45</v>
      </c>
      <c r="H1110">
        <v>1691.75</v>
      </c>
      <c r="I1110">
        <v>1255052</v>
      </c>
      <c r="J1110">
        <v>2141914207.55</v>
      </c>
      <c r="K1110" s="3">
        <v>43804</v>
      </c>
      <c r="L1110">
        <v>32610</v>
      </c>
      <c r="M1110" t="s">
        <v>2485</v>
      </c>
      <c r="N1110"/>
    </row>
    <row r="1111" spans="1:14">
      <c r="A1111" t="s">
        <v>2486</v>
      </c>
      <c r="B1111" t="s">
        <v>828</v>
      </c>
      <c r="C1111">
        <v>29.3</v>
      </c>
      <c r="D1111">
        <v>31.5</v>
      </c>
      <c r="E1111">
        <v>28.75</v>
      </c>
      <c r="F1111">
        <v>29.5</v>
      </c>
      <c r="G1111">
        <v>29.4</v>
      </c>
      <c r="H1111">
        <v>29.7</v>
      </c>
      <c r="I1111">
        <v>906822</v>
      </c>
      <c r="J1111">
        <v>27229238.449999999</v>
      </c>
      <c r="K1111" s="3">
        <v>43804</v>
      </c>
      <c r="L1111">
        <v>3139</v>
      </c>
      <c r="M1111" t="s">
        <v>2487</v>
      </c>
      <c r="N1111"/>
    </row>
    <row r="1112" spans="1:14">
      <c r="A1112" t="s">
        <v>2488</v>
      </c>
      <c r="B1112" t="s">
        <v>828</v>
      </c>
      <c r="C1112">
        <v>3.75</v>
      </c>
      <c r="D1112">
        <v>3.85</v>
      </c>
      <c r="E1112">
        <v>3.65</v>
      </c>
      <c r="F1112">
        <v>3.75</v>
      </c>
      <c r="G1112">
        <v>3.8</v>
      </c>
      <c r="H1112">
        <v>3.8</v>
      </c>
      <c r="I1112">
        <v>690783</v>
      </c>
      <c r="J1112">
        <v>2558513.7000000002</v>
      </c>
      <c r="K1112" s="3">
        <v>43804</v>
      </c>
      <c r="L1112">
        <v>443</v>
      </c>
      <c r="M1112" t="s">
        <v>2489</v>
      </c>
      <c r="N1112"/>
    </row>
    <row r="1113" spans="1:14">
      <c r="A1113" t="s">
        <v>499</v>
      </c>
      <c r="B1113" t="s">
        <v>828</v>
      </c>
      <c r="C1113">
        <v>686</v>
      </c>
      <c r="D1113">
        <v>689.85</v>
      </c>
      <c r="E1113">
        <v>675</v>
      </c>
      <c r="F1113">
        <v>688.45</v>
      </c>
      <c r="G1113">
        <v>686.75</v>
      </c>
      <c r="H1113">
        <v>685.8</v>
      </c>
      <c r="I1113">
        <v>52674</v>
      </c>
      <c r="J1113">
        <v>35937017.75</v>
      </c>
      <c r="K1113" s="3">
        <v>43804</v>
      </c>
      <c r="L1113">
        <v>4884</v>
      </c>
      <c r="M1113" t="s">
        <v>2490</v>
      </c>
      <c r="N1113"/>
    </row>
    <row r="1114" spans="1:14">
      <c r="A1114" t="s">
        <v>2491</v>
      </c>
      <c r="B1114" t="s">
        <v>847</v>
      </c>
      <c r="C1114">
        <v>9.4499999999999993</v>
      </c>
      <c r="D1114">
        <v>9.4499999999999993</v>
      </c>
      <c r="E1114">
        <v>9.4499999999999993</v>
      </c>
      <c r="F1114">
        <v>9.4499999999999993</v>
      </c>
      <c r="G1114">
        <v>9.4499999999999993</v>
      </c>
      <c r="H1114">
        <v>9.9</v>
      </c>
      <c r="I1114">
        <v>94</v>
      </c>
      <c r="J1114">
        <v>888.3</v>
      </c>
      <c r="K1114" s="3">
        <v>43804</v>
      </c>
      <c r="L1114">
        <v>3</v>
      </c>
      <c r="M1114" t="s">
        <v>2492</v>
      </c>
      <c r="N1114"/>
    </row>
    <row r="1115" spans="1:14">
      <c r="A1115" t="s">
        <v>162</v>
      </c>
      <c r="B1115" t="s">
        <v>828</v>
      </c>
      <c r="C1115">
        <v>275.64999999999998</v>
      </c>
      <c r="D1115">
        <v>278.05</v>
      </c>
      <c r="E1115">
        <v>271</v>
      </c>
      <c r="F1115">
        <v>272.45</v>
      </c>
      <c r="G1115">
        <v>271.5</v>
      </c>
      <c r="H1115">
        <v>275.64999999999998</v>
      </c>
      <c r="I1115">
        <v>3001850</v>
      </c>
      <c r="J1115">
        <v>825104878.60000002</v>
      </c>
      <c r="K1115" s="3">
        <v>43804</v>
      </c>
      <c r="L1115">
        <v>31544</v>
      </c>
      <c r="M1115" t="s">
        <v>2493</v>
      </c>
      <c r="N1115"/>
    </row>
    <row r="1116" spans="1:14">
      <c r="A1116" t="s">
        <v>163</v>
      </c>
      <c r="B1116" t="s">
        <v>828</v>
      </c>
      <c r="C1116">
        <v>114.5</v>
      </c>
      <c r="D1116">
        <v>117</v>
      </c>
      <c r="E1116">
        <v>113.7</v>
      </c>
      <c r="F1116">
        <v>114.9</v>
      </c>
      <c r="G1116">
        <v>114.35</v>
      </c>
      <c r="H1116">
        <v>114.55</v>
      </c>
      <c r="I1116">
        <v>5088209</v>
      </c>
      <c r="J1116">
        <v>586902749.04999995</v>
      </c>
      <c r="K1116" s="3">
        <v>43804</v>
      </c>
      <c r="L1116">
        <v>22168</v>
      </c>
      <c r="M1116" t="s">
        <v>2494</v>
      </c>
      <c r="N1116"/>
    </row>
    <row r="1117" spans="1:14">
      <c r="A1117" t="s">
        <v>279</v>
      </c>
      <c r="B1117" t="s">
        <v>828</v>
      </c>
      <c r="C1117">
        <v>4449</v>
      </c>
      <c r="D1117">
        <v>4450</v>
      </c>
      <c r="E1117">
        <v>4280.3</v>
      </c>
      <c r="F1117">
        <v>4308.1000000000004</v>
      </c>
      <c r="G1117">
        <v>4298</v>
      </c>
      <c r="H1117">
        <v>4427.3999999999996</v>
      </c>
      <c r="I1117">
        <v>20433</v>
      </c>
      <c r="J1117">
        <v>88756800.400000006</v>
      </c>
      <c r="K1117" s="3">
        <v>43804</v>
      </c>
      <c r="L1117">
        <v>4281</v>
      </c>
      <c r="M1117" t="s">
        <v>2495</v>
      </c>
      <c r="N1117"/>
    </row>
    <row r="1118" spans="1:14">
      <c r="A1118" t="s">
        <v>2496</v>
      </c>
      <c r="B1118" t="s">
        <v>828</v>
      </c>
      <c r="C1118">
        <v>44.05</v>
      </c>
      <c r="D1118">
        <v>45.9</v>
      </c>
      <c r="E1118">
        <v>44.05</v>
      </c>
      <c r="F1118">
        <v>44.65</v>
      </c>
      <c r="G1118">
        <v>44.35</v>
      </c>
      <c r="H1118">
        <v>45.15</v>
      </c>
      <c r="I1118">
        <v>23855</v>
      </c>
      <c r="J1118">
        <v>1073358.8500000001</v>
      </c>
      <c r="K1118" s="3">
        <v>43804</v>
      </c>
      <c r="L1118">
        <v>286</v>
      </c>
      <c r="M1118" t="s">
        <v>2497</v>
      </c>
      <c r="N1118"/>
    </row>
    <row r="1119" spans="1:14">
      <c r="A1119" t="s">
        <v>686</v>
      </c>
      <c r="B1119" t="s">
        <v>828</v>
      </c>
      <c r="C1119">
        <v>13.3</v>
      </c>
      <c r="D1119">
        <v>13.3</v>
      </c>
      <c r="E1119">
        <v>13.1</v>
      </c>
      <c r="F1119">
        <v>13.15</v>
      </c>
      <c r="G1119">
        <v>13.15</v>
      </c>
      <c r="H1119">
        <v>13.2</v>
      </c>
      <c r="I1119">
        <v>190158</v>
      </c>
      <c r="J1119">
        <v>2500271.7000000002</v>
      </c>
      <c r="K1119" s="3">
        <v>43804</v>
      </c>
      <c r="L1119">
        <v>329</v>
      </c>
      <c r="M1119" t="s">
        <v>2498</v>
      </c>
      <c r="N1119"/>
    </row>
    <row r="1120" spans="1:14">
      <c r="A1120" t="s">
        <v>2499</v>
      </c>
      <c r="B1120" t="s">
        <v>828</v>
      </c>
      <c r="C1120">
        <v>35.65</v>
      </c>
      <c r="D1120">
        <v>36</v>
      </c>
      <c r="E1120">
        <v>34.299999999999997</v>
      </c>
      <c r="F1120">
        <v>34.450000000000003</v>
      </c>
      <c r="G1120">
        <v>34.5</v>
      </c>
      <c r="H1120">
        <v>35.4</v>
      </c>
      <c r="I1120">
        <v>25440</v>
      </c>
      <c r="J1120">
        <v>891336.6</v>
      </c>
      <c r="K1120" s="3">
        <v>43804</v>
      </c>
      <c r="L1120">
        <v>414</v>
      </c>
      <c r="M1120" t="s">
        <v>2500</v>
      </c>
      <c r="N1120"/>
    </row>
    <row r="1121" spans="1:14">
      <c r="A1121" t="s">
        <v>281</v>
      </c>
      <c r="B1121" t="s">
        <v>828</v>
      </c>
      <c r="C1121">
        <v>11451.2</v>
      </c>
      <c r="D1121">
        <v>11550</v>
      </c>
      <c r="E1121">
        <v>11181.85</v>
      </c>
      <c r="F1121">
        <v>11350.25</v>
      </c>
      <c r="G1121">
        <v>11350</v>
      </c>
      <c r="H1121">
        <v>11455.85</v>
      </c>
      <c r="I1121">
        <v>2162</v>
      </c>
      <c r="J1121">
        <v>24633608.649999999</v>
      </c>
      <c r="K1121" s="3">
        <v>43804</v>
      </c>
      <c r="L1121">
        <v>879</v>
      </c>
      <c r="M1121" t="s">
        <v>2501</v>
      </c>
      <c r="N1121"/>
    </row>
    <row r="1122" spans="1:14">
      <c r="A1122" t="s">
        <v>505</v>
      </c>
      <c r="B1122" t="s">
        <v>828</v>
      </c>
      <c r="C1122">
        <v>4299.8999999999996</v>
      </c>
      <c r="D1122">
        <v>4348</v>
      </c>
      <c r="E1122">
        <v>4254.45</v>
      </c>
      <c r="F1122">
        <v>4302.45</v>
      </c>
      <c r="G1122">
        <v>4299</v>
      </c>
      <c r="H1122">
        <v>4275.1499999999996</v>
      </c>
      <c r="I1122">
        <v>24705</v>
      </c>
      <c r="J1122">
        <v>105850024.95</v>
      </c>
      <c r="K1122" s="3">
        <v>43804</v>
      </c>
      <c r="L1122">
        <v>2245</v>
      </c>
      <c r="M1122" t="s">
        <v>2502</v>
      </c>
      <c r="N1122"/>
    </row>
    <row r="1123" spans="1:14">
      <c r="A1123" t="s">
        <v>2503</v>
      </c>
      <c r="B1123" t="s">
        <v>828</v>
      </c>
      <c r="C1123">
        <v>152.5</v>
      </c>
      <c r="D1123">
        <v>155.05000000000001</v>
      </c>
      <c r="E1123">
        <v>145.6</v>
      </c>
      <c r="F1123">
        <v>148.9</v>
      </c>
      <c r="G1123">
        <v>150</v>
      </c>
      <c r="H1123">
        <v>154.25</v>
      </c>
      <c r="I1123">
        <v>3289</v>
      </c>
      <c r="J1123">
        <v>495549.15</v>
      </c>
      <c r="K1123" s="3">
        <v>43804</v>
      </c>
      <c r="L1123">
        <v>361</v>
      </c>
      <c r="M1123" t="s">
        <v>2504</v>
      </c>
      <c r="N1123"/>
    </row>
    <row r="1124" spans="1:14">
      <c r="A1124" t="s">
        <v>500</v>
      </c>
      <c r="B1124" t="s">
        <v>828</v>
      </c>
      <c r="C1124">
        <v>119.6</v>
      </c>
      <c r="D1124">
        <v>121</v>
      </c>
      <c r="E1124">
        <v>118.05</v>
      </c>
      <c r="F1124">
        <v>118.55</v>
      </c>
      <c r="G1124">
        <v>118.25</v>
      </c>
      <c r="H1124">
        <v>119.6</v>
      </c>
      <c r="I1124">
        <v>593153</v>
      </c>
      <c r="J1124">
        <v>70786737.549999997</v>
      </c>
      <c r="K1124" s="3">
        <v>43804</v>
      </c>
      <c r="L1124">
        <v>8061</v>
      </c>
      <c r="M1124" t="s">
        <v>2505</v>
      </c>
      <c r="N1124"/>
    </row>
    <row r="1125" spans="1:14">
      <c r="A1125" t="s">
        <v>501</v>
      </c>
      <c r="B1125" t="s">
        <v>828</v>
      </c>
      <c r="C1125">
        <v>771.95</v>
      </c>
      <c r="D1125">
        <v>771.95</v>
      </c>
      <c r="E1125">
        <v>750.25</v>
      </c>
      <c r="F1125">
        <v>755.3</v>
      </c>
      <c r="G1125">
        <v>752</v>
      </c>
      <c r="H1125">
        <v>767.55</v>
      </c>
      <c r="I1125">
        <v>23495</v>
      </c>
      <c r="J1125">
        <v>17750680.550000001</v>
      </c>
      <c r="K1125" s="3">
        <v>43804</v>
      </c>
      <c r="L1125">
        <v>3156</v>
      </c>
      <c r="M1125" t="s">
        <v>2506</v>
      </c>
      <c r="N1125"/>
    </row>
    <row r="1126" spans="1:14">
      <c r="A1126" t="s">
        <v>164</v>
      </c>
      <c r="B1126" t="s">
        <v>828</v>
      </c>
      <c r="C1126">
        <v>1319.9</v>
      </c>
      <c r="D1126">
        <v>1325</v>
      </c>
      <c r="E1126">
        <v>1307.55</v>
      </c>
      <c r="F1126">
        <v>1310.95</v>
      </c>
      <c r="G1126">
        <v>1310</v>
      </c>
      <c r="H1126">
        <v>1320.35</v>
      </c>
      <c r="I1126">
        <v>310467</v>
      </c>
      <c r="J1126">
        <v>408506213.80000001</v>
      </c>
      <c r="K1126" s="3">
        <v>43804</v>
      </c>
      <c r="L1126">
        <v>17121</v>
      </c>
      <c r="M1126" t="s">
        <v>2507</v>
      </c>
      <c r="N1126"/>
    </row>
    <row r="1127" spans="1:14">
      <c r="A1127" t="s">
        <v>277</v>
      </c>
      <c r="B1127" t="s">
        <v>828</v>
      </c>
      <c r="C1127">
        <v>1497.2</v>
      </c>
      <c r="D1127">
        <v>1505.65</v>
      </c>
      <c r="E1127">
        <v>1480</v>
      </c>
      <c r="F1127">
        <v>1483.3</v>
      </c>
      <c r="G1127">
        <v>1480.35</v>
      </c>
      <c r="H1127">
        <v>1497.2</v>
      </c>
      <c r="I1127">
        <v>51611</v>
      </c>
      <c r="J1127">
        <v>76849566.599999994</v>
      </c>
      <c r="K1127" s="3">
        <v>43804</v>
      </c>
      <c r="L1127">
        <v>8975</v>
      </c>
      <c r="M1127" t="s">
        <v>2508</v>
      </c>
      <c r="N1127"/>
    </row>
    <row r="1128" spans="1:14">
      <c r="A1128" t="s">
        <v>2509</v>
      </c>
      <c r="B1128" t="s">
        <v>828</v>
      </c>
      <c r="C1128">
        <v>1771.05</v>
      </c>
      <c r="D1128">
        <v>1781.95</v>
      </c>
      <c r="E1128">
        <v>1710</v>
      </c>
      <c r="F1128">
        <v>1748.1</v>
      </c>
      <c r="G1128">
        <v>1715</v>
      </c>
      <c r="H1128">
        <v>1770.05</v>
      </c>
      <c r="I1128">
        <v>3299</v>
      </c>
      <c r="J1128">
        <v>5831635.5</v>
      </c>
      <c r="K1128" s="3">
        <v>43804</v>
      </c>
      <c r="L1128">
        <v>204</v>
      </c>
      <c r="M1128" t="s">
        <v>2510</v>
      </c>
      <c r="N1128"/>
    </row>
    <row r="1129" spans="1:14">
      <c r="A1129" t="s">
        <v>2511</v>
      </c>
      <c r="B1129" t="s">
        <v>828</v>
      </c>
      <c r="C1129">
        <v>6.45</v>
      </c>
      <c r="D1129">
        <v>6.45</v>
      </c>
      <c r="E1129">
        <v>5.9</v>
      </c>
      <c r="F1129">
        <v>6.15</v>
      </c>
      <c r="G1129">
        <v>6.25</v>
      </c>
      <c r="H1129">
        <v>6</v>
      </c>
      <c r="I1129">
        <v>50773</v>
      </c>
      <c r="J1129">
        <v>313687.05</v>
      </c>
      <c r="K1129" s="3">
        <v>43804</v>
      </c>
      <c r="L1129">
        <v>86</v>
      </c>
      <c r="M1129" t="s">
        <v>2512</v>
      </c>
      <c r="N1129"/>
    </row>
    <row r="1130" spans="1:14" hidden="1">
      <c r="A1130" t="s">
        <v>2513</v>
      </c>
      <c r="B1130" t="s">
        <v>828</v>
      </c>
      <c r="C1130">
        <v>124</v>
      </c>
      <c r="D1130">
        <v>126.95</v>
      </c>
      <c r="E1130">
        <v>120.5</v>
      </c>
      <c r="F1130">
        <v>125.55</v>
      </c>
      <c r="G1130">
        <v>125.8</v>
      </c>
      <c r="H1130">
        <v>125.2</v>
      </c>
      <c r="I1130">
        <v>2882</v>
      </c>
      <c r="J1130">
        <v>359484.4</v>
      </c>
      <c r="K1130" s="3">
        <v>43804</v>
      </c>
      <c r="L1130">
        <v>105</v>
      </c>
      <c r="M1130" t="s">
        <v>2514</v>
      </c>
      <c r="N1130"/>
    </row>
    <row r="1131" spans="1:14">
      <c r="A1131" t="s">
        <v>2515</v>
      </c>
      <c r="B1131" t="s">
        <v>828</v>
      </c>
      <c r="C1131">
        <v>29.1</v>
      </c>
      <c r="D1131">
        <v>29.1</v>
      </c>
      <c r="E1131">
        <v>27.7</v>
      </c>
      <c r="F1131">
        <v>28.15</v>
      </c>
      <c r="G1131">
        <v>28.1</v>
      </c>
      <c r="H1131">
        <v>28.35</v>
      </c>
      <c r="I1131">
        <v>6182</v>
      </c>
      <c r="J1131">
        <v>173468.9</v>
      </c>
      <c r="K1131" s="3">
        <v>43804</v>
      </c>
      <c r="L1131">
        <v>370</v>
      </c>
      <c r="M1131" t="s">
        <v>2516</v>
      </c>
      <c r="N1131"/>
    </row>
    <row r="1132" spans="1:14">
      <c r="A1132" t="s">
        <v>2517</v>
      </c>
      <c r="B1132" t="s">
        <v>847</v>
      </c>
      <c r="C1132">
        <v>22.8</v>
      </c>
      <c r="D1132">
        <v>25</v>
      </c>
      <c r="E1132">
        <v>22.8</v>
      </c>
      <c r="F1132">
        <v>23.95</v>
      </c>
      <c r="G1132">
        <v>24</v>
      </c>
      <c r="H1132">
        <v>23.95</v>
      </c>
      <c r="I1132">
        <v>1051</v>
      </c>
      <c r="J1132">
        <v>25769.25</v>
      </c>
      <c r="K1132" s="3">
        <v>43804</v>
      </c>
      <c r="L1132">
        <v>39</v>
      </c>
      <c r="M1132" t="s">
        <v>2518</v>
      </c>
      <c r="N1132"/>
    </row>
    <row r="1133" spans="1:14">
      <c r="A1133" t="s">
        <v>2519</v>
      </c>
      <c r="B1133" t="s">
        <v>828</v>
      </c>
      <c r="C1133">
        <v>44.15</v>
      </c>
      <c r="D1133">
        <v>44.9</v>
      </c>
      <c r="E1133">
        <v>43.65</v>
      </c>
      <c r="F1133">
        <v>44.25</v>
      </c>
      <c r="G1133">
        <v>44.25</v>
      </c>
      <c r="H1133">
        <v>44.15</v>
      </c>
      <c r="I1133">
        <v>9271</v>
      </c>
      <c r="J1133">
        <v>411852.2</v>
      </c>
      <c r="K1133" s="3">
        <v>43804</v>
      </c>
      <c r="L1133">
        <v>171</v>
      </c>
      <c r="M1133" t="s">
        <v>2520</v>
      </c>
      <c r="N1133"/>
    </row>
    <row r="1134" spans="1:14">
      <c r="A1134" t="s">
        <v>3567</v>
      </c>
      <c r="B1134" t="s">
        <v>847</v>
      </c>
      <c r="C1134">
        <v>135</v>
      </c>
      <c r="D1134">
        <v>143.94999999999999</v>
      </c>
      <c r="E1134">
        <v>134.1</v>
      </c>
      <c r="F1134">
        <v>139.85</v>
      </c>
      <c r="G1134">
        <v>134.15</v>
      </c>
      <c r="H1134">
        <v>139.94999999999999</v>
      </c>
      <c r="I1134">
        <v>766</v>
      </c>
      <c r="J1134">
        <v>106766.39999999999</v>
      </c>
      <c r="K1134" s="3">
        <v>43804</v>
      </c>
      <c r="L1134">
        <v>25</v>
      </c>
      <c r="M1134" t="s">
        <v>3568</v>
      </c>
      <c r="N1134"/>
    </row>
    <row r="1135" spans="1:14">
      <c r="A1135" t="s">
        <v>2521</v>
      </c>
      <c r="B1135" t="s">
        <v>828</v>
      </c>
      <c r="C1135">
        <v>171.5</v>
      </c>
      <c r="D1135">
        <v>171.5</v>
      </c>
      <c r="E1135">
        <v>170.1</v>
      </c>
      <c r="F1135">
        <v>170.7</v>
      </c>
      <c r="G1135">
        <v>170.9</v>
      </c>
      <c r="H1135">
        <v>171.5</v>
      </c>
      <c r="I1135">
        <v>4581</v>
      </c>
      <c r="J1135">
        <v>782988.80000000005</v>
      </c>
      <c r="K1135" s="3">
        <v>43804</v>
      </c>
      <c r="L1135">
        <v>51</v>
      </c>
      <c r="M1135" t="s">
        <v>2522</v>
      </c>
      <c r="N1135"/>
    </row>
    <row r="1136" spans="1:14">
      <c r="A1136" t="s">
        <v>165</v>
      </c>
      <c r="B1136" t="s">
        <v>828</v>
      </c>
      <c r="C1136">
        <v>64</v>
      </c>
      <c r="D1136">
        <v>64.45</v>
      </c>
      <c r="E1136">
        <v>62.1</v>
      </c>
      <c r="F1136">
        <v>62.3</v>
      </c>
      <c r="G1136">
        <v>62.3</v>
      </c>
      <c r="H1136">
        <v>63.75</v>
      </c>
      <c r="I1136">
        <v>18691755</v>
      </c>
      <c r="J1136">
        <v>1178398363.6500001</v>
      </c>
      <c r="K1136" s="3">
        <v>43804</v>
      </c>
      <c r="L1136">
        <v>52782</v>
      </c>
      <c r="M1136" t="s">
        <v>2523</v>
      </c>
      <c r="N1136"/>
    </row>
    <row r="1137" spans="1:14">
      <c r="A1137" t="s">
        <v>2524</v>
      </c>
      <c r="B1137" t="s">
        <v>828</v>
      </c>
      <c r="C1137">
        <v>30.4</v>
      </c>
      <c r="D1137">
        <v>30.75</v>
      </c>
      <c r="E1137">
        <v>29.25</v>
      </c>
      <c r="F1137">
        <v>29.4</v>
      </c>
      <c r="G1137">
        <v>29.55</v>
      </c>
      <c r="H1137">
        <v>30.7</v>
      </c>
      <c r="I1137">
        <v>284412</v>
      </c>
      <c r="J1137">
        <v>8520136.5999999996</v>
      </c>
      <c r="K1137" s="3">
        <v>43804</v>
      </c>
      <c r="L1137">
        <v>1562</v>
      </c>
      <c r="M1137" t="s">
        <v>2525</v>
      </c>
      <c r="N1137"/>
    </row>
    <row r="1138" spans="1:14">
      <c r="A1138" t="s">
        <v>278</v>
      </c>
      <c r="B1138" t="s">
        <v>828</v>
      </c>
      <c r="C1138">
        <v>511.4</v>
      </c>
      <c r="D1138">
        <v>513</v>
      </c>
      <c r="E1138">
        <v>499.9</v>
      </c>
      <c r="F1138">
        <v>501.85</v>
      </c>
      <c r="G1138">
        <v>502</v>
      </c>
      <c r="H1138">
        <v>510.6</v>
      </c>
      <c r="I1138">
        <v>202488</v>
      </c>
      <c r="J1138">
        <v>102478431.40000001</v>
      </c>
      <c r="K1138" s="3">
        <v>43804</v>
      </c>
      <c r="L1138">
        <v>7134</v>
      </c>
      <c r="M1138" t="s">
        <v>2526</v>
      </c>
      <c r="N1138"/>
    </row>
    <row r="1139" spans="1:14">
      <c r="A1139" t="s">
        <v>2527</v>
      </c>
      <c r="B1139" t="s">
        <v>828</v>
      </c>
      <c r="C1139">
        <v>14</v>
      </c>
      <c r="D1139">
        <v>14.4</v>
      </c>
      <c r="E1139">
        <v>13.55</v>
      </c>
      <c r="F1139">
        <v>13.95</v>
      </c>
      <c r="G1139">
        <v>13.65</v>
      </c>
      <c r="H1139">
        <v>14.5</v>
      </c>
      <c r="I1139">
        <v>1229</v>
      </c>
      <c r="J1139">
        <v>17051.95</v>
      </c>
      <c r="K1139" s="3">
        <v>43804</v>
      </c>
      <c r="L1139">
        <v>24</v>
      </c>
      <c r="M1139" t="s">
        <v>2528</v>
      </c>
      <c r="N1139"/>
    </row>
    <row r="1140" spans="1:14">
      <c r="A1140" t="s">
        <v>496</v>
      </c>
      <c r="B1140" t="s">
        <v>828</v>
      </c>
      <c r="C1140">
        <v>198.8</v>
      </c>
      <c r="D1140">
        <v>203.65</v>
      </c>
      <c r="E1140">
        <v>195.5</v>
      </c>
      <c r="F1140">
        <v>199.05</v>
      </c>
      <c r="G1140">
        <v>199</v>
      </c>
      <c r="H1140">
        <v>198.8</v>
      </c>
      <c r="I1140">
        <v>260878</v>
      </c>
      <c r="J1140">
        <v>51958840.700000003</v>
      </c>
      <c r="K1140" s="3">
        <v>43804</v>
      </c>
      <c r="L1140">
        <v>7047</v>
      </c>
      <c r="M1140" t="s">
        <v>2529</v>
      </c>
      <c r="N1140"/>
    </row>
    <row r="1141" spans="1:14">
      <c r="A1141" t="s">
        <v>3584</v>
      </c>
      <c r="B1141" t="s">
        <v>847</v>
      </c>
      <c r="C1141">
        <v>334.95</v>
      </c>
      <c r="D1141">
        <v>334.95</v>
      </c>
      <c r="E1141">
        <v>309</v>
      </c>
      <c r="F1141">
        <v>330</v>
      </c>
      <c r="G1141">
        <v>330</v>
      </c>
      <c r="H1141">
        <v>324.89999999999998</v>
      </c>
      <c r="I1141">
        <v>67</v>
      </c>
      <c r="J1141">
        <v>21094.400000000001</v>
      </c>
      <c r="K1141" s="3">
        <v>43804</v>
      </c>
      <c r="L1141">
        <v>6</v>
      </c>
      <c r="M1141" t="s">
        <v>3585</v>
      </c>
      <c r="N1141"/>
    </row>
    <row r="1142" spans="1:14">
      <c r="A1142" t="s">
        <v>2530</v>
      </c>
      <c r="B1142" t="s">
        <v>828</v>
      </c>
      <c r="C1142">
        <v>171</v>
      </c>
      <c r="D1142">
        <v>175</v>
      </c>
      <c r="E1142">
        <v>170.05</v>
      </c>
      <c r="F1142">
        <v>172.2</v>
      </c>
      <c r="G1142">
        <v>170.05</v>
      </c>
      <c r="H1142">
        <v>171.65</v>
      </c>
      <c r="I1142">
        <v>844</v>
      </c>
      <c r="J1142">
        <v>145236.04999999999</v>
      </c>
      <c r="K1142" s="3">
        <v>43804</v>
      </c>
      <c r="L1142">
        <v>32</v>
      </c>
      <c r="M1142" t="s">
        <v>2531</v>
      </c>
      <c r="N1142"/>
    </row>
    <row r="1143" spans="1:14">
      <c r="A1143" t="s">
        <v>2532</v>
      </c>
      <c r="B1143" t="s">
        <v>828</v>
      </c>
      <c r="C1143">
        <v>86</v>
      </c>
      <c r="D1143">
        <v>86.2</v>
      </c>
      <c r="E1143">
        <v>82.25</v>
      </c>
      <c r="F1143">
        <v>83.55</v>
      </c>
      <c r="G1143">
        <v>83.9</v>
      </c>
      <c r="H1143">
        <v>85.35</v>
      </c>
      <c r="I1143">
        <v>11273</v>
      </c>
      <c r="J1143">
        <v>957695.65</v>
      </c>
      <c r="K1143" s="3">
        <v>43804</v>
      </c>
      <c r="L1143">
        <v>260</v>
      </c>
      <c r="M1143" t="s">
        <v>2533</v>
      </c>
      <c r="N1143"/>
    </row>
    <row r="1144" spans="1:14">
      <c r="A1144" t="s">
        <v>502</v>
      </c>
      <c r="B1144" t="s">
        <v>828</v>
      </c>
      <c r="C1144">
        <v>987.25</v>
      </c>
      <c r="D1144">
        <v>1091.7</v>
      </c>
      <c r="E1144">
        <v>985.75</v>
      </c>
      <c r="F1144">
        <v>1037.0999999999999</v>
      </c>
      <c r="G1144">
        <v>1033.7</v>
      </c>
      <c r="H1144">
        <v>992.45</v>
      </c>
      <c r="I1144">
        <v>1239116</v>
      </c>
      <c r="J1144">
        <v>1293581373.4000001</v>
      </c>
      <c r="K1144" s="3">
        <v>43804</v>
      </c>
      <c r="L1144">
        <v>58334</v>
      </c>
      <c r="M1144" t="s">
        <v>2534</v>
      </c>
      <c r="N1144"/>
    </row>
    <row r="1145" spans="1:14">
      <c r="A1145" t="s">
        <v>2535</v>
      </c>
      <c r="B1145" t="s">
        <v>828</v>
      </c>
      <c r="C1145">
        <v>215.1</v>
      </c>
      <c r="D1145">
        <v>220</v>
      </c>
      <c r="E1145">
        <v>213</v>
      </c>
      <c r="F1145">
        <v>214.4</v>
      </c>
      <c r="G1145">
        <v>217</v>
      </c>
      <c r="H1145">
        <v>216.4</v>
      </c>
      <c r="I1145">
        <v>9156</v>
      </c>
      <c r="J1145">
        <v>1980424.65</v>
      </c>
      <c r="K1145" s="3">
        <v>43804</v>
      </c>
      <c r="L1145">
        <v>332</v>
      </c>
      <c r="M1145" t="s">
        <v>2536</v>
      </c>
      <c r="N1145"/>
    </row>
    <row r="1146" spans="1:14">
      <c r="A1146" t="s">
        <v>2537</v>
      </c>
      <c r="B1146" t="s">
        <v>828</v>
      </c>
      <c r="C1146">
        <v>460</v>
      </c>
      <c r="D1146">
        <v>464</v>
      </c>
      <c r="E1146">
        <v>457.1</v>
      </c>
      <c r="F1146">
        <v>460.7</v>
      </c>
      <c r="G1146">
        <v>460</v>
      </c>
      <c r="H1146">
        <v>460.05</v>
      </c>
      <c r="I1146">
        <v>39231</v>
      </c>
      <c r="J1146">
        <v>18058293.649999999</v>
      </c>
      <c r="K1146" s="3">
        <v>43804</v>
      </c>
      <c r="L1146">
        <v>1481</v>
      </c>
      <c r="M1146" t="s">
        <v>2538</v>
      </c>
      <c r="N1146"/>
    </row>
    <row r="1147" spans="1:14">
      <c r="A1147" t="s">
        <v>3466</v>
      </c>
      <c r="B1147" t="s">
        <v>828</v>
      </c>
      <c r="C1147">
        <v>132.55000000000001</v>
      </c>
      <c r="D1147">
        <v>139</v>
      </c>
      <c r="E1147">
        <v>132.55000000000001</v>
      </c>
      <c r="F1147">
        <v>136.19999999999999</v>
      </c>
      <c r="G1147">
        <v>138.80000000000001</v>
      </c>
      <c r="H1147">
        <v>137.1</v>
      </c>
      <c r="I1147">
        <v>1096</v>
      </c>
      <c r="J1147">
        <v>149830.9</v>
      </c>
      <c r="K1147" s="3">
        <v>43804</v>
      </c>
      <c r="L1147">
        <v>72</v>
      </c>
      <c r="M1147" t="s">
        <v>3467</v>
      </c>
      <c r="N1147"/>
    </row>
    <row r="1148" spans="1:14">
      <c r="A1148" t="s">
        <v>166</v>
      </c>
      <c r="B1148" t="s">
        <v>828</v>
      </c>
      <c r="C1148">
        <v>188.5</v>
      </c>
      <c r="D1148">
        <v>188.9</v>
      </c>
      <c r="E1148">
        <v>186.5</v>
      </c>
      <c r="F1148">
        <v>187.3</v>
      </c>
      <c r="G1148">
        <v>186.55</v>
      </c>
      <c r="H1148">
        <v>188.4</v>
      </c>
      <c r="I1148">
        <v>2570587</v>
      </c>
      <c r="J1148">
        <v>482972951.30000001</v>
      </c>
      <c r="K1148" s="3">
        <v>43804</v>
      </c>
      <c r="L1148">
        <v>17795</v>
      </c>
      <c r="M1148" t="s">
        <v>2539</v>
      </c>
      <c r="N1148"/>
    </row>
    <row r="1149" spans="1:14">
      <c r="A1149" t="s">
        <v>2540</v>
      </c>
      <c r="B1149" t="s">
        <v>828</v>
      </c>
      <c r="C1149">
        <v>610</v>
      </c>
      <c r="D1149">
        <v>630</v>
      </c>
      <c r="E1149">
        <v>601.5</v>
      </c>
      <c r="F1149">
        <v>605.9</v>
      </c>
      <c r="G1149">
        <v>605.79999999999995</v>
      </c>
      <c r="H1149">
        <v>602.85</v>
      </c>
      <c r="I1149">
        <v>17056</v>
      </c>
      <c r="J1149">
        <v>10495071.9</v>
      </c>
      <c r="K1149" s="3">
        <v>43804</v>
      </c>
      <c r="L1149">
        <v>958</v>
      </c>
      <c r="M1149" t="s">
        <v>2541</v>
      </c>
      <c r="N1149"/>
    </row>
    <row r="1150" spans="1:14">
      <c r="A1150" t="s">
        <v>2542</v>
      </c>
      <c r="B1150" t="s">
        <v>828</v>
      </c>
      <c r="C1150">
        <v>177.75</v>
      </c>
      <c r="D1150">
        <v>177.8</v>
      </c>
      <c r="E1150">
        <v>168.1</v>
      </c>
      <c r="F1150">
        <v>170.45</v>
      </c>
      <c r="G1150">
        <v>170</v>
      </c>
      <c r="H1150">
        <v>172.5</v>
      </c>
      <c r="I1150">
        <v>2533</v>
      </c>
      <c r="J1150">
        <v>434073.65</v>
      </c>
      <c r="K1150" s="3">
        <v>43804</v>
      </c>
      <c r="L1150">
        <v>172</v>
      </c>
      <c r="M1150" t="s">
        <v>2543</v>
      </c>
      <c r="N1150"/>
    </row>
    <row r="1151" spans="1:14">
      <c r="A1151" t="s">
        <v>2544</v>
      </c>
      <c r="B1151" t="s">
        <v>828</v>
      </c>
      <c r="C1151">
        <v>73.5</v>
      </c>
      <c r="D1151">
        <v>74.5</v>
      </c>
      <c r="E1151">
        <v>72.55</v>
      </c>
      <c r="F1151">
        <v>73.7</v>
      </c>
      <c r="G1151">
        <v>73.5</v>
      </c>
      <c r="H1151">
        <v>74</v>
      </c>
      <c r="I1151">
        <v>8357</v>
      </c>
      <c r="J1151">
        <v>613633.55000000005</v>
      </c>
      <c r="K1151" s="3">
        <v>43804</v>
      </c>
      <c r="L1151">
        <v>205</v>
      </c>
      <c r="M1151" t="s">
        <v>2545</v>
      </c>
      <c r="N1151"/>
    </row>
    <row r="1152" spans="1:14">
      <c r="A1152" t="s">
        <v>2546</v>
      </c>
      <c r="B1152" t="s">
        <v>828</v>
      </c>
      <c r="C1152">
        <v>86.9</v>
      </c>
      <c r="D1152">
        <v>87.6</v>
      </c>
      <c r="E1152">
        <v>86.65</v>
      </c>
      <c r="F1152">
        <v>87.15</v>
      </c>
      <c r="G1152">
        <v>87.25</v>
      </c>
      <c r="H1152">
        <v>87</v>
      </c>
      <c r="I1152">
        <v>30630</v>
      </c>
      <c r="J1152">
        <v>2666974.0499999998</v>
      </c>
      <c r="K1152" s="3">
        <v>43804</v>
      </c>
      <c r="L1152">
        <v>112</v>
      </c>
      <c r="M1152" t="s">
        <v>2547</v>
      </c>
      <c r="N1152"/>
    </row>
    <row r="1153" spans="1:14">
      <c r="A1153" t="s">
        <v>3750</v>
      </c>
      <c r="B1153" t="s">
        <v>847</v>
      </c>
      <c r="C1153">
        <v>0.6</v>
      </c>
      <c r="D1153">
        <v>0.65</v>
      </c>
      <c r="E1153">
        <v>0.55000000000000004</v>
      </c>
      <c r="F1153">
        <v>0.55000000000000004</v>
      </c>
      <c r="G1153">
        <v>0.55000000000000004</v>
      </c>
      <c r="H1153">
        <v>0.6</v>
      </c>
      <c r="I1153">
        <v>12915</v>
      </c>
      <c r="J1153">
        <v>7901.05</v>
      </c>
      <c r="K1153" s="3">
        <v>43804</v>
      </c>
      <c r="L1153">
        <v>10</v>
      </c>
      <c r="M1153" t="s">
        <v>3751</v>
      </c>
      <c r="N1153"/>
    </row>
    <row r="1154" spans="1:14">
      <c r="A1154" t="s">
        <v>3405</v>
      </c>
      <c r="B1154" t="s">
        <v>828</v>
      </c>
      <c r="C1154">
        <v>6.2</v>
      </c>
      <c r="D1154">
        <v>6.6</v>
      </c>
      <c r="E1154">
        <v>6</v>
      </c>
      <c r="F1154">
        <v>6.35</v>
      </c>
      <c r="G1154">
        <v>6.35</v>
      </c>
      <c r="H1154">
        <v>6.3</v>
      </c>
      <c r="I1154">
        <v>7409</v>
      </c>
      <c r="J1154">
        <v>45850.35</v>
      </c>
      <c r="K1154" s="3">
        <v>43804</v>
      </c>
      <c r="L1154">
        <v>48</v>
      </c>
      <c r="M1154" t="s">
        <v>3406</v>
      </c>
      <c r="N1154"/>
    </row>
    <row r="1155" spans="1:14">
      <c r="A1155" t="s">
        <v>503</v>
      </c>
      <c r="B1155" t="s">
        <v>828</v>
      </c>
      <c r="C1155">
        <v>105.4</v>
      </c>
      <c r="D1155">
        <v>107.7</v>
      </c>
      <c r="E1155">
        <v>104.65</v>
      </c>
      <c r="F1155">
        <v>106.35</v>
      </c>
      <c r="G1155">
        <v>106.45</v>
      </c>
      <c r="H1155">
        <v>105.15</v>
      </c>
      <c r="I1155">
        <v>963142</v>
      </c>
      <c r="J1155">
        <v>102367417.75</v>
      </c>
      <c r="K1155" s="3">
        <v>43804</v>
      </c>
      <c r="L1155">
        <v>11316</v>
      </c>
      <c r="M1155" t="s">
        <v>2548</v>
      </c>
      <c r="N1155"/>
    </row>
    <row r="1156" spans="1:14">
      <c r="A1156" t="s">
        <v>2549</v>
      </c>
      <c r="B1156" t="s">
        <v>828</v>
      </c>
      <c r="C1156">
        <v>45.45</v>
      </c>
      <c r="D1156">
        <v>49.7</v>
      </c>
      <c r="E1156">
        <v>45.05</v>
      </c>
      <c r="F1156">
        <v>47.4</v>
      </c>
      <c r="G1156">
        <v>46.85</v>
      </c>
      <c r="H1156">
        <v>45.25</v>
      </c>
      <c r="I1156">
        <v>1093317</v>
      </c>
      <c r="J1156">
        <v>51347708.5</v>
      </c>
      <c r="K1156" s="3">
        <v>43804</v>
      </c>
      <c r="L1156">
        <v>9007</v>
      </c>
      <c r="M1156" t="s">
        <v>2550</v>
      </c>
      <c r="N1156"/>
    </row>
    <row r="1157" spans="1:14">
      <c r="A1157" t="s">
        <v>3468</v>
      </c>
      <c r="B1157" t="s">
        <v>828</v>
      </c>
      <c r="C1157">
        <v>0.25</v>
      </c>
      <c r="D1157">
        <v>0.25</v>
      </c>
      <c r="E1157">
        <v>0.2</v>
      </c>
      <c r="F1157">
        <v>0.25</v>
      </c>
      <c r="G1157">
        <v>0.25</v>
      </c>
      <c r="H1157">
        <v>0.25</v>
      </c>
      <c r="I1157">
        <v>27530</v>
      </c>
      <c r="J1157">
        <v>6332.5</v>
      </c>
      <c r="K1157" s="3">
        <v>43804</v>
      </c>
      <c r="L1157">
        <v>17</v>
      </c>
      <c r="M1157" t="s">
        <v>3469</v>
      </c>
      <c r="N1157"/>
    </row>
    <row r="1158" spans="1:14">
      <c r="A1158" t="s">
        <v>2551</v>
      </c>
      <c r="B1158" t="s">
        <v>847</v>
      </c>
      <c r="C1158">
        <v>62.5</v>
      </c>
      <c r="D1158">
        <v>63</v>
      </c>
      <c r="E1158">
        <v>61.3</v>
      </c>
      <c r="F1158">
        <v>63</v>
      </c>
      <c r="G1158">
        <v>61.3</v>
      </c>
      <c r="H1158">
        <v>62.45</v>
      </c>
      <c r="I1158">
        <v>603</v>
      </c>
      <c r="J1158">
        <v>37931.5</v>
      </c>
      <c r="K1158" s="3">
        <v>43804</v>
      </c>
      <c r="L1158">
        <v>9</v>
      </c>
      <c r="M1158" t="s">
        <v>2552</v>
      </c>
      <c r="N1158"/>
    </row>
    <row r="1159" spans="1:14">
      <c r="A1159" t="s">
        <v>800</v>
      </c>
      <c r="B1159" t="s">
        <v>828</v>
      </c>
      <c r="C1159">
        <v>42.35</v>
      </c>
      <c r="D1159">
        <v>44.3</v>
      </c>
      <c r="E1159">
        <v>41.25</v>
      </c>
      <c r="F1159">
        <v>42.7</v>
      </c>
      <c r="G1159">
        <v>42.25</v>
      </c>
      <c r="H1159">
        <v>43.25</v>
      </c>
      <c r="I1159">
        <v>67982</v>
      </c>
      <c r="J1159">
        <v>2918437.3</v>
      </c>
      <c r="K1159" s="3">
        <v>43804</v>
      </c>
      <c r="L1159">
        <v>760</v>
      </c>
      <c r="M1159" t="s">
        <v>2553</v>
      </c>
      <c r="N1159"/>
    </row>
    <row r="1160" spans="1:14">
      <c r="A1160" t="s">
        <v>2554</v>
      </c>
      <c r="B1160" t="s">
        <v>828</v>
      </c>
      <c r="C1160">
        <v>27</v>
      </c>
      <c r="D1160">
        <v>27.9</v>
      </c>
      <c r="E1160">
        <v>26</v>
      </c>
      <c r="F1160">
        <v>27.9</v>
      </c>
      <c r="G1160">
        <v>27.9</v>
      </c>
      <c r="H1160">
        <v>27.5</v>
      </c>
      <c r="I1160">
        <v>1962</v>
      </c>
      <c r="J1160">
        <v>52808.25</v>
      </c>
      <c r="K1160" s="3">
        <v>43804</v>
      </c>
      <c r="L1160">
        <v>19</v>
      </c>
      <c r="M1160" t="s">
        <v>2555</v>
      </c>
      <c r="N1160"/>
    </row>
    <row r="1161" spans="1:14">
      <c r="A1161" t="s">
        <v>2556</v>
      </c>
      <c r="B1161" t="s">
        <v>828</v>
      </c>
      <c r="C1161">
        <v>153.94999999999999</v>
      </c>
      <c r="D1161">
        <v>153.94999999999999</v>
      </c>
      <c r="E1161">
        <v>145.5</v>
      </c>
      <c r="F1161">
        <v>147.69999999999999</v>
      </c>
      <c r="G1161">
        <v>147</v>
      </c>
      <c r="H1161">
        <v>151.05000000000001</v>
      </c>
      <c r="I1161">
        <v>4980</v>
      </c>
      <c r="J1161">
        <v>740224.55</v>
      </c>
      <c r="K1161" s="3">
        <v>43804</v>
      </c>
      <c r="L1161">
        <v>300</v>
      </c>
      <c r="M1161" t="s">
        <v>2557</v>
      </c>
      <c r="N1161"/>
    </row>
    <row r="1162" spans="1:14">
      <c r="A1162" t="s">
        <v>2558</v>
      </c>
      <c r="B1162" t="s">
        <v>828</v>
      </c>
      <c r="C1162">
        <v>148.9</v>
      </c>
      <c r="D1162">
        <v>150.80000000000001</v>
      </c>
      <c r="E1162">
        <v>148.15</v>
      </c>
      <c r="F1162">
        <v>149.30000000000001</v>
      </c>
      <c r="G1162">
        <v>149</v>
      </c>
      <c r="H1162">
        <v>149.55000000000001</v>
      </c>
      <c r="I1162">
        <v>4578</v>
      </c>
      <c r="J1162">
        <v>685101.45</v>
      </c>
      <c r="K1162" s="3">
        <v>43804</v>
      </c>
      <c r="L1162">
        <v>114</v>
      </c>
      <c r="M1162" t="s">
        <v>2559</v>
      </c>
      <c r="N1162"/>
    </row>
    <row r="1163" spans="1:14">
      <c r="A1163" t="s">
        <v>3553</v>
      </c>
      <c r="B1163" t="s">
        <v>847</v>
      </c>
      <c r="C1163">
        <v>2.1</v>
      </c>
      <c r="D1163">
        <v>2.2999999999999998</v>
      </c>
      <c r="E1163">
        <v>2.1</v>
      </c>
      <c r="F1163">
        <v>2.2999999999999998</v>
      </c>
      <c r="G1163">
        <v>2.2999999999999998</v>
      </c>
      <c r="H1163">
        <v>2.2000000000000002</v>
      </c>
      <c r="I1163">
        <v>6260</v>
      </c>
      <c r="J1163">
        <v>13843</v>
      </c>
      <c r="K1163" s="3">
        <v>43804</v>
      </c>
      <c r="L1163">
        <v>10</v>
      </c>
      <c r="M1163" t="s">
        <v>3554</v>
      </c>
      <c r="N1163"/>
    </row>
    <row r="1164" spans="1:14">
      <c r="A1164" t="s">
        <v>3831</v>
      </c>
      <c r="B1164" t="s">
        <v>828</v>
      </c>
      <c r="C1164">
        <v>18.149999999999999</v>
      </c>
      <c r="D1164">
        <v>18.149999999999999</v>
      </c>
      <c r="E1164">
        <v>17.350000000000001</v>
      </c>
      <c r="F1164">
        <v>17.399999999999999</v>
      </c>
      <c r="G1164">
        <v>17.399999999999999</v>
      </c>
      <c r="H1164">
        <v>18</v>
      </c>
      <c r="I1164">
        <v>1253</v>
      </c>
      <c r="J1164">
        <v>21875.75</v>
      </c>
      <c r="K1164" s="3">
        <v>43804</v>
      </c>
      <c r="L1164">
        <v>15</v>
      </c>
      <c r="M1164" t="s">
        <v>3832</v>
      </c>
      <c r="N1164"/>
    </row>
    <row r="1165" spans="1:14">
      <c r="A1165" t="s">
        <v>2560</v>
      </c>
      <c r="B1165" t="s">
        <v>828</v>
      </c>
      <c r="C1165">
        <v>20.5</v>
      </c>
      <c r="D1165">
        <v>22.45</v>
      </c>
      <c r="E1165">
        <v>20.5</v>
      </c>
      <c r="F1165">
        <v>21.65</v>
      </c>
      <c r="G1165">
        <v>21.9</v>
      </c>
      <c r="H1165">
        <v>20.55</v>
      </c>
      <c r="I1165">
        <v>15630</v>
      </c>
      <c r="J1165">
        <v>334968.15000000002</v>
      </c>
      <c r="K1165" s="3">
        <v>43804</v>
      </c>
      <c r="L1165">
        <v>148</v>
      </c>
      <c r="M1165" t="s">
        <v>2561</v>
      </c>
      <c r="N1165"/>
    </row>
    <row r="1166" spans="1:14">
      <c r="A1166" t="s">
        <v>280</v>
      </c>
      <c r="B1166" t="s">
        <v>828</v>
      </c>
      <c r="C1166">
        <v>335</v>
      </c>
      <c r="D1166">
        <v>345</v>
      </c>
      <c r="E1166">
        <v>330.2</v>
      </c>
      <c r="F1166">
        <v>333.1</v>
      </c>
      <c r="G1166">
        <v>332.25</v>
      </c>
      <c r="H1166">
        <v>332.85</v>
      </c>
      <c r="I1166">
        <v>567574</v>
      </c>
      <c r="J1166">
        <v>191839294.84999999</v>
      </c>
      <c r="K1166" s="3">
        <v>43804</v>
      </c>
      <c r="L1166">
        <v>16306</v>
      </c>
      <c r="M1166" t="s">
        <v>2562</v>
      </c>
      <c r="N1166"/>
    </row>
    <row r="1167" spans="1:14">
      <c r="A1167" t="s">
        <v>2563</v>
      </c>
      <c r="B1167" t="s">
        <v>828</v>
      </c>
      <c r="C1167">
        <v>39.799999999999997</v>
      </c>
      <c r="D1167">
        <v>40.85</v>
      </c>
      <c r="E1167">
        <v>39</v>
      </c>
      <c r="F1167">
        <v>39.299999999999997</v>
      </c>
      <c r="G1167">
        <v>39</v>
      </c>
      <c r="H1167">
        <v>39.1</v>
      </c>
      <c r="I1167">
        <v>119075</v>
      </c>
      <c r="J1167">
        <v>4743197.7</v>
      </c>
      <c r="K1167" s="3">
        <v>43804</v>
      </c>
      <c r="L1167">
        <v>994</v>
      </c>
      <c r="M1167" t="s">
        <v>2564</v>
      </c>
      <c r="N1167"/>
    </row>
    <row r="1168" spans="1:14">
      <c r="A1168" t="s">
        <v>2565</v>
      </c>
      <c r="B1168" t="s">
        <v>828</v>
      </c>
      <c r="C1168">
        <v>46.55</v>
      </c>
      <c r="D1168">
        <v>46.55</v>
      </c>
      <c r="E1168">
        <v>45.7</v>
      </c>
      <c r="F1168">
        <v>46.1</v>
      </c>
      <c r="G1168">
        <v>46</v>
      </c>
      <c r="H1168">
        <v>46.75</v>
      </c>
      <c r="I1168">
        <v>4384</v>
      </c>
      <c r="J1168">
        <v>201750.7</v>
      </c>
      <c r="K1168" s="3">
        <v>43804</v>
      </c>
      <c r="L1168">
        <v>63</v>
      </c>
      <c r="M1168" t="s">
        <v>2566</v>
      </c>
      <c r="N1168"/>
    </row>
    <row r="1169" spans="1:14" hidden="1">
      <c r="A1169" t="s">
        <v>3470</v>
      </c>
      <c r="B1169" t="s">
        <v>847</v>
      </c>
      <c r="C1169">
        <v>0.3</v>
      </c>
      <c r="D1169">
        <v>0.35</v>
      </c>
      <c r="E1169">
        <v>0.25</v>
      </c>
      <c r="F1169">
        <v>0.25</v>
      </c>
      <c r="G1169">
        <v>0.3</v>
      </c>
      <c r="H1169">
        <v>0.3</v>
      </c>
      <c r="I1169">
        <v>51335</v>
      </c>
      <c r="J1169">
        <v>14973.55</v>
      </c>
      <c r="K1169" s="3">
        <v>43804</v>
      </c>
      <c r="L1169">
        <v>42</v>
      </c>
      <c r="M1169" t="s">
        <v>3471</v>
      </c>
      <c r="N1169"/>
    </row>
    <row r="1170" spans="1:14" hidden="1">
      <c r="A1170" t="s">
        <v>2567</v>
      </c>
      <c r="B1170" t="s">
        <v>847</v>
      </c>
      <c r="C1170">
        <v>17.75</v>
      </c>
      <c r="D1170">
        <v>18.75</v>
      </c>
      <c r="E1170">
        <v>17.75</v>
      </c>
      <c r="F1170">
        <v>18.5</v>
      </c>
      <c r="G1170">
        <v>18.75</v>
      </c>
      <c r="H1170">
        <v>17.899999999999999</v>
      </c>
      <c r="I1170">
        <v>29095</v>
      </c>
      <c r="J1170">
        <v>532863.55000000005</v>
      </c>
      <c r="K1170" s="3">
        <v>43804</v>
      </c>
      <c r="L1170">
        <v>47</v>
      </c>
      <c r="M1170" t="s">
        <v>2568</v>
      </c>
      <c r="N1170"/>
    </row>
    <row r="1171" spans="1:14" hidden="1">
      <c r="A1171" t="s">
        <v>504</v>
      </c>
      <c r="B1171" t="s">
        <v>828</v>
      </c>
      <c r="C1171">
        <v>66.55</v>
      </c>
      <c r="D1171">
        <v>66.900000000000006</v>
      </c>
      <c r="E1171">
        <v>65.5</v>
      </c>
      <c r="F1171">
        <v>65.900000000000006</v>
      </c>
      <c r="G1171">
        <v>65.7</v>
      </c>
      <c r="H1171">
        <v>66.25</v>
      </c>
      <c r="I1171">
        <v>86307</v>
      </c>
      <c r="J1171">
        <v>5711288.0999999996</v>
      </c>
      <c r="K1171" s="3">
        <v>43804</v>
      </c>
      <c r="L1171">
        <v>1698</v>
      </c>
      <c r="M1171" t="s">
        <v>2569</v>
      </c>
      <c r="N1171"/>
    </row>
    <row r="1172" spans="1:14" hidden="1">
      <c r="A1172" t="s">
        <v>2570</v>
      </c>
      <c r="B1172" t="s">
        <v>828</v>
      </c>
      <c r="C1172">
        <v>20.100000000000001</v>
      </c>
      <c r="D1172">
        <v>20.6</v>
      </c>
      <c r="E1172">
        <v>19.75</v>
      </c>
      <c r="F1172">
        <v>19.850000000000001</v>
      </c>
      <c r="G1172">
        <v>19.75</v>
      </c>
      <c r="H1172">
        <v>20.05</v>
      </c>
      <c r="I1172">
        <v>64165</v>
      </c>
      <c r="J1172">
        <v>1291725.05</v>
      </c>
      <c r="K1172" s="3">
        <v>43804</v>
      </c>
      <c r="L1172">
        <v>354</v>
      </c>
      <c r="M1172" t="s">
        <v>2571</v>
      </c>
      <c r="N1172"/>
    </row>
    <row r="1173" spans="1:14" hidden="1">
      <c r="A1173" t="s">
        <v>3472</v>
      </c>
      <c r="B1173" t="s">
        <v>828</v>
      </c>
      <c r="C1173">
        <v>0.7</v>
      </c>
      <c r="D1173">
        <v>0.7</v>
      </c>
      <c r="E1173">
        <v>0.65</v>
      </c>
      <c r="F1173">
        <v>0.65</v>
      </c>
      <c r="G1173">
        <v>0.65</v>
      </c>
      <c r="H1173">
        <v>0.65</v>
      </c>
      <c r="I1173">
        <v>16659</v>
      </c>
      <c r="J1173">
        <v>11648.8</v>
      </c>
      <c r="K1173" s="3">
        <v>43804</v>
      </c>
      <c r="L1173">
        <v>22</v>
      </c>
      <c r="M1173" t="s">
        <v>3473</v>
      </c>
      <c r="N1173"/>
    </row>
    <row r="1174" spans="1:14" hidden="1">
      <c r="A1174" t="s">
        <v>2572</v>
      </c>
      <c r="B1174" t="s">
        <v>828</v>
      </c>
      <c r="C1174">
        <v>512.95000000000005</v>
      </c>
      <c r="D1174">
        <v>512.95000000000005</v>
      </c>
      <c r="E1174">
        <v>491.4</v>
      </c>
      <c r="F1174">
        <v>495.45</v>
      </c>
      <c r="G1174">
        <v>495</v>
      </c>
      <c r="H1174">
        <v>508.85</v>
      </c>
      <c r="I1174">
        <v>55429</v>
      </c>
      <c r="J1174">
        <v>27546478.600000001</v>
      </c>
      <c r="K1174" s="3">
        <v>43804</v>
      </c>
      <c r="L1174">
        <v>1469</v>
      </c>
      <c r="M1174" t="s">
        <v>2573</v>
      </c>
      <c r="N1174"/>
    </row>
    <row r="1175" spans="1:14" hidden="1">
      <c r="A1175" t="s">
        <v>2574</v>
      </c>
      <c r="B1175" t="s">
        <v>828</v>
      </c>
      <c r="C1175">
        <v>288.04000000000002</v>
      </c>
      <c r="D1175">
        <v>290.5</v>
      </c>
      <c r="E1175">
        <v>282.89999999999998</v>
      </c>
      <c r="F1175">
        <v>283.19</v>
      </c>
      <c r="G1175">
        <v>282.92</v>
      </c>
      <c r="H1175">
        <v>288.04000000000002</v>
      </c>
      <c r="I1175">
        <v>5605</v>
      </c>
      <c r="J1175">
        <v>1608017.57</v>
      </c>
      <c r="K1175" s="3">
        <v>43804</v>
      </c>
      <c r="L1175">
        <v>124</v>
      </c>
      <c r="M1175" t="s">
        <v>2575</v>
      </c>
      <c r="N1175"/>
    </row>
    <row r="1176" spans="1:14" hidden="1">
      <c r="A1176" t="s">
        <v>497</v>
      </c>
      <c r="B1176" t="s">
        <v>828</v>
      </c>
      <c r="C1176">
        <v>55</v>
      </c>
      <c r="D1176">
        <v>55.15</v>
      </c>
      <c r="E1176">
        <v>54.2</v>
      </c>
      <c r="F1176">
        <v>54.4</v>
      </c>
      <c r="G1176">
        <v>54.5</v>
      </c>
      <c r="H1176">
        <v>54.75</v>
      </c>
      <c r="I1176">
        <v>440276</v>
      </c>
      <c r="J1176">
        <v>24002329.300000001</v>
      </c>
      <c r="K1176" s="3">
        <v>43804</v>
      </c>
      <c r="L1176">
        <v>4861</v>
      </c>
      <c r="M1176" t="s">
        <v>2576</v>
      </c>
      <c r="N1176"/>
    </row>
    <row r="1177" spans="1:14" hidden="1">
      <c r="A1177" t="s">
        <v>2577</v>
      </c>
      <c r="B1177" t="s">
        <v>828</v>
      </c>
      <c r="C1177">
        <v>36.549999999999997</v>
      </c>
      <c r="D1177">
        <v>36.549999999999997</v>
      </c>
      <c r="E1177">
        <v>35.700000000000003</v>
      </c>
      <c r="F1177">
        <v>35.700000000000003</v>
      </c>
      <c r="G1177">
        <v>35.700000000000003</v>
      </c>
      <c r="H1177">
        <v>36.15</v>
      </c>
      <c r="I1177">
        <v>2689</v>
      </c>
      <c r="J1177">
        <v>96363.8</v>
      </c>
      <c r="K1177" s="3">
        <v>43804</v>
      </c>
      <c r="L1177">
        <v>62</v>
      </c>
      <c r="M1177" t="s">
        <v>2578</v>
      </c>
      <c r="N1177"/>
    </row>
    <row r="1178" spans="1:14" hidden="1">
      <c r="A1178" t="s">
        <v>2579</v>
      </c>
      <c r="B1178" t="s">
        <v>828</v>
      </c>
      <c r="C1178">
        <v>487.9</v>
      </c>
      <c r="D1178">
        <v>496.95</v>
      </c>
      <c r="E1178">
        <v>472</v>
      </c>
      <c r="F1178">
        <v>476.4</v>
      </c>
      <c r="G1178">
        <v>482.5</v>
      </c>
      <c r="H1178">
        <v>484.95</v>
      </c>
      <c r="I1178">
        <v>6770</v>
      </c>
      <c r="J1178">
        <v>3262912.4</v>
      </c>
      <c r="K1178" s="3">
        <v>43804</v>
      </c>
      <c r="L1178">
        <v>168</v>
      </c>
      <c r="M1178" t="s">
        <v>2580</v>
      </c>
      <c r="N1178"/>
    </row>
    <row r="1179" spans="1:14">
      <c r="A1179" t="s">
        <v>2581</v>
      </c>
      <c r="B1179" t="s">
        <v>828</v>
      </c>
      <c r="C1179">
        <v>58.5</v>
      </c>
      <c r="D1179">
        <v>59.4</v>
      </c>
      <c r="E1179">
        <v>57.45</v>
      </c>
      <c r="F1179">
        <v>57.8</v>
      </c>
      <c r="G1179">
        <v>57.45</v>
      </c>
      <c r="H1179">
        <v>58.1</v>
      </c>
      <c r="I1179">
        <v>60580</v>
      </c>
      <c r="J1179">
        <v>3538304.15</v>
      </c>
      <c r="K1179" s="3">
        <v>43804</v>
      </c>
      <c r="L1179">
        <v>936</v>
      </c>
      <c r="M1179" t="s">
        <v>2582</v>
      </c>
      <c r="N1179"/>
    </row>
    <row r="1180" spans="1:14">
      <c r="A1180" t="s">
        <v>167</v>
      </c>
      <c r="B1180" t="s">
        <v>828</v>
      </c>
      <c r="C1180">
        <v>1784.95</v>
      </c>
      <c r="D1180">
        <v>1808</v>
      </c>
      <c r="E1180">
        <v>1770.35</v>
      </c>
      <c r="F1180">
        <v>1802.05</v>
      </c>
      <c r="G1180">
        <v>1796.8</v>
      </c>
      <c r="H1180">
        <v>1784.95</v>
      </c>
      <c r="I1180">
        <v>298840</v>
      </c>
      <c r="J1180">
        <v>535353395.94999999</v>
      </c>
      <c r="K1180" s="3">
        <v>43804</v>
      </c>
      <c r="L1180">
        <v>10288</v>
      </c>
      <c r="M1180" t="s">
        <v>2583</v>
      </c>
      <c r="N1180"/>
    </row>
    <row r="1181" spans="1:14">
      <c r="A1181" t="s">
        <v>2584</v>
      </c>
      <c r="B1181" t="s">
        <v>828</v>
      </c>
      <c r="C1181">
        <v>1679</v>
      </c>
      <c r="D1181">
        <v>1683</v>
      </c>
      <c r="E1181">
        <v>1674</v>
      </c>
      <c r="F1181">
        <v>1674.1</v>
      </c>
      <c r="G1181">
        <v>1674</v>
      </c>
      <c r="H1181">
        <v>1681.15</v>
      </c>
      <c r="I1181">
        <v>1264</v>
      </c>
      <c r="J1181">
        <v>2121255.5499999998</v>
      </c>
      <c r="K1181" s="3">
        <v>43804</v>
      </c>
      <c r="L1181">
        <v>215</v>
      </c>
      <c r="M1181" t="s">
        <v>2585</v>
      </c>
      <c r="N1181"/>
    </row>
    <row r="1182" spans="1:14">
      <c r="A1182" t="s">
        <v>3752</v>
      </c>
      <c r="B1182" t="s">
        <v>828</v>
      </c>
      <c r="C1182">
        <v>1237</v>
      </c>
      <c r="D1182">
        <v>1238</v>
      </c>
      <c r="E1182">
        <v>1237</v>
      </c>
      <c r="F1182">
        <v>1238</v>
      </c>
      <c r="G1182">
        <v>1238</v>
      </c>
      <c r="H1182">
        <v>1226.5</v>
      </c>
      <c r="I1182">
        <v>4</v>
      </c>
      <c r="J1182">
        <v>4951</v>
      </c>
      <c r="K1182" s="3">
        <v>43804</v>
      </c>
      <c r="L1182">
        <v>2</v>
      </c>
      <c r="M1182" t="s">
        <v>3753</v>
      </c>
      <c r="N1182"/>
    </row>
    <row r="1183" spans="1:14">
      <c r="A1183" t="s">
        <v>282</v>
      </c>
      <c r="B1183" t="s">
        <v>828</v>
      </c>
      <c r="C1183">
        <v>505</v>
      </c>
      <c r="D1183">
        <v>505</v>
      </c>
      <c r="E1183">
        <v>470</v>
      </c>
      <c r="F1183">
        <v>487.3</v>
      </c>
      <c r="G1183">
        <v>488</v>
      </c>
      <c r="H1183">
        <v>504.05</v>
      </c>
      <c r="I1183">
        <v>239367</v>
      </c>
      <c r="J1183">
        <v>116406622.59999999</v>
      </c>
      <c r="K1183" s="3">
        <v>43804</v>
      </c>
      <c r="L1183">
        <v>10940</v>
      </c>
      <c r="M1183" t="s">
        <v>2586</v>
      </c>
      <c r="N1183"/>
    </row>
    <row r="1184" spans="1:14">
      <c r="A1184" t="s">
        <v>2587</v>
      </c>
      <c r="B1184" t="s">
        <v>828</v>
      </c>
      <c r="C1184">
        <v>136</v>
      </c>
      <c r="D1184">
        <v>137.9</v>
      </c>
      <c r="E1184">
        <v>133.5</v>
      </c>
      <c r="F1184">
        <v>134.80000000000001</v>
      </c>
      <c r="G1184">
        <v>134.44999999999999</v>
      </c>
      <c r="H1184">
        <v>135.55000000000001</v>
      </c>
      <c r="I1184">
        <v>143060</v>
      </c>
      <c r="J1184">
        <v>19360109</v>
      </c>
      <c r="K1184" s="3">
        <v>43804</v>
      </c>
      <c r="L1184">
        <v>2675</v>
      </c>
      <c r="M1184" t="s">
        <v>2588</v>
      </c>
      <c r="N1184"/>
    </row>
    <row r="1185" spans="1:14">
      <c r="A1185" t="s">
        <v>3754</v>
      </c>
      <c r="B1185" t="s">
        <v>828</v>
      </c>
      <c r="C1185">
        <v>1.1499999999999999</v>
      </c>
      <c r="D1185">
        <v>1.1499999999999999</v>
      </c>
      <c r="E1185">
        <v>1.1499999999999999</v>
      </c>
      <c r="F1185">
        <v>1.1499999999999999</v>
      </c>
      <c r="G1185">
        <v>1.1499999999999999</v>
      </c>
      <c r="H1185">
        <v>1.1499999999999999</v>
      </c>
      <c r="I1185">
        <v>10</v>
      </c>
      <c r="J1185">
        <v>11.5</v>
      </c>
      <c r="K1185" s="3">
        <v>43804</v>
      </c>
      <c r="L1185">
        <v>1</v>
      </c>
      <c r="M1185" t="s">
        <v>3755</v>
      </c>
      <c r="N1185"/>
    </row>
    <row r="1186" spans="1:14">
      <c r="A1186" t="s">
        <v>507</v>
      </c>
      <c r="B1186" t="s">
        <v>828</v>
      </c>
      <c r="C1186">
        <v>308.8</v>
      </c>
      <c r="D1186">
        <v>309.7</v>
      </c>
      <c r="E1186">
        <v>302.2</v>
      </c>
      <c r="F1186">
        <v>303.39999999999998</v>
      </c>
      <c r="G1186">
        <v>302.60000000000002</v>
      </c>
      <c r="H1186">
        <v>307.10000000000002</v>
      </c>
      <c r="I1186">
        <v>213175</v>
      </c>
      <c r="J1186">
        <v>65181905.049999997</v>
      </c>
      <c r="K1186" s="3">
        <v>43804</v>
      </c>
      <c r="L1186">
        <v>8677</v>
      </c>
      <c r="M1186" t="s">
        <v>2589</v>
      </c>
      <c r="N1186"/>
    </row>
    <row r="1187" spans="1:14">
      <c r="A1187" t="s">
        <v>2590</v>
      </c>
      <c r="B1187" t="s">
        <v>828</v>
      </c>
      <c r="C1187">
        <v>28.15</v>
      </c>
      <c r="D1187">
        <v>28.9</v>
      </c>
      <c r="E1187">
        <v>28.15</v>
      </c>
      <c r="F1187">
        <v>28.4</v>
      </c>
      <c r="G1187">
        <v>28.35</v>
      </c>
      <c r="H1187">
        <v>28.35</v>
      </c>
      <c r="I1187">
        <v>38365</v>
      </c>
      <c r="J1187">
        <v>1092146.55</v>
      </c>
      <c r="K1187" s="3">
        <v>43804</v>
      </c>
      <c r="L1187">
        <v>350</v>
      </c>
      <c r="M1187" t="s">
        <v>2591</v>
      </c>
      <c r="N1187"/>
    </row>
    <row r="1188" spans="1:14">
      <c r="A1188" t="s">
        <v>509</v>
      </c>
      <c r="B1188" t="s">
        <v>828</v>
      </c>
      <c r="C1188">
        <v>100.45</v>
      </c>
      <c r="D1188">
        <v>101.7</v>
      </c>
      <c r="E1188">
        <v>99.2</v>
      </c>
      <c r="F1188">
        <v>100.1</v>
      </c>
      <c r="G1188">
        <v>99.9</v>
      </c>
      <c r="H1188">
        <v>100</v>
      </c>
      <c r="I1188">
        <v>576219</v>
      </c>
      <c r="J1188">
        <v>57928311.25</v>
      </c>
      <c r="K1188" s="3">
        <v>43804</v>
      </c>
      <c r="L1188">
        <v>5105</v>
      </c>
      <c r="M1188" t="s">
        <v>2592</v>
      </c>
      <c r="N1188"/>
    </row>
    <row r="1189" spans="1:14">
      <c r="A1189" t="s">
        <v>283</v>
      </c>
      <c r="B1189" t="s">
        <v>828</v>
      </c>
      <c r="C1189">
        <v>675.45</v>
      </c>
      <c r="D1189">
        <v>677.25</v>
      </c>
      <c r="E1189">
        <v>674</v>
      </c>
      <c r="F1189">
        <v>674.95</v>
      </c>
      <c r="G1189">
        <v>675</v>
      </c>
      <c r="H1189">
        <v>674.1</v>
      </c>
      <c r="I1189">
        <v>227491</v>
      </c>
      <c r="J1189">
        <v>153686532.19999999</v>
      </c>
      <c r="K1189" s="3">
        <v>43804</v>
      </c>
      <c r="L1189">
        <v>7274</v>
      </c>
      <c r="M1189" t="s">
        <v>2593</v>
      </c>
      <c r="N1189"/>
    </row>
    <row r="1190" spans="1:14">
      <c r="A1190" t="s">
        <v>2594</v>
      </c>
      <c r="B1190" t="s">
        <v>828</v>
      </c>
      <c r="C1190">
        <v>16.5</v>
      </c>
      <c r="D1190">
        <v>17.5</v>
      </c>
      <c r="E1190">
        <v>16.5</v>
      </c>
      <c r="F1190">
        <v>17.100000000000001</v>
      </c>
      <c r="G1190">
        <v>17.25</v>
      </c>
      <c r="H1190">
        <v>17.2</v>
      </c>
      <c r="I1190">
        <v>8867</v>
      </c>
      <c r="J1190">
        <v>151887</v>
      </c>
      <c r="K1190" s="3">
        <v>43804</v>
      </c>
      <c r="L1190">
        <v>72</v>
      </c>
      <c r="M1190" t="s">
        <v>2595</v>
      </c>
      <c r="N1190"/>
    </row>
    <row r="1191" spans="1:14">
      <c r="A1191" t="s">
        <v>2596</v>
      </c>
      <c r="B1191" t="s">
        <v>828</v>
      </c>
      <c r="C1191">
        <v>42</v>
      </c>
      <c r="D1191">
        <v>42.45</v>
      </c>
      <c r="E1191">
        <v>41.25</v>
      </c>
      <c r="F1191">
        <v>42.3</v>
      </c>
      <c r="G1191">
        <v>42.3</v>
      </c>
      <c r="H1191">
        <v>41.5</v>
      </c>
      <c r="I1191">
        <v>188</v>
      </c>
      <c r="J1191">
        <v>7860.5</v>
      </c>
      <c r="K1191" s="3">
        <v>43804</v>
      </c>
      <c r="L1191">
        <v>15</v>
      </c>
      <c r="M1191" t="s">
        <v>2597</v>
      </c>
      <c r="N1191"/>
    </row>
    <row r="1192" spans="1:14">
      <c r="A1192" t="s">
        <v>510</v>
      </c>
      <c r="B1192" t="s">
        <v>828</v>
      </c>
      <c r="C1192">
        <v>184.4</v>
      </c>
      <c r="D1192">
        <v>184.85</v>
      </c>
      <c r="E1192">
        <v>180.5</v>
      </c>
      <c r="F1192">
        <v>181.15</v>
      </c>
      <c r="G1192">
        <v>181.25</v>
      </c>
      <c r="H1192">
        <v>184.9</v>
      </c>
      <c r="I1192">
        <v>62626</v>
      </c>
      <c r="J1192">
        <v>11404650.5</v>
      </c>
      <c r="K1192" s="3">
        <v>43804</v>
      </c>
      <c r="L1192">
        <v>1820</v>
      </c>
      <c r="M1192" t="s">
        <v>2598</v>
      </c>
      <c r="N1192"/>
    </row>
    <row r="1193" spans="1:14">
      <c r="A1193" t="s">
        <v>2599</v>
      </c>
      <c r="B1193" t="s">
        <v>828</v>
      </c>
      <c r="C1193">
        <v>14.25</v>
      </c>
      <c r="D1193">
        <v>14.4</v>
      </c>
      <c r="E1193">
        <v>14.1</v>
      </c>
      <c r="F1193">
        <v>14.2</v>
      </c>
      <c r="G1193">
        <v>14.15</v>
      </c>
      <c r="H1193">
        <v>14.25</v>
      </c>
      <c r="I1193">
        <v>1818</v>
      </c>
      <c r="J1193">
        <v>26088.799999999999</v>
      </c>
      <c r="K1193" s="3">
        <v>43804</v>
      </c>
      <c r="L1193">
        <v>31</v>
      </c>
      <c r="M1193" t="s">
        <v>2600</v>
      </c>
      <c r="N1193"/>
    </row>
    <row r="1194" spans="1:14">
      <c r="A1194" t="s">
        <v>2601</v>
      </c>
      <c r="B1194" t="s">
        <v>828</v>
      </c>
      <c r="C1194">
        <v>43.5</v>
      </c>
      <c r="D1194">
        <v>43.5</v>
      </c>
      <c r="E1194">
        <v>39.200000000000003</v>
      </c>
      <c r="F1194">
        <v>39.549999999999997</v>
      </c>
      <c r="G1194">
        <v>39.25</v>
      </c>
      <c r="H1194">
        <v>40.799999999999997</v>
      </c>
      <c r="I1194">
        <v>1170</v>
      </c>
      <c r="J1194">
        <v>46692.65</v>
      </c>
      <c r="K1194" s="3">
        <v>43804</v>
      </c>
      <c r="L1194">
        <v>43</v>
      </c>
      <c r="M1194" t="s">
        <v>2602</v>
      </c>
      <c r="N1194"/>
    </row>
    <row r="1195" spans="1:14">
      <c r="A1195" t="s">
        <v>168</v>
      </c>
      <c r="B1195" t="s">
        <v>828</v>
      </c>
      <c r="C1195">
        <v>791.75</v>
      </c>
      <c r="D1195">
        <v>798.2</v>
      </c>
      <c r="E1195">
        <v>781.4</v>
      </c>
      <c r="F1195">
        <v>789</v>
      </c>
      <c r="G1195">
        <v>788.6</v>
      </c>
      <c r="H1195">
        <v>788.6</v>
      </c>
      <c r="I1195">
        <v>160117</v>
      </c>
      <c r="J1195">
        <v>126535876.45</v>
      </c>
      <c r="K1195" s="3">
        <v>43804</v>
      </c>
      <c r="L1195">
        <v>7140</v>
      </c>
      <c r="M1195" t="s">
        <v>2603</v>
      </c>
      <c r="N1195"/>
    </row>
    <row r="1196" spans="1:14">
      <c r="A1196" t="s">
        <v>2604</v>
      </c>
      <c r="B1196" t="s">
        <v>828</v>
      </c>
      <c r="C1196">
        <v>192.8</v>
      </c>
      <c r="D1196">
        <v>192.8</v>
      </c>
      <c r="E1196">
        <v>181.3</v>
      </c>
      <c r="F1196">
        <v>182.5</v>
      </c>
      <c r="G1196">
        <v>182.1</v>
      </c>
      <c r="H1196">
        <v>188.25</v>
      </c>
      <c r="I1196">
        <v>17542</v>
      </c>
      <c r="J1196">
        <v>3235524.55</v>
      </c>
      <c r="K1196" s="3">
        <v>43804</v>
      </c>
      <c r="L1196">
        <v>774</v>
      </c>
      <c r="M1196" t="s">
        <v>2605</v>
      </c>
      <c r="N1196"/>
    </row>
    <row r="1197" spans="1:14">
      <c r="A1197" t="s">
        <v>2606</v>
      </c>
      <c r="B1197" t="s">
        <v>828</v>
      </c>
      <c r="C1197">
        <v>146.9</v>
      </c>
      <c r="D1197">
        <v>150.94999999999999</v>
      </c>
      <c r="E1197">
        <v>144.15</v>
      </c>
      <c r="F1197">
        <v>144.44999999999999</v>
      </c>
      <c r="G1197">
        <v>144.69999999999999</v>
      </c>
      <c r="H1197">
        <v>146.05000000000001</v>
      </c>
      <c r="I1197">
        <v>37215</v>
      </c>
      <c r="J1197">
        <v>5481610.6500000004</v>
      </c>
      <c r="K1197" s="3">
        <v>43804</v>
      </c>
      <c r="L1197">
        <v>990</v>
      </c>
      <c r="M1197" t="s">
        <v>2607</v>
      </c>
      <c r="N1197"/>
    </row>
    <row r="1198" spans="1:14">
      <c r="A1198" t="s">
        <v>2608</v>
      </c>
      <c r="B1198" t="s">
        <v>828</v>
      </c>
      <c r="C1198">
        <v>39.950000000000003</v>
      </c>
      <c r="D1198">
        <v>40</v>
      </c>
      <c r="E1198">
        <v>38.1</v>
      </c>
      <c r="F1198">
        <v>38.6</v>
      </c>
      <c r="G1198">
        <v>38.5</v>
      </c>
      <c r="H1198">
        <v>39.4</v>
      </c>
      <c r="I1198">
        <v>22083</v>
      </c>
      <c r="J1198">
        <v>855941.75</v>
      </c>
      <c r="K1198" s="3">
        <v>43804</v>
      </c>
      <c r="L1198">
        <v>283</v>
      </c>
      <c r="M1198" t="s">
        <v>2609</v>
      </c>
      <c r="N1198"/>
    </row>
    <row r="1199" spans="1:14">
      <c r="A1199" t="s">
        <v>2610</v>
      </c>
      <c r="B1199" t="s">
        <v>847</v>
      </c>
      <c r="C1199">
        <v>3.05</v>
      </c>
      <c r="D1199">
        <v>3.15</v>
      </c>
      <c r="E1199">
        <v>2.95</v>
      </c>
      <c r="F1199">
        <v>3.15</v>
      </c>
      <c r="G1199">
        <v>3.15</v>
      </c>
      <c r="H1199">
        <v>3.05</v>
      </c>
      <c r="I1199">
        <v>109960</v>
      </c>
      <c r="J1199">
        <v>338359.65</v>
      </c>
      <c r="K1199" s="3">
        <v>43804</v>
      </c>
      <c r="L1199">
        <v>105</v>
      </c>
      <c r="M1199" t="s">
        <v>2611</v>
      </c>
      <c r="N1199"/>
    </row>
    <row r="1200" spans="1:14">
      <c r="A1200" t="s">
        <v>2612</v>
      </c>
      <c r="B1200" t="s">
        <v>828</v>
      </c>
      <c r="C1200">
        <v>214.95</v>
      </c>
      <c r="D1200">
        <v>215.45</v>
      </c>
      <c r="E1200">
        <v>208.6</v>
      </c>
      <c r="F1200">
        <v>210.2</v>
      </c>
      <c r="G1200">
        <v>209</v>
      </c>
      <c r="H1200">
        <v>209.2</v>
      </c>
      <c r="I1200">
        <v>1143</v>
      </c>
      <c r="J1200">
        <v>240405.15</v>
      </c>
      <c r="K1200" s="3">
        <v>43804</v>
      </c>
      <c r="L1200">
        <v>134</v>
      </c>
      <c r="M1200" t="s">
        <v>2613</v>
      </c>
      <c r="N1200"/>
    </row>
    <row r="1201" spans="1:14">
      <c r="A1201" t="s">
        <v>2614</v>
      </c>
      <c r="B1201" t="s">
        <v>828</v>
      </c>
      <c r="C1201">
        <v>754.1</v>
      </c>
      <c r="D1201">
        <v>761.1</v>
      </c>
      <c r="E1201">
        <v>737.95</v>
      </c>
      <c r="F1201">
        <v>740.5</v>
      </c>
      <c r="G1201">
        <v>748.9</v>
      </c>
      <c r="H1201">
        <v>752.5</v>
      </c>
      <c r="I1201">
        <v>2975</v>
      </c>
      <c r="J1201">
        <v>2214792.9500000002</v>
      </c>
      <c r="K1201" s="3">
        <v>43804</v>
      </c>
      <c r="L1201">
        <v>207</v>
      </c>
      <c r="M1201" t="s">
        <v>2615</v>
      </c>
      <c r="N1201"/>
    </row>
    <row r="1202" spans="1:14">
      <c r="A1202" t="s">
        <v>512</v>
      </c>
      <c r="B1202" t="s">
        <v>828</v>
      </c>
      <c r="C1202">
        <v>985.05</v>
      </c>
      <c r="D1202">
        <v>985.1</v>
      </c>
      <c r="E1202">
        <v>978</v>
      </c>
      <c r="F1202">
        <v>984.3</v>
      </c>
      <c r="G1202">
        <v>983.95</v>
      </c>
      <c r="H1202">
        <v>983.75</v>
      </c>
      <c r="I1202">
        <v>26517</v>
      </c>
      <c r="J1202">
        <v>26098493.199999999</v>
      </c>
      <c r="K1202" s="3">
        <v>43804</v>
      </c>
      <c r="L1202">
        <v>666</v>
      </c>
      <c r="M1202" t="s">
        <v>2616</v>
      </c>
      <c r="N1202"/>
    </row>
    <row r="1203" spans="1:14" hidden="1">
      <c r="A1203" t="s">
        <v>513</v>
      </c>
      <c r="B1203" t="s">
        <v>828</v>
      </c>
      <c r="C1203">
        <v>705.75</v>
      </c>
      <c r="D1203">
        <v>716</v>
      </c>
      <c r="E1203">
        <v>690.1</v>
      </c>
      <c r="F1203">
        <v>710.55</v>
      </c>
      <c r="G1203">
        <v>708</v>
      </c>
      <c r="H1203">
        <v>699.15</v>
      </c>
      <c r="I1203">
        <v>683966</v>
      </c>
      <c r="J1203">
        <v>483275167.14999998</v>
      </c>
      <c r="K1203" s="3">
        <v>43804</v>
      </c>
      <c r="L1203">
        <v>19145</v>
      </c>
      <c r="M1203" t="s">
        <v>2617</v>
      </c>
      <c r="N1203"/>
    </row>
    <row r="1204" spans="1:14" hidden="1">
      <c r="A1204" t="s">
        <v>2618</v>
      </c>
      <c r="B1204" t="s">
        <v>828</v>
      </c>
      <c r="C1204">
        <v>502.9</v>
      </c>
      <c r="D1204">
        <v>505</v>
      </c>
      <c r="E1204">
        <v>491.2</v>
      </c>
      <c r="F1204">
        <v>495.65</v>
      </c>
      <c r="G1204">
        <v>492.6</v>
      </c>
      <c r="H1204">
        <v>496.4</v>
      </c>
      <c r="I1204">
        <v>9738</v>
      </c>
      <c r="J1204">
        <v>4853638.25</v>
      </c>
      <c r="K1204" s="3">
        <v>43804</v>
      </c>
      <c r="L1204">
        <v>708</v>
      </c>
      <c r="M1204" t="s">
        <v>2619</v>
      </c>
      <c r="N1204"/>
    </row>
    <row r="1205" spans="1:14" hidden="1">
      <c r="A1205" t="s">
        <v>169</v>
      </c>
      <c r="B1205" t="s">
        <v>828</v>
      </c>
      <c r="C1205">
        <v>373</v>
      </c>
      <c r="D1205">
        <v>374.85</v>
      </c>
      <c r="E1205">
        <v>362.25</v>
      </c>
      <c r="F1205">
        <v>365.5</v>
      </c>
      <c r="G1205">
        <v>364.65</v>
      </c>
      <c r="H1205">
        <v>372.9</v>
      </c>
      <c r="I1205">
        <v>9627539</v>
      </c>
      <c r="J1205">
        <v>3547906225.5999999</v>
      </c>
      <c r="K1205" s="3">
        <v>43804</v>
      </c>
      <c r="L1205">
        <v>90189</v>
      </c>
      <c r="M1205" t="s">
        <v>2620</v>
      </c>
      <c r="N1205"/>
    </row>
    <row r="1206" spans="1:14">
      <c r="A1206" t="s">
        <v>511</v>
      </c>
      <c r="B1206" t="s">
        <v>828</v>
      </c>
      <c r="C1206">
        <v>47.55</v>
      </c>
      <c r="D1206">
        <v>47.8</v>
      </c>
      <c r="E1206">
        <v>47.2</v>
      </c>
      <c r="F1206">
        <v>47.4</v>
      </c>
      <c r="G1206">
        <v>47.5</v>
      </c>
      <c r="H1206">
        <v>47.55</v>
      </c>
      <c r="I1206">
        <v>305743</v>
      </c>
      <c r="J1206">
        <v>14523999.9</v>
      </c>
      <c r="K1206" s="3">
        <v>43804</v>
      </c>
      <c r="L1206">
        <v>1637</v>
      </c>
      <c r="M1206" t="s">
        <v>2621</v>
      </c>
      <c r="N1206"/>
    </row>
    <row r="1207" spans="1:14">
      <c r="A1207" t="s">
        <v>2622</v>
      </c>
      <c r="B1207" t="s">
        <v>828</v>
      </c>
      <c r="C1207">
        <v>1.2</v>
      </c>
      <c r="D1207">
        <v>1.2</v>
      </c>
      <c r="E1207">
        <v>1.2</v>
      </c>
      <c r="F1207">
        <v>1.2</v>
      </c>
      <c r="G1207">
        <v>1.2</v>
      </c>
      <c r="H1207">
        <v>1.1499999999999999</v>
      </c>
      <c r="I1207">
        <v>3376601</v>
      </c>
      <c r="J1207">
        <v>4051921.2</v>
      </c>
      <c r="K1207" s="3">
        <v>43804</v>
      </c>
      <c r="L1207">
        <v>970</v>
      </c>
      <c r="M1207" t="s">
        <v>2623</v>
      </c>
      <c r="N1207"/>
    </row>
    <row r="1208" spans="1:14">
      <c r="A1208" t="s">
        <v>170</v>
      </c>
      <c r="B1208" t="s">
        <v>828</v>
      </c>
      <c r="C1208">
        <v>133.25</v>
      </c>
      <c r="D1208">
        <v>136</v>
      </c>
      <c r="E1208">
        <v>132.65</v>
      </c>
      <c r="F1208">
        <v>134.15</v>
      </c>
      <c r="G1208">
        <v>134.1</v>
      </c>
      <c r="H1208">
        <v>133.1</v>
      </c>
      <c r="I1208">
        <v>3283724</v>
      </c>
      <c r="J1208">
        <v>441686948.60000002</v>
      </c>
      <c r="K1208" s="3">
        <v>43804</v>
      </c>
      <c r="L1208">
        <v>18790</v>
      </c>
      <c r="M1208" t="s">
        <v>2624</v>
      </c>
      <c r="N1208"/>
    </row>
    <row r="1209" spans="1:14">
      <c r="A1209" t="s">
        <v>514</v>
      </c>
      <c r="B1209" t="s">
        <v>828</v>
      </c>
      <c r="C1209">
        <v>112.3</v>
      </c>
      <c r="D1209">
        <v>112.45</v>
      </c>
      <c r="E1209">
        <v>109.4</v>
      </c>
      <c r="F1209">
        <v>111.05</v>
      </c>
      <c r="G1209">
        <v>110</v>
      </c>
      <c r="H1209">
        <v>110.75</v>
      </c>
      <c r="I1209">
        <v>136618</v>
      </c>
      <c r="J1209">
        <v>15155452.15</v>
      </c>
      <c r="K1209" s="3">
        <v>43804</v>
      </c>
      <c r="L1209">
        <v>4196</v>
      </c>
      <c r="M1209" t="s">
        <v>2625</v>
      </c>
      <c r="N1209"/>
    </row>
    <row r="1210" spans="1:14">
      <c r="A1210" t="s">
        <v>2626</v>
      </c>
      <c r="B1210" t="s">
        <v>828</v>
      </c>
      <c r="C1210">
        <v>59.9</v>
      </c>
      <c r="D1210">
        <v>59.9</v>
      </c>
      <c r="E1210">
        <v>56.1</v>
      </c>
      <c r="F1210">
        <v>56.4</v>
      </c>
      <c r="G1210">
        <v>56.1</v>
      </c>
      <c r="H1210">
        <v>58.75</v>
      </c>
      <c r="I1210">
        <v>92208</v>
      </c>
      <c r="J1210">
        <v>5307038.8</v>
      </c>
      <c r="K1210" s="3">
        <v>43804</v>
      </c>
      <c r="L1210">
        <v>1056</v>
      </c>
      <c r="M1210" t="s">
        <v>2627</v>
      </c>
      <c r="N1210"/>
    </row>
    <row r="1211" spans="1:14">
      <c r="A1211" t="s">
        <v>515</v>
      </c>
      <c r="B1211" t="s">
        <v>828</v>
      </c>
      <c r="C1211">
        <v>591.95000000000005</v>
      </c>
      <c r="D1211">
        <v>604</v>
      </c>
      <c r="E1211">
        <v>585.6</v>
      </c>
      <c r="F1211">
        <v>600.9</v>
      </c>
      <c r="G1211">
        <v>600.04999999999995</v>
      </c>
      <c r="H1211">
        <v>589.79999999999995</v>
      </c>
      <c r="I1211">
        <v>225767</v>
      </c>
      <c r="J1211">
        <v>135224704</v>
      </c>
      <c r="K1211" s="3">
        <v>43804</v>
      </c>
      <c r="L1211">
        <v>12970</v>
      </c>
      <c r="M1211" t="s">
        <v>2628</v>
      </c>
      <c r="N1211"/>
    </row>
    <row r="1212" spans="1:14">
      <c r="A1212" t="s">
        <v>516</v>
      </c>
      <c r="B1212" t="s">
        <v>828</v>
      </c>
      <c r="C1212">
        <v>13.65</v>
      </c>
      <c r="D1212">
        <v>13.7</v>
      </c>
      <c r="E1212">
        <v>13.1</v>
      </c>
      <c r="F1212">
        <v>13.2</v>
      </c>
      <c r="G1212">
        <v>13.2</v>
      </c>
      <c r="H1212">
        <v>13.6</v>
      </c>
      <c r="I1212">
        <v>5900310</v>
      </c>
      <c r="J1212">
        <v>78674906.150000006</v>
      </c>
      <c r="K1212" s="3">
        <v>43804</v>
      </c>
      <c r="L1212">
        <v>10569</v>
      </c>
      <c r="M1212" t="s">
        <v>2629</v>
      </c>
      <c r="N1212"/>
    </row>
    <row r="1213" spans="1:14">
      <c r="A1213" t="s">
        <v>171</v>
      </c>
      <c r="B1213" t="s">
        <v>828</v>
      </c>
      <c r="C1213">
        <v>1574</v>
      </c>
      <c r="D1213">
        <v>1579.75</v>
      </c>
      <c r="E1213">
        <v>1544</v>
      </c>
      <c r="F1213">
        <v>1550.85</v>
      </c>
      <c r="G1213">
        <v>1551</v>
      </c>
      <c r="H1213">
        <v>1552.7</v>
      </c>
      <c r="I1213">
        <v>9117022</v>
      </c>
      <c r="J1213">
        <v>14235446632.549999</v>
      </c>
      <c r="K1213" s="3">
        <v>43804</v>
      </c>
      <c r="L1213">
        <v>217414</v>
      </c>
      <c r="M1213" t="s">
        <v>2633</v>
      </c>
      <c r="N1213"/>
    </row>
    <row r="1214" spans="1:14">
      <c r="A1214" t="s">
        <v>2634</v>
      </c>
      <c r="B1214" t="s">
        <v>828</v>
      </c>
      <c r="C1214">
        <v>46.3</v>
      </c>
      <c r="D1214">
        <v>47.6</v>
      </c>
      <c r="E1214">
        <v>45.05</v>
      </c>
      <c r="F1214">
        <v>46.35</v>
      </c>
      <c r="G1214">
        <v>45.75</v>
      </c>
      <c r="H1214">
        <v>45.35</v>
      </c>
      <c r="I1214">
        <v>165711</v>
      </c>
      <c r="J1214">
        <v>7709435.7000000002</v>
      </c>
      <c r="K1214" s="3">
        <v>43804</v>
      </c>
      <c r="L1214">
        <v>970</v>
      </c>
      <c r="M1214" t="s">
        <v>2635</v>
      </c>
      <c r="N1214"/>
    </row>
    <row r="1215" spans="1:14">
      <c r="A1215" t="s">
        <v>517</v>
      </c>
      <c r="B1215" t="s">
        <v>828</v>
      </c>
      <c r="C1215">
        <v>23.7</v>
      </c>
      <c r="D1215">
        <v>24.65</v>
      </c>
      <c r="E1215">
        <v>23.3</v>
      </c>
      <c r="F1215">
        <v>23.9</v>
      </c>
      <c r="G1215">
        <v>23.8</v>
      </c>
      <c r="H1215">
        <v>23.8</v>
      </c>
      <c r="I1215">
        <v>3773671</v>
      </c>
      <c r="J1215">
        <v>90541827.599999994</v>
      </c>
      <c r="K1215" s="3">
        <v>43804</v>
      </c>
      <c r="L1215">
        <v>10571</v>
      </c>
      <c r="M1215" t="s">
        <v>2636</v>
      </c>
      <c r="N1215"/>
    </row>
    <row r="1216" spans="1:14">
      <c r="A1216" t="s">
        <v>2638</v>
      </c>
      <c r="B1216" t="s">
        <v>828</v>
      </c>
      <c r="C1216">
        <v>73</v>
      </c>
      <c r="D1216">
        <v>75.099999999999994</v>
      </c>
      <c r="E1216">
        <v>73</v>
      </c>
      <c r="F1216">
        <v>74.05</v>
      </c>
      <c r="G1216">
        <v>73</v>
      </c>
      <c r="H1216">
        <v>74.099999999999994</v>
      </c>
      <c r="I1216">
        <v>4985</v>
      </c>
      <c r="J1216">
        <v>368969.85</v>
      </c>
      <c r="K1216" s="3">
        <v>43804</v>
      </c>
      <c r="L1216">
        <v>53</v>
      </c>
      <c r="M1216" t="s">
        <v>2639</v>
      </c>
      <c r="N1216"/>
    </row>
    <row r="1217" spans="1:14">
      <c r="A1217" t="s">
        <v>530</v>
      </c>
      <c r="B1217" t="s">
        <v>828</v>
      </c>
      <c r="C1217">
        <v>7.75</v>
      </c>
      <c r="D1217">
        <v>8.1</v>
      </c>
      <c r="E1217">
        <v>7.75</v>
      </c>
      <c r="F1217">
        <v>7.9</v>
      </c>
      <c r="G1217">
        <v>7.95</v>
      </c>
      <c r="H1217">
        <v>7.9</v>
      </c>
      <c r="I1217">
        <v>1085250</v>
      </c>
      <c r="J1217">
        <v>8658924.4499999993</v>
      </c>
      <c r="K1217" s="3">
        <v>43804</v>
      </c>
      <c r="L1217">
        <v>946</v>
      </c>
      <c r="M1217" t="s">
        <v>2640</v>
      </c>
      <c r="N1217"/>
    </row>
    <row r="1218" spans="1:14">
      <c r="A1218" t="s">
        <v>519</v>
      </c>
      <c r="B1218" t="s">
        <v>828</v>
      </c>
      <c r="C1218">
        <v>290.5</v>
      </c>
      <c r="D1218">
        <v>301.7</v>
      </c>
      <c r="E1218">
        <v>290</v>
      </c>
      <c r="F1218">
        <v>298.5</v>
      </c>
      <c r="G1218">
        <v>298</v>
      </c>
      <c r="H1218">
        <v>289.2</v>
      </c>
      <c r="I1218">
        <v>75039</v>
      </c>
      <c r="J1218">
        <v>22204784.699999999</v>
      </c>
      <c r="K1218" s="3">
        <v>43804</v>
      </c>
      <c r="L1218">
        <v>3574</v>
      </c>
      <c r="M1218" t="s">
        <v>2641</v>
      </c>
      <c r="N1218"/>
    </row>
    <row r="1219" spans="1:14">
      <c r="A1219" t="s">
        <v>2642</v>
      </c>
      <c r="B1219" t="s">
        <v>828</v>
      </c>
      <c r="C1219">
        <v>693.95</v>
      </c>
      <c r="D1219">
        <v>741.9</v>
      </c>
      <c r="E1219">
        <v>680.6</v>
      </c>
      <c r="F1219">
        <v>708.7</v>
      </c>
      <c r="G1219">
        <v>708.05</v>
      </c>
      <c r="H1219">
        <v>672.15</v>
      </c>
      <c r="I1219">
        <v>64504</v>
      </c>
      <c r="J1219">
        <v>46680449</v>
      </c>
      <c r="K1219" s="3">
        <v>43804</v>
      </c>
      <c r="L1219">
        <v>4921</v>
      </c>
      <c r="M1219" t="s">
        <v>2643</v>
      </c>
      <c r="N1219"/>
    </row>
    <row r="1220" spans="1:14">
      <c r="A1220" t="s">
        <v>2644</v>
      </c>
      <c r="B1220" t="s">
        <v>828</v>
      </c>
      <c r="C1220">
        <v>89.05</v>
      </c>
      <c r="D1220">
        <v>90.9</v>
      </c>
      <c r="E1220">
        <v>89.05</v>
      </c>
      <c r="F1220">
        <v>90.15</v>
      </c>
      <c r="G1220">
        <v>90</v>
      </c>
      <c r="H1220">
        <v>90.5</v>
      </c>
      <c r="I1220">
        <v>101568</v>
      </c>
      <c r="J1220">
        <v>9171994.4499999993</v>
      </c>
      <c r="K1220" s="3">
        <v>43804</v>
      </c>
      <c r="L1220">
        <v>2270</v>
      </c>
      <c r="M1220" t="s">
        <v>2645</v>
      </c>
      <c r="N1220"/>
    </row>
    <row r="1221" spans="1:14">
      <c r="A1221" t="s">
        <v>2647</v>
      </c>
      <c r="B1221" t="s">
        <v>828</v>
      </c>
      <c r="C1221">
        <v>374.9</v>
      </c>
      <c r="D1221">
        <v>374.9</v>
      </c>
      <c r="E1221">
        <v>357.2</v>
      </c>
      <c r="F1221">
        <v>361.75</v>
      </c>
      <c r="G1221">
        <v>369.9</v>
      </c>
      <c r="H1221">
        <v>354</v>
      </c>
      <c r="I1221">
        <v>181</v>
      </c>
      <c r="J1221">
        <v>66082.350000000006</v>
      </c>
      <c r="K1221" s="3">
        <v>43804</v>
      </c>
      <c r="L1221">
        <v>52</v>
      </c>
      <c r="M1221" t="s">
        <v>2648</v>
      </c>
      <c r="N1221"/>
    </row>
    <row r="1222" spans="1:14">
      <c r="A1222" t="s">
        <v>2649</v>
      </c>
      <c r="B1222" t="s">
        <v>828</v>
      </c>
      <c r="C1222">
        <v>223.1</v>
      </c>
      <c r="D1222">
        <v>261</v>
      </c>
      <c r="E1222">
        <v>219.4</v>
      </c>
      <c r="F1222">
        <v>252.15</v>
      </c>
      <c r="G1222">
        <v>252</v>
      </c>
      <c r="H1222">
        <v>223.9</v>
      </c>
      <c r="I1222">
        <v>16092</v>
      </c>
      <c r="J1222">
        <v>3793966.95</v>
      </c>
      <c r="K1222" s="3">
        <v>43804</v>
      </c>
      <c r="L1222">
        <v>483</v>
      </c>
      <c r="M1222" t="s">
        <v>2650</v>
      </c>
      <c r="N1222"/>
    </row>
    <row r="1223" spans="1:14">
      <c r="A1223" t="s">
        <v>2651</v>
      </c>
      <c r="B1223" t="s">
        <v>828</v>
      </c>
      <c r="C1223">
        <v>3.4</v>
      </c>
      <c r="D1223">
        <v>3.6</v>
      </c>
      <c r="E1223">
        <v>3.35</v>
      </c>
      <c r="F1223">
        <v>3.4</v>
      </c>
      <c r="G1223">
        <v>3.4</v>
      </c>
      <c r="H1223">
        <v>3.5</v>
      </c>
      <c r="I1223">
        <v>1856147</v>
      </c>
      <c r="J1223">
        <v>6356973.5499999998</v>
      </c>
      <c r="K1223" s="3">
        <v>43804</v>
      </c>
      <c r="L1223">
        <v>1926</v>
      </c>
      <c r="M1223" t="s">
        <v>2652</v>
      </c>
      <c r="N1223"/>
    </row>
    <row r="1224" spans="1:14">
      <c r="A1224" t="s">
        <v>2653</v>
      </c>
      <c r="B1224" t="s">
        <v>828</v>
      </c>
      <c r="C1224">
        <v>46.4</v>
      </c>
      <c r="D1224">
        <v>46.9</v>
      </c>
      <c r="E1224">
        <v>45.55</v>
      </c>
      <c r="F1224">
        <v>46.05</v>
      </c>
      <c r="G1224">
        <v>46.05</v>
      </c>
      <c r="H1224">
        <v>46.15</v>
      </c>
      <c r="I1224">
        <v>216389</v>
      </c>
      <c r="J1224">
        <v>10029339.4</v>
      </c>
      <c r="K1224" s="3">
        <v>43804</v>
      </c>
      <c r="L1224">
        <v>1375</v>
      </c>
      <c r="M1224" t="s">
        <v>2654</v>
      </c>
      <c r="N1224"/>
    </row>
    <row r="1225" spans="1:14">
      <c r="A1225" t="s">
        <v>2655</v>
      </c>
      <c r="B1225" t="s">
        <v>828</v>
      </c>
      <c r="C1225">
        <v>311.64999999999998</v>
      </c>
      <c r="D1225">
        <v>313.89999999999998</v>
      </c>
      <c r="E1225">
        <v>303.14999999999998</v>
      </c>
      <c r="F1225">
        <v>305.3</v>
      </c>
      <c r="G1225">
        <v>305.25</v>
      </c>
      <c r="H1225">
        <v>306.5</v>
      </c>
      <c r="I1225">
        <v>211484</v>
      </c>
      <c r="J1225">
        <v>65205686.950000003</v>
      </c>
      <c r="K1225" s="3">
        <v>43804</v>
      </c>
      <c r="L1225">
        <v>4514</v>
      </c>
      <c r="M1225" t="s">
        <v>2656</v>
      </c>
      <c r="N1225"/>
    </row>
    <row r="1226" spans="1:14">
      <c r="A1226" t="s">
        <v>506</v>
      </c>
      <c r="B1226" t="s">
        <v>828</v>
      </c>
      <c r="C1226">
        <v>279.8</v>
      </c>
      <c r="D1226">
        <v>282.55</v>
      </c>
      <c r="E1226">
        <v>279.64999999999998</v>
      </c>
      <c r="F1226">
        <v>280.2</v>
      </c>
      <c r="G1226">
        <v>280.2</v>
      </c>
      <c r="H1226">
        <v>280.45</v>
      </c>
      <c r="I1226">
        <v>146038</v>
      </c>
      <c r="J1226">
        <v>41023658.75</v>
      </c>
      <c r="K1226" s="3">
        <v>43804</v>
      </c>
      <c r="L1226">
        <v>3906</v>
      </c>
      <c r="M1226" t="s">
        <v>2657</v>
      </c>
      <c r="N1226"/>
    </row>
    <row r="1227" spans="1:14" hidden="1">
      <c r="A1227" t="s">
        <v>2658</v>
      </c>
      <c r="B1227" t="s">
        <v>828</v>
      </c>
      <c r="C1227">
        <v>5.7</v>
      </c>
      <c r="D1227">
        <v>5.95</v>
      </c>
      <c r="E1227">
        <v>5.7</v>
      </c>
      <c r="F1227">
        <v>5.9</v>
      </c>
      <c r="G1227">
        <v>5.9</v>
      </c>
      <c r="H1227">
        <v>5.9</v>
      </c>
      <c r="I1227">
        <v>2154</v>
      </c>
      <c r="J1227">
        <v>12393.5</v>
      </c>
      <c r="K1227" s="3">
        <v>43804</v>
      </c>
      <c r="L1227">
        <v>26</v>
      </c>
      <c r="M1227" t="s">
        <v>2659</v>
      </c>
      <c r="N1227"/>
    </row>
    <row r="1228" spans="1:14">
      <c r="A1228" t="s">
        <v>2660</v>
      </c>
      <c r="B1228" t="s">
        <v>828</v>
      </c>
      <c r="C1228">
        <v>358.8</v>
      </c>
      <c r="D1228">
        <v>358.8</v>
      </c>
      <c r="E1228">
        <v>342</v>
      </c>
      <c r="F1228">
        <v>345.4</v>
      </c>
      <c r="G1228">
        <v>342</v>
      </c>
      <c r="H1228">
        <v>350.4</v>
      </c>
      <c r="I1228">
        <v>4340</v>
      </c>
      <c r="J1228">
        <v>1520266.15</v>
      </c>
      <c r="K1228" s="3">
        <v>43804</v>
      </c>
      <c r="L1228">
        <v>320</v>
      </c>
      <c r="M1228" t="s">
        <v>2661</v>
      </c>
      <c r="N1228"/>
    </row>
    <row r="1229" spans="1:14">
      <c r="A1229" t="s">
        <v>2662</v>
      </c>
      <c r="B1229" t="s">
        <v>828</v>
      </c>
      <c r="C1229">
        <v>2.75</v>
      </c>
      <c r="D1229">
        <v>2.9</v>
      </c>
      <c r="E1229">
        <v>2.7</v>
      </c>
      <c r="F1229">
        <v>2.85</v>
      </c>
      <c r="G1229">
        <v>2.9</v>
      </c>
      <c r="H1229">
        <v>2.8</v>
      </c>
      <c r="I1229">
        <v>184455</v>
      </c>
      <c r="J1229">
        <v>516824.55</v>
      </c>
      <c r="K1229" s="3">
        <v>43804</v>
      </c>
      <c r="L1229">
        <v>147</v>
      </c>
      <c r="M1229" t="s">
        <v>2663</v>
      </c>
      <c r="N1229"/>
    </row>
    <row r="1230" spans="1:14">
      <c r="A1230" t="s">
        <v>2664</v>
      </c>
      <c r="B1230" t="s">
        <v>828</v>
      </c>
      <c r="C1230">
        <v>243.95</v>
      </c>
      <c r="D1230">
        <v>243.95</v>
      </c>
      <c r="E1230">
        <v>236.65</v>
      </c>
      <c r="F1230">
        <v>239.2</v>
      </c>
      <c r="G1230">
        <v>238</v>
      </c>
      <c r="H1230">
        <v>241.4</v>
      </c>
      <c r="I1230">
        <v>1479</v>
      </c>
      <c r="J1230">
        <v>354842.95</v>
      </c>
      <c r="K1230" s="3">
        <v>43804</v>
      </c>
      <c r="L1230">
        <v>173</v>
      </c>
      <c r="M1230" t="s">
        <v>2665</v>
      </c>
      <c r="N1230"/>
    </row>
    <row r="1231" spans="1:14">
      <c r="A1231" t="s">
        <v>284</v>
      </c>
      <c r="B1231" t="s">
        <v>828</v>
      </c>
      <c r="C1231">
        <v>349</v>
      </c>
      <c r="D1231">
        <v>358.9</v>
      </c>
      <c r="E1231">
        <v>347.5</v>
      </c>
      <c r="F1231">
        <v>349.8</v>
      </c>
      <c r="G1231">
        <v>349.9</v>
      </c>
      <c r="H1231">
        <v>349.15</v>
      </c>
      <c r="I1231">
        <v>1551519</v>
      </c>
      <c r="J1231">
        <v>546213061.35000002</v>
      </c>
      <c r="K1231" s="3">
        <v>43804</v>
      </c>
      <c r="L1231">
        <v>26317</v>
      </c>
      <c r="M1231" t="s">
        <v>2666</v>
      </c>
      <c r="N1231"/>
    </row>
    <row r="1232" spans="1:14">
      <c r="A1232" t="s">
        <v>2667</v>
      </c>
      <c r="B1232" t="s">
        <v>847</v>
      </c>
      <c r="C1232">
        <v>8.25</v>
      </c>
      <c r="D1232">
        <v>8.25</v>
      </c>
      <c r="E1232">
        <v>8.25</v>
      </c>
      <c r="F1232">
        <v>8.25</v>
      </c>
      <c r="G1232">
        <v>8.25</v>
      </c>
      <c r="H1232">
        <v>8.65</v>
      </c>
      <c r="I1232">
        <v>265379</v>
      </c>
      <c r="J1232">
        <v>2189376.75</v>
      </c>
      <c r="K1232" s="3">
        <v>43804</v>
      </c>
      <c r="L1232">
        <v>666</v>
      </c>
      <c r="M1232" t="s">
        <v>2668</v>
      </c>
      <c r="N1232"/>
    </row>
    <row r="1233" spans="1:14">
      <c r="A1233" t="s">
        <v>3833</v>
      </c>
      <c r="B1233" t="s">
        <v>847</v>
      </c>
      <c r="C1233">
        <v>0.9</v>
      </c>
      <c r="D1233">
        <v>0.9</v>
      </c>
      <c r="E1233">
        <v>0.85</v>
      </c>
      <c r="F1233">
        <v>0.9</v>
      </c>
      <c r="G1233">
        <v>0.9</v>
      </c>
      <c r="H1233">
        <v>0.9</v>
      </c>
      <c r="I1233">
        <v>3360</v>
      </c>
      <c r="J1233">
        <v>3021</v>
      </c>
      <c r="K1233" s="3">
        <v>43804</v>
      </c>
      <c r="L1233">
        <v>11</v>
      </c>
      <c r="M1233" t="s">
        <v>3834</v>
      </c>
      <c r="N1233"/>
    </row>
    <row r="1234" spans="1:14">
      <c r="A1234" t="s">
        <v>2669</v>
      </c>
      <c r="B1234" t="s">
        <v>828</v>
      </c>
      <c r="C1234">
        <v>70.150000000000006</v>
      </c>
      <c r="D1234">
        <v>71.45</v>
      </c>
      <c r="E1234">
        <v>68.2</v>
      </c>
      <c r="F1234">
        <v>69.25</v>
      </c>
      <c r="G1234">
        <v>68.8</v>
      </c>
      <c r="H1234">
        <v>66.95</v>
      </c>
      <c r="I1234">
        <v>133169</v>
      </c>
      <c r="J1234">
        <v>9289873.5</v>
      </c>
      <c r="K1234" s="3">
        <v>43804</v>
      </c>
      <c r="L1234">
        <v>1584</v>
      </c>
      <c r="M1234" t="s">
        <v>2670</v>
      </c>
      <c r="N1234"/>
    </row>
    <row r="1235" spans="1:14">
      <c r="A1235" t="s">
        <v>3407</v>
      </c>
      <c r="B1235" t="s">
        <v>828</v>
      </c>
      <c r="C1235">
        <v>1.7</v>
      </c>
      <c r="D1235">
        <v>1.75</v>
      </c>
      <c r="E1235">
        <v>1.7</v>
      </c>
      <c r="F1235">
        <v>1.7</v>
      </c>
      <c r="G1235">
        <v>1.7</v>
      </c>
      <c r="H1235">
        <v>1.7</v>
      </c>
      <c r="I1235">
        <v>9215</v>
      </c>
      <c r="J1235">
        <v>15668.5</v>
      </c>
      <c r="K1235" s="3">
        <v>43804</v>
      </c>
      <c r="L1235">
        <v>14</v>
      </c>
      <c r="M1235" t="s">
        <v>3408</v>
      </c>
      <c r="N1235"/>
    </row>
    <row r="1236" spans="1:14">
      <c r="A1236" t="s">
        <v>2671</v>
      </c>
      <c r="B1236" t="s">
        <v>847</v>
      </c>
      <c r="C1236">
        <v>4.9000000000000004</v>
      </c>
      <c r="D1236">
        <v>5.0999999999999996</v>
      </c>
      <c r="E1236">
        <v>4.9000000000000004</v>
      </c>
      <c r="F1236">
        <v>4.95</v>
      </c>
      <c r="G1236">
        <v>4.95</v>
      </c>
      <c r="H1236">
        <v>4.95</v>
      </c>
      <c r="I1236">
        <v>98097</v>
      </c>
      <c r="J1236">
        <v>488046.85</v>
      </c>
      <c r="K1236" s="3">
        <v>43804</v>
      </c>
      <c r="L1236">
        <v>220</v>
      </c>
      <c r="M1236" t="s">
        <v>2672</v>
      </c>
      <c r="N1236"/>
    </row>
    <row r="1237" spans="1:14">
      <c r="A1237" t="s">
        <v>2673</v>
      </c>
      <c r="B1237" t="s">
        <v>828</v>
      </c>
      <c r="C1237">
        <v>79.599999999999994</v>
      </c>
      <c r="D1237">
        <v>81.849999999999994</v>
      </c>
      <c r="E1237">
        <v>76.400000000000006</v>
      </c>
      <c r="F1237">
        <v>78.099999999999994</v>
      </c>
      <c r="G1237">
        <v>77.5</v>
      </c>
      <c r="H1237">
        <v>78.599999999999994</v>
      </c>
      <c r="I1237">
        <v>7582</v>
      </c>
      <c r="J1237">
        <v>604157.75</v>
      </c>
      <c r="K1237" s="3">
        <v>43804</v>
      </c>
      <c r="L1237">
        <v>180</v>
      </c>
      <c r="M1237" t="s">
        <v>2674</v>
      </c>
      <c r="N1237"/>
    </row>
    <row r="1238" spans="1:14">
      <c r="A1238" t="s">
        <v>2675</v>
      </c>
      <c r="B1238" t="s">
        <v>828</v>
      </c>
      <c r="C1238">
        <v>286.10000000000002</v>
      </c>
      <c r="D1238">
        <v>299</v>
      </c>
      <c r="E1238">
        <v>281.45</v>
      </c>
      <c r="F1238">
        <v>292.3</v>
      </c>
      <c r="G1238">
        <v>290.39999999999998</v>
      </c>
      <c r="H1238">
        <v>286.85000000000002</v>
      </c>
      <c r="I1238">
        <v>62473</v>
      </c>
      <c r="J1238">
        <v>18274145.25</v>
      </c>
      <c r="K1238" s="3">
        <v>43804</v>
      </c>
      <c r="L1238">
        <v>2372</v>
      </c>
      <c r="M1238" t="s">
        <v>2676</v>
      </c>
      <c r="N1238"/>
    </row>
    <row r="1239" spans="1:14">
      <c r="A1239" t="s">
        <v>518</v>
      </c>
      <c r="B1239" t="s">
        <v>828</v>
      </c>
      <c r="C1239">
        <v>3.55</v>
      </c>
      <c r="D1239">
        <v>3.6</v>
      </c>
      <c r="E1239">
        <v>3.4</v>
      </c>
      <c r="F1239">
        <v>3.55</v>
      </c>
      <c r="G1239">
        <v>3.55</v>
      </c>
      <c r="H1239">
        <v>3.45</v>
      </c>
      <c r="I1239">
        <v>29310888</v>
      </c>
      <c r="J1239">
        <v>104843396</v>
      </c>
      <c r="K1239" s="3">
        <v>43804</v>
      </c>
      <c r="L1239">
        <v>6571</v>
      </c>
      <c r="M1239" t="s">
        <v>2677</v>
      </c>
      <c r="N1239"/>
    </row>
    <row r="1240" spans="1:14">
      <c r="A1240" t="s">
        <v>2678</v>
      </c>
      <c r="B1240" t="s">
        <v>828</v>
      </c>
      <c r="C1240">
        <v>78.5</v>
      </c>
      <c r="D1240">
        <v>79</v>
      </c>
      <c r="E1240">
        <v>74.55</v>
      </c>
      <c r="F1240">
        <v>77.25</v>
      </c>
      <c r="G1240">
        <v>77.25</v>
      </c>
      <c r="H1240">
        <v>78.2</v>
      </c>
      <c r="I1240">
        <v>40705</v>
      </c>
      <c r="J1240">
        <v>3135572.7</v>
      </c>
      <c r="K1240" s="3">
        <v>43804</v>
      </c>
      <c r="L1240">
        <v>178</v>
      </c>
      <c r="M1240" t="s">
        <v>2679</v>
      </c>
      <c r="N1240"/>
    </row>
    <row r="1241" spans="1:14">
      <c r="A1241" t="s">
        <v>2681</v>
      </c>
      <c r="B1241" t="s">
        <v>847</v>
      </c>
      <c r="C1241">
        <v>19.8</v>
      </c>
      <c r="D1241">
        <v>19.95</v>
      </c>
      <c r="E1241">
        <v>19</v>
      </c>
      <c r="F1241">
        <v>19.149999999999999</v>
      </c>
      <c r="G1241">
        <v>19.149999999999999</v>
      </c>
      <c r="H1241">
        <v>19.25</v>
      </c>
      <c r="I1241">
        <v>5728</v>
      </c>
      <c r="J1241">
        <v>111219.85</v>
      </c>
      <c r="K1241" s="3">
        <v>43804</v>
      </c>
      <c r="L1241">
        <v>19</v>
      </c>
      <c r="M1241" t="s">
        <v>2682</v>
      </c>
      <c r="N1241"/>
    </row>
    <row r="1242" spans="1:14">
      <c r="A1242" t="s">
        <v>2683</v>
      </c>
      <c r="B1242" t="s">
        <v>828</v>
      </c>
      <c r="C1242">
        <v>101</v>
      </c>
      <c r="D1242">
        <v>101</v>
      </c>
      <c r="E1242">
        <v>97</v>
      </c>
      <c r="F1242">
        <v>97.45</v>
      </c>
      <c r="G1242">
        <v>97.1</v>
      </c>
      <c r="H1242">
        <v>99.6</v>
      </c>
      <c r="I1242">
        <v>10833</v>
      </c>
      <c r="J1242">
        <v>1066375.8</v>
      </c>
      <c r="K1242" s="3">
        <v>43804</v>
      </c>
      <c r="L1242">
        <v>428</v>
      </c>
      <c r="M1242" t="s">
        <v>2684</v>
      </c>
      <c r="N1242"/>
    </row>
    <row r="1243" spans="1:14">
      <c r="A1243" t="s">
        <v>2685</v>
      </c>
      <c r="B1243" t="s">
        <v>828</v>
      </c>
      <c r="C1243">
        <v>59.85</v>
      </c>
      <c r="D1243">
        <v>67.7</v>
      </c>
      <c r="E1243">
        <v>59.8</v>
      </c>
      <c r="F1243">
        <v>62.9</v>
      </c>
      <c r="G1243">
        <v>62.9</v>
      </c>
      <c r="H1243">
        <v>59.25</v>
      </c>
      <c r="I1243">
        <v>339742</v>
      </c>
      <c r="J1243">
        <v>21793747.300000001</v>
      </c>
      <c r="K1243" s="3">
        <v>43804</v>
      </c>
      <c r="L1243">
        <v>4934</v>
      </c>
      <c r="M1243" t="s">
        <v>2686</v>
      </c>
      <c r="N1243"/>
    </row>
    <row r="1244" spans="1:14">
      <c r="A1244" t="s">
        <v>2687</v>
      </c>
      <c r="B1244" t="s">
        <v>828</v>
      </c>
      <c r="C1244">
        <v>1.85</v>
      </c>
      <c r="D1244">
        <v>1.9</v>
      </c>
      <c r="E1244">
        <v>1.8</v>
      </c>
      <c r="F1244">
        <v>1.85</v>
      </c>
      <c r="G1244">
        <v>1.85</v>
      </c>
      <c r="H1244">
        <v>1.85</v>
      </c>
      <c r="I1244">
        <v>283156</v>
      </c>
      <c r="J1244">
        <v>512554.1</v>
      </c>
      <c r="K1244" s="3">
        <v>43804</v>
      </c>
      <c r="L1244">
        <v>129</v>
      </c>
      <c r="M1244" t="s">
        <v>2688</v>
      </c>
      <c r="N1244"/>
    </row>
    <row r="1245" spans="1:14">
      <c r="A1245" t="s">
        <v>2689</v>
      </c>
      <c r="B1245" t="s">
        <v>847</v>
      </c>
      <c r="C1245">
        <v>1.9</v>
      </c>
      <c r="D1245">
        <v>1.9</v>
      </c>
      <c r="E1245">
        <v>1.85</v>
      </c>
      <c r="F1245">
        <v>1.9</v>
      </c>
      <c r="G1245">
        <v>1.9</v>
      </c>
      <c r="H1245">
        <v>1.85</v>
      </c>
      <c r="I1245">
        <v>397726</v>
      </c>
      <c r="J1245">
        <v>754177.9</v>
      </c>
      <c r="K1245" s="3">
        <v>43804</v>
      </c>
      <c r="L1245">
        <v>165</v>
      </c>
      <c r="M1245" t="s">
        <v>2690</v>
      </c>
      <c r="N1245"/>
    </row>
    <row r="1246" spans="1:14">
      <c r="A1246" t="s">
        <v>2691</v>
      </c>
      <c r="B1246" t="s">
        <v>847</v>
      </c>
      <c r="C1246">
        <v>202</v>
      </c>
      <c r="D1246">
        <v>202</v>
      </c>
      <c r="E1246">
        <v>193.5</v>
      </c>
      <c r="F1246">
        <v>199.15</v>
      </c>
      <c r="G1246">
        <v>201</v>
      </c>
      <c r="H1246">
        <v>200.75</v>
      </c>
      <c r="I1246">
        <v>1130</v>
      </c>
      <c r="J1246">
        <v>222974.75</v>
      </c>
      <c r="K1246" s="3">
        <v>43804</v>
      </c>
      <c r="L1246">
        <v>29</v>
      </c>
      <c r="M1246" t="s">
        <v>2692</v>
      </c>
      <c r="N1246"/>
    </row>
    <row r="1247" spans="1:14">
      <c r="A1247" t="s">
        <v>2693</v>
      </c>
      <c r="B1247" t="s">
        <v>847</v>
      </c>
      <c r="C1247">
        <v>2.0499999999999998</v>
      </c>
      <c r="D1247">
        <v>2.1</v>
      </c>
      <c r="E1247">
        <v>2</v>
      </c>
      <c r="F1247">
        <v>2</v>
      </c>
      <c r="G1247">
        <v>2</v>
      </c>
      <c r="H1247">
        <v>2.0499999999999998</v>
      </c>
      <c r="I1247">
        <v>17965</v>
      </c>
      <c r="J1247">
        <v>36060.65</v>
      </c>
      <c r="K1247" s="3">
        <v>43804</v>
      </c>
      <c r="L1247">
        <v>20</v>
      </c>
      <c r="M1247" t="s">
        <v>2694</v>
      </c>
      <c r="N1247"/>
    </row>
    <row r="1248" spans="1:14">
      <c r="A1248" t="s">
        <v>2695</v>
      </c>
      <c r="B1248" t="s">
        <v>828</v>
      </c>
      <c r="C1248">
        <v>75.45</v>
      </c>
      <c r="D1248">
        <v>77</v>
      </c>
      <c r="E1248">
        <v>74.5</v>
      </c>
      <c r="F1248">
        <v>76.5</v>
      </c>
      <c r="G1248">
        <v>76.5</v>
      </c>
      <c r="H1248">
        <v>75.900000000000006</v>
      </c>
      <c r="I1248">
        <v>52903</v>
      </c>
      <c r="J1248">
        <v>4013900.75</v>
      </c>
      <c r="K1248" s="3">
        <v>43804</v>
      </c>
      <c r="L1248">
        <v>812</v>
      </c>
      <c r="M1248" t="s">
        <v>2696</v>
      </c>
      <c r="N1248"/>
    </row>
    <row r="1249" spans="1:14">
      <c r="A1249" t="s">
        <v>2697</v>
      </c>
      <c r="B1249" t="s">
        <v>828</v>
      </c>
      <c r="C1249">
        <v>189.8</v>
      </c>
      <c r="D1249">
        <v>195.5</v>
      </c>
      <c r="E1249">
        <v>185.8</v>
      </c>
      <c r="F1249">
        <v>192.05</v>
      </c>
      <c r="G1249">
        <v>192</v>
      </c>
      <c r="H1249">
        <v>188.55</v>
      </c>
      <c r="I1249">
        <v>51587</v>
      </c>
      <c r="J1249">
        <v>9854496.4000000004</v>
      </c>
      <c r="K1249" s="3">
        <v>43804</v>
      </c>
      <c r="L1249">
        <v>1555</v>
      </c>
      <c r="M1249" t="s">
        <v>2698</v>
      </c>
      <c r="N1249"/>
    </row>
    <row r="1250" spans="1:14" hidden="1">
      <c r="A1250" t="s">
        <v>2699</v>
      </c>
      <c r="B1250" t="s">
        <v>828</v>
      </c>
      <c r="C1250">
        <v>135.94999999999999</v>
      </c>
      <c r="D1250">
        <v>136.94999999999999</v>
      </c>
      <c r="E1250">
        <v>131</v>
      </c>
      <c r="F1250">
        <v>131.75</v>
      </c>
      <c r="G1250">
        <v>131.65</v>
      </c>
      <c r="H1250">
        <v>131.80000000000001</v>
      </c>
      <c r="I1250">
        <v>2814</v>
      </c>
      <c r="J1250">
        <v>373009.25</v>
      </c>
      <c r="K1250" s="3">
        <v>43804</v>
      </c>
      <c r="L1250">
        <v>108</v>
      </c>
      <c r="M1250" t="s">
        <v>2700</v>
      </c>
      <c r="N1250"/>
    </row>
    <row r="1251" spans="1:14">
      <c r="A1251" t="s">
        <v>508</v>
      </c>
      <c r="B1251" t="s">
        <v>828</v>
      </c>
      <c r="C1251">
        <v>23.7</v>
      </c>
      <c r="D1251">
        <v>24.45</v>
      </c>
      <c r="E1251">
        <v>23.65</v>
      </c>
      <c r="F1251">
        <v>23.9</v>
      </c>
      <c r="G1251">
        <v>23.85</v>
      </c>
      <c r="H1251">
        <v>23.7</v>
      </c>
      <c r="I1251">
        <v>3147676</v>
      </c>
      <c r="J1251">
        <v>75557821.549999997</v>
      </c>
      <c r="K1251" s="3">
        <v>43804</v>
      </c>
      <c r="L1251">
        <v>5589</v>
      </c>
      <c r="M1251" t="s">
        <v>2701</v>
      </c>
      <c r="N1251"/>
    </row>
    <row r="1252" spans="1:14">
      <c r="A1252" t="s">
        <v>3835</v>
      </c>
      <c r="B1252" t="s">
        <v>828</v>
      </c>
      <c r="C1252">
        <v>0.65</v>
      </c>
      <c r="D1252">
        <v>0.65</v>
      </c>
      <c r="E1252">
        <v>0.65</v>
      </c>
      <c r="F1252">
        <v>0.65</v>
      </c>
      <c r="G1252">
        <v>0.65</v>
      </c>
      <c r="H1252">
        <v>0.65</v>
      </c>
      <c r="I1252">
        <v>1</v>
      </c>
      <c r="J1252">
        <v>0.65</v>
      </c>
      <c r="K1252" s="3">
        <v>43804</v>
      </c>
      <c r="L1252">
        <v>1</v>
      </c>
      <c r="M1252" t="s">
        <v>3836</v>
      </c>
      <c r="N1252"/>
    </row>
    <row r="1253" spans="1:14">
      <c r="A1253" t="s">
        <v>2702</v>
      </c>
      <c r="B1253" t="s">
        <v>847</v>
      </c>
      <c r="C1253">
        <v>1.6</v>
      </c>
      <c r="D1253">
        <v>1.6</v>
      </c>
      <c r="E1253">
        <v>1.55</v>
      </c>
      <c r="F1253">
        <v>1.55</v>
      </c>
      <c r="G1253">
        <v>1.55</v>
      </c>
      <c r="H1253">
        <v>1.6</v>
      </c>
      <c r="I1253">
        <v>13671</v>
      </c>
      <c r="J1253">
        <v>21190.15</v>
      </c>
      <c r="K1253" s="3">
        <v>43804</v>
      </c>
      <c r="L1253">
        <v>21</v>
      </c>
      <c r="M1253" t="s">
        <v>2703</v>
      </c>
      <c r="N1253"/>
    </row>
    <row r="1254" spans="1:14">
      <c r="A1254" t="s">
        <v>523</v>
      </c>
      <c r="B1254" t="s">
        <v>828</v>
      </c>
      <c r="C1254">
        <v>127</v>
      </c>
      <c r="D1254">
        <v>127</v>
      </c>
      <c r="E1254">
        <v>120.6</v>
      </c>
      <c r="F1254">
        <v>121.4</v>
      </c>
      <c r="G1254">
        <v>121.05</v>
      </c>
      <c r="H1254">
        <v>125.9</v>
      </c>
      <c r="I1254">
        <v>78919</v>
      </c>
      <c r="J1254">
        <v>9705185.5999999996</v>
      </c>
      <c r="K1254" s="3">
        <v>43804</v>
      </c>
      <c r="L1254">
        <v>3784</v>
      </c>
      <c r="M1254" t="s">
        <v>2704</v>
      </c>
      <c r="N1254"/>
    </row>
    <row r="1255" spans="1:14">
      <c r="A1255" t="s">
        <v>2705</v>
      </c>
      <c r="B1255" t="s">
        <v>828</v>
      </c>
      <c r="C1255">
        <v>37.5</v>
      </c>
      <c r="D1255">
        <v>37.5</v>
      </c>
      <c r="E1255">
        <v>33.5</v>
      </c>
      <c r="F1255">
        <v>34</v>
      </c>
      <c r="G1255">
        <v>34</v>
      </c>
      <c r="H1255">
        <v>35.9</v>
      </c>
      <c r="I1255">
        <v>30378</v>
      </c>
      <c r="J1255">
        <v>1058012.3500000001</v>
      </c>
      <c r="K1255" s="3">
        <v>43804</v>
      </c>
      <c r="L1255">
        <v>726</v>
      </c>
      <c r="M1255" t="s">
        <v>2706</v>
      </c>
      <c r="N1255"/>
    </row>
    <row r="1256" spans="1:14">
      <c r="A1256" t="s">
        <v>2707</v>
      </c>
      <c r="B1256" t="s">
        <v>828</v>
      </c>
      <c r="C1256">
        <v>579.95000000000005</v>
      </c>
      <c r="D1256">
        <v>586</v>
      </c>
      <c r="E1256">
        <v>579.95000000000005</v>
      </c>
      <c r="F1256">
        <v>583.5</v>
      </c>
      <c r="G1256">
        <v>585</v>
      </c>
      <c r="H1256">
        <v>582.25</v>
      </c>
      <c r="I1256">
        <v>3237</v>
      </c>
      <c r="J1256">
        <v>1888475.6</v>
      </c>
      <c r="K1256" s="3">
        <v>43804</v>
      </c>
      <c r="L1256">
        <v>226</v>
      </c>
      <c r="M1256" t="s">
        <v>2708</v>
      </c>
      <c r="N1256"/>
    </row>
    <row r="1257" spans="1:14">
      <c r="A1257" t="s">
        <v>2709</v>
      </c>
      <c r="B1257" t="s">
        <v>847</v>
      </c>
      <c r="C1257">
        <v>80</v>
      </c>
      <c r="D1257">
        <v>80</v>
      </c>
      <c r="E1257">
        <v>74</v>
      </c>
      <c r="F1257">
        <v>79.900000000000006</v>
      </c>
      <c r="G1257">
        <v>79.900000000000006</v>
      </c>
      <c r="H1257">
        <v>77.3</v>
      </c>
      <c r="I1257">
        <v>816</v>
      </c>
      <c r="J1257">
        <v>64461.9</v>
      </c>
      <c r="K1257" s="3">
        <v>43804</v>
      </c>
      <c r="L1257">
        <v>11</v>
      </c>
      <c r="M1257" t="s">
        <v>2710</v>
      </c>
      <c r="N1257"/>
    </row>
    <row r="1258" spans="1:14">
      <c r="A1258" t="s">
        <v>2711</v>
      </c>
      <c r="B1258" t="s">
        <v>828</v>
      </c>
      <c r="C1258">
        <v>532</v>
      </c>
      <c r="D1258">
        <v>532</v>
      </c>
      <c r="E1258">
        <v>522</v>
      </c>
      <c r="F1258">
        <v>523</v>
      </c>
      <c r="G1258">
        <v>522</v>
      </c>
      <c r="H1258">
        <v>528.54999999999995</v>
      </c>
      <c r="I1258">
        <v>1679</v>
      </c>
      <c r="J1258">
        <v>881914.7</v>
      </c>
      <c r="K1258" s="3">
        <v>43804</v>
      </c>
      <c r="L1258">
        <v>173</v>
      </c>
      <c r="M1258" t="s">
        <v>2712</v>
      </c>
      <c r="N1258"/>
    </row>
    <row r="1259" spans="1:14">
      <c r="A1259" t="s">
        <v>172</v>
      </c>
      <c r="B1259" t="s">
        <v>828</v>
      </c>
      <c r="C1259">
        <v>39.700000000000003</v>
      </c>
      <c r="D1259">
        <v>40.25</v>
      </c>
      <c r="E1259">
        <v>38.450000000000003</v>
      </c>
      <c r="F1259">
        <v>38.700000000000003</v>
      </c>
      <c r="G1259">
        <v>38.549999999999997</v>
      </c>
      <c r="H1259">
        <v>39.35</v>
      </c>
      <c r="I1259">
        <v>29321512</v>
      </c>
      <c r="J1259">
        <v>1149848225.05</v>
      </c>
      <c r="K1259" s="3">
        <v>43804</v>
      </c>
      <c r="L1259">
        <v>41015</v>
      </c>
      <c r="M1259" t="s">
        <v>2713</v>
      </c>
      <c r="N1259"/>
    </row>
    <row r="1260" spans="1:14">
      <c r="A1260" t="s">
        <v>2714</v>
      </c>
      <c r="B1260" t="s">
        <v>847</v>
      </c>
      <c r="C1260">
        <v>50.7</v>
      </c>
      <c r="D1260">
        <v>51.1</v>
      </c>
      <c r="E1260">
        <v>50.65</v>
      </c>
      <c r="F1260">
        <v>50.95</v>
      </c>
      <c r="G1260">
        <v>50.95</v>
      </c>
      <c r="H1260">
        <v>50.85</v>
      </c>
      <c r="I1260">
        <v>11110</v>
      </c>
      <c r="J1260">
        <v>564970.35</v>
      </c>
      <c r="K1260" s="3">
        <v>43804</v>
      </c>
      <c r="L1260">
        <v>37</v>
      </c>
      <c r="M1260" t="s">
        <v>2715</v>
      </c>
      <c r="N1260"/>
    </row>
    <row r="1261" spans="1:14">
      <c r="A1261" t="s">
        <v>2716</v>
      </c>
      <c r="B1261" t="s">
        <v>828</v>
      </c>
      <c r="C1261">
        <v>9</v>
      </c>
      <c r="D1261">
        <v>9.0500000000000007</v>
      </c>
      <c r="E1261">
        <v>8.75</v>
      </c>
      <c r="F1261">
        <v>8.8000000000000007</v>
      </c>
      <c r="G1261">
        <v>8.8000000000000007</v>
      </c>
      <c r="H1261">
        <v>8.75</v>
      </c>
      <c r="I1261">
        <v>28435</v>
      </c>
      <c r="J1261">
        <v>253123.4</v>
      </c>
      <c r="K1261" s="3">
        <v>43804</v>
      </c>
      <c r="L1261">
        <v>156</v>
      </c>
      <c r="M1261" t="s">
        <v>2717</v>
      </c>
      <c r="N1261"/>
    </row>
    <row r="1262" spans="1:14">
      <c r="A1262" t="s">
        <v>2718</v>
      </c>
      <c r="B1262" t="s">
        <v>828</v>
      </c>
      <c r="C1262">
        <v>208.3</v>
      </c>
      <c r="D1262">
        <v>214.15</v>
      </c>
      <c r="E1262">
        <v>208.3</v>
      </c>
      <c r="F1262">
        <v>213.8</v>
      </c>
      <c r="G1262">
        <v>214</v>
      </c>
      <c r="H1262">
        <v>213.15</v>
      </c>
      <c r="I1262">
        <v>2922</v>
      </c>
      <c r="J1262">
        <v>620564.19999999995</v>
      </c>
      <c r="K1262" s="3">
        <v>43804</v>
      </c>
      <c r="L1262">
        <v>70</v>
      </c>
      <c r="M1262" t="s">
        <v>2719</v>
      </c>
      <c r="N1262"/>
    </row>
    <row r="1263" spans="1:14">
      <c r="A1263" t="s">
        <v>2720</v>
      </c>
      <c r="B1263" t="s">
        <v>828</v>
      </c>
      <c r="C1263">
        <v>6.45</v>
      </c>
      <c r="D1263">
        <v>6.45</v>
      </c>
      <c r="E1263">
        <v>6.15</v>
      </c>
      <c r="F1263">
        <v>6.25</v>
      </c>
      <c r="G1263">
        <v>6.25</v>
      </c>
      <c r="H1263">
        <v>6.35</v>
      </c>
      <c r="I1263">
        <v>111655</v>
      </c>
      <c r="J1263">
        <v>699822.85</v>
      </c>
      <c r="K1263" s="3">
        <v>43804</v>
      </c>
      <c r="L1263">
        <v>250</v>
      </c>
      <c r="M1263" t="s">
        <v>2721</v>
      </c>
      <c r="N1263"/>
    </row>
    <row r="1264" spans="1:14">
      <c r="A1264" t="s">
        <v>2722</v>
      </c>
      <c r="B1264" t="s">
        <v>828</v>
      </c>
      <c r="C1264">
        <v>112.05</v>
      </c>
      <c r="D1264">
        <v>114.3</v>
      </c>
      <c r="E1264">
        <v>111.9</v>
      </c>
      <c r="F1264">
        <v>112.4</v>
      </c>
      <c r="G1264">
        <v>111.9</v>
      </c>
      <c r="H1264">
        <v>111.95</v>
      </c>
      <c r="I1264">
        <v>2701</v>
      </c>
      <c r="J1264">
        <v>304449.45</v>
      </c>
      <c r="K1264" s="3">
        <v>43804</v>
      </c>
      <c r="L1264">
        <v>79</v>
      </c>
      <c r="M1264" t="s">
        <v>2723</v>
      </c>
      <c r="N1264"/>
    </row>
    <row r="1265" spans="1:14">
      <c r="A1265" t="s">
        <v>2724</v>
      </c>
      <c r="B1265" t="s">
        <v>828</v>
      </c>
      <c r="C1265">
        <v>70</v>
      </c>
      <c r="D1265">
        <v>70</v>
      </c>
      <c r="E1265">
        <v>65.150000000000006</v>
      </c>
      <c r="F1265">
        <v>65.55</v>
      </c>
      <c r="G1265">
        <v>65.5</v>
      </c>
      <c r="H1265">
        <v>63.1</v>
      </c>
      <c r="I1265">
        <v>942</v>
      </c>
      <c r="J1265">
        <v>64393.2</v>
      </c>
      <c r="K1265" s="3">
        <v>43804</v>
      </c>
      <c r="L1265">
        <v>42</v>
      </c>
      <c r="M1265" t="s">
        <v>2725</v>
      </c>
      <c r="N1265"/>
    </row>
    <row r="1266" spans="1:14" hidden="1">
      <c r="A1266" t="s">
        <v>2726</v>
      </c>
      <c r="B1266" t="s">
        <v>847</v>
      </c>
      <c r="C1266">
        <v>2.6</v>
      </c>
      <c r="D1266">
        <v>2.75</v>
      </c>
      <c r="E1266">
        <v>2.5499999999999998</v>
      </c>
      <c r="F1266">
        <v>2.6</v>
      </c>
      <c r="G1266">
        <v>2.6</v>
      </c>
      <c r="H1266">
        <v>2.65</v>
      </c>
      <c r="I1266">
        <v>8699</v>
      </c>
      <c r="J1266">
        <v>23130.3</v>
      </c>
      <c r="K1266" s="3">
        <v>43804</v>
      </c>
      <c r="L1266">
        <v>22</v>
      </c>
      <c r="M1266" t="s">
        <v>2727</v>
      </c>
      <c r="N1266"/>
    </row>
    <row r="1267" spans="1:14">
      <c r="A1267" t="s">
        <v>2728</v>
      </c>
      <c r="B1267" t="s">
        <v>828</v>
      </c>
      <c r="C1267">
        <v>102.1</v>
      </c>
      <c r="D1267">
        <v>106.8</v>
      </c>
      <c r="E1267">
        <v>101.1</v>
      </c>
      <c r="F1267">
        <v>103.35</v>
      </c>
      <c r="G1267">
        <v>102.8</v>
      </c>
      <c r="H1267">
        <v>102.05</v>
      </c>
      <c r="I1267">
        <v>8187</v>
      </c>
      <c r="J1267">
        <v>846816.05</v>
      </c>
      <c r="K1267" s="3">
        <v>43804</v>
      </c>
      <c r="L1267">
        <v>420</v>
      </c>
      <c r="M1267" t="s">
        <v>2729</v>
      </c>
      <c r="N1267"/>
    </row>
    <row r="1268" spans="1:14">
      <c r="A1268" t="s">
        <v>2730</v>
      </c>
      <c r="B1268" t="s">
        <v>828</v>
      </c>
      <c r="C1268">
        <v>3.1</v>
      </c>
      <c r="D1268">
        <v>3.15</v>
      </c>
      <c r="E1268">
        <v>2.95</v>
      </c>
      <c r="F1268">
        <v>3</v>
      </c>
      <c r="G1268">
        <v>3</v>
      </c>
      <c r="H1268">
        <v>3.05</v>
      </c>
      <c r="I1268">
        <v>23904</v>
      </c>
      <c r="J1268">
        <v>72553.8</v>
      </c>
      <c r="K1268" s="3">
        <v>43804</v>
      </c>
      <c r="L1268">
        <v>94</v>
      </c>
      <c r="M1268" t="s">
        <v>2731</v>
      </c>
      <c r="N1268"/>
    </row>
    <row r="1269" spans="1:14">
      <c r="A1269" t="s">
        <v>599</v>
      </c>
      <c r="B1269" t="s">
        <v>828</v>
      </c>
      <c r="C1269">
        <v>14.55</v>
      </c>
      <c r="D1269">
        <v>14.6</v>
      </c>
      <c r="E1269">
        <v>14.2</v>
      </c>
      <c r="F1269">
        <v>14.5</v>
      </c>
      <c r="G1269">
        <v>14.5</v>
      </c>
      <c r="H1269">
        <v>14.5</v>
      </c>
      <c r="I1269">
        <v>26126</v>
      </c>
      <c r="J1269">
        <v>379604.05</v>
      </c>
      <c r="K1269" s="3">
        <v>43804</v>
      </c>
      <c r="L1269">
        <v>186</v>
      </c>
      <c r="M1269" t="s">
        <v>2732</v>
      </c>
      <c r="N1269"/>
    </row>
    <row r="1270" spans="1:14">
      <c r="A1270" t="s">
        <v>2733</v>
      </c>
      <c r="B1270" t="s">
        <v>828</v>
      </c>
      <c r="C1270">
        <v>557.04999999999995</v>
      </c>
      <c r="D1270">
        <v>563</v>
      </c>
      <c r="E1270">
        <v>555</v>
      </c>
      <c r="F1270">
        <v>561.4</v>
      </c>
      <c r="G1270">
        <v>560.1</v>
      </c>
      <c r="H1270">
        <v>569.65</v>
      </c>
      <c r="I1270">
        <v>146</v>
      </c>
      <c r="J1270">
        <v>81642.25</v>
      </c>
      <c r="K1270" s="3">
        <v>43804</v>
      </c>
      <c r="L1270">
        <v>63</v>
      </c>
      <c r="M1270" t="s">
        <v>2734</v>
      </c>
      <c r="N1270"/>
    </row>
    <row r="1271" spans="1:14" hidden="1">
      <c r="A1271" t="s">
        <v>2735</v>
      </c>
      <c r="B1271" t="s">
        <v>828</v>
      </c>
      <c r="C1271">
        <v>250</v>
      </c>
      <c r="D1271">
        <v>250.55</v>
      </c>
      <c r="E1271">
        <v>246.45</v>
      </c>
      <c r="F1271">
        <v>250</v>
      </c>
      <c r="G1271">
        <v>250</v>
      </c>
      <c r="H1271">
        <v>250.05</v>
      </c>
      <c r="I1271">
        <v>3057</v>
      </c>
      <c r="J1271">
        <v>763794.75</v>
      </c>
      <c r="K1271" s="3">
        <v>43804</v>
      </c>
      <c r="L1271">
        <v>947</v>
      </c>
      <c r="M1271" t="s">
        <v>2736</v>
      </c>
      <c r="N1271"/>
    </row>
    <row r="1272" spans="1:14" hidden="1">
      <c r="A1272" t="s">
        <v>2737</v>
      </c>
      <c r="B1272" t="s">
        <v>828</v>
      </c>
      <c r="C1272">
        <v>60.05</v>
      </c>
      <c r="D1272">
        <v>65.95</v>
      </c>
      <c r="E1272">
        <v>60</v>
      </c>
      <c r="F1272">
        <v>64.75</v>
      </c>
      <c r="G1272">
        <v>64</v>
      </c>
      <c r="H1272">
        <v>59.9</v>
      </c>
      <c r="I1272">
        <v>61267</v>
      </c>
      <c r="J1272">
        <v>3913524.65</v>
      </c>
      <c r="K1272" s="3">
        <v>43804</v>
      </c>
      <c r="L1272">
        <v>965</v>
      </c>
      <c r="M1272" t="s">
        <v>2738</v>
      </c>
      <c r="N1272"/>
    </row>
    <row r="1273" spans="1:14" hidden="1">
      <c r="A1273" t="s">
        <v>764</v>
      </c>
      <c r="B1273" t="s">
        <v>828</v>
      </c>
      <c r="C1273">
        <v>37.85</v>
      </c>
      <c r="D1273">
        <v>39.5</v>
      </c>
      <c r="E1273">
        <v>37.5</v>
      </c>
      <c r="F1273">
        <v>38.200000000000003</v>
      </c>
      <c r="G1273">
        <v>37.75</v>
      </c>
      <c r="H1273">
        <v>37.450000000000003</v>
      </c>
      <c r="I1273">
        <v>47742</v>
      </c>
      <c r="J1273">
        <v>1839681.55</v>
      </c>
      <c r="K1273" s="3">
        <v>43804</v>
      </c>
      <c r="L1273">
        <v>673</v>
      </c>
      <c r="M1273" t="s">
        <v>2739</v>
      </c>
      <c r="N1273"/>
    </row>
    <row r="1274" spans="1:14" hidden="1">
      <c r="A1274" t="s">
        <v>3580</v>
      </c>
      <c r="B1274" t="s">
        <v>847</v>
      </c>
      <c r="C1274">
        <v>28.2</v>
      </c>
      <c r="D1274">
        <v>31</v>
      </c>
      <c r="E1274">
        <v>28.2</v>
      </c>
      <c r="F1274">
        <v>29.75</v>
      </c>
      <c r="G1274">
        <v>29.75</v>
      </c>
      <c r="H1274">
        <v>29.65</v>
      </c>
      <c r="I1274">
        <v>3</v>
      </c>
      <c r="J1274">
        <v>88.95</v>
      </c>
      <c r="K1274" s="3">
        <v>43804</v>
      </c>
      <c r="L1274">
        <v>3</v>
      </c>
      <c r="M1274" t="s">
        <v>3581</v>
      </c>
      <c r="N1274"/>
    </row>
    <row r="1275" spans="1:14">
      <c r="A1275" t="s">
        <v>2740</v>
      </c>
      <c r="B1275" t="s">
        <v>828</v>
      </c>
      <c r="C1275">
        <v>76</v>
      </c>
      <c r="D1275">
        <v>78</v>
      </c>
      <c r="E1275">
        <v>74.900000000000006</v>
      </c>
      <c r="F1275">
        <v>77.400000000000006</v>
      </c>
      <c r="G1275">
        <v>78</v>
      </c>
      <c r="H1275">
        <v>75.05</v>
      </c>
      <c r="I1275">
        <v>11881</v>
      </c>
      <c r="J1275">
        <v>914228.1</v>
      </c>
      <c r="K1275" s="3">
        <v>43804</v>
      </c>
      <c r="L1275">
        <v>171</v>
      </c>
      <c r="M1275" t="s">
        <v>2741</v>
      </c>
      <c r="N1275"/>
    </row>
    <row r="1276" spans="1:14">
      <c r="A1276" t="s">
        <v>2742</v>
      </c>
      <c r="B1276" t="s">
        <v>828</v>
      </c>
      <c r="C1276">
        <v>153</v>
      </c>
      <c r="D1276">
        <v>154.4</v>
      </c>
      <c r="E1276">
        <v>152.05000000000001</v>
      </c>
      <c r="F1276">
        <v>152.69999999999999</v>
      </c>
      <c r="G1276">
        <v>152.9</v>
      </c>
      <c r="H1276">
        <v>151.30000000000001</v>
      </c>
      <c r="I1276">
        <v>103578</v>
      </c>
      <c r="J1276">
        <v>15814629.15</v>
      </c>
      <c r="K1276" s="3">
        <v>43804</v>
      </c>
      <c r="L1276">
        <v>1976</v>
      </c>
      <c r="M1276" t="s">
        <v>2743</v>
      </c>
      <c r="N1276"/>
    </row>
    <row r="1277" spans="1:14">
      <c r="A1277" t="s">
        <v>524</v>
      </c>
      <c r="B1277" t="s">
        <v>828</v>
      </c>
      <c r="C1277">
        <v>7133.5</v>
      </c>
      <c r="D1277">
        <v>7148</v>
      </c>
      <c r="E1277">
        <v>7002.2</v>
      </c>
      <c r="F1277">
        <v>7019.95</v>
      </c>
      <c r="G1277">
        <v>7016.6</v>
      </c>
      <c r="H1277">
        <v>7149.65</v>
      </c>
      <c r="I1277">
        <v>2508</v>
      </c>
      <c r="J1277">
        <v>17712233.550000001</v>
      </c>
      <c r="K1277" s="3">
        <v>43804</v>
      </c>
      <c r="L1277">
        <v>1058</v>
      </c>
      <c r="M1277" t="s">
        <v>2744</v>
      </c>
      <c r="N1277"/>
    </row>
    <row r="1278" spans="1:14">
      <c r="A1278" t="s">
        <v>2745</v>
      </c>
      <c r="B1278" t="s">
        <v>828</v>
      </c>
      <c r="C1278">
        <v>1.9</v>
      </c>
      <c r="D1278">
        <v>1.9</v>
      </c>
      <c r="E1278">
        <v>1.9</v>
      </c>
      <c r="F1278">
        <v>1.9</v>
      </c>
      <c r="G1278">
        <v>1.9</v>
      </c>
      <c r="H1278">
        <v>1.85</v>
      </c>
      <c r="I1278">
        <v>208436</v>
      </c>
      <c r="J1278">
        <v>396028.4</v>
      </c>
      <c r="K1278" s="3">
        <v>43804</v>
      </c>
      <c r="L1278">
        <v>97</v>
      </c>
      <c r="M1278" t="s">
        <v>2746</v>
      </c>
      <c r="N1278"/>
    </row>
    <row r="1279" spans="1:14">
      <c r="A1279" t="s">
        <v>2747</v>
      </c>
      <c r="B1279" t="s">
        <v>828</v>
      </c>
      <c r="C1279">
        <v>181.35</v>
      </c>
      <c r="D1279">
        <v>185</v>
      </c>
      <c r="E1279">
        <v>178.1</v>
      </c>
      <c r="F1279">
        <v>179.9</v>
      </c>
      <c r="G1279">
        <v>178.45</v>
      </c>
      <c r="H1279">
        <v>183.4</v>
      </c>
      <c r="I1279">
        <v>12081</v>
      </c>
      <c r="J1279">
        <v>2192259.7000000002</v>
      </c>
      <c r="K1279" s="3">
        <v>43804</v>
      </c>
      <c r="L1279">
        <v>341</v>
      </c>
      <c r="M1279" t="s">
        <v>2748</v>
      </c>
      <c r="N1279"/>
    </row>
    <row r="1280" spans="1:14">
      <c r="A1280" t="s">
        <v>2749</v>
      </c>
      <c r="B1280" t="s">
        <v>828</v>
      </c>
      <c r="C1280">
        <v>424.3</v>
      </c>
      <c r="D1280">
        <v>426.7</v>
      </c>
      <c r="E1280">
        <v>420.9</v>
      </c>
      <c r="F1280">
        <v>424.55</v>
      </c>
      <c r="G1280">
        <v>424</v>
      </c>
      <c r="H1280">
        <v>424.45</v>
      </c>
      <c r="I1280">
        <v>6779</v>
      </c>
      <c r="J1280">
        <v>2874147</v>
      </c>
      <c r="K1280" s="3">
        <v>43804</v>
      </c>
      <c r="L1280">
        <v>358</v>
      </c>
      <c r="M1280" t="s">
        <v>2750</v>
      </c>
      <c r="N1280"/>
    </row>
    <row r="1281" spans="1:14">
      <c r="A1281" t="s">
        <v>2751</v>
      </c>
      <c r="B1281" t="s">
        <v>828</v>
      </c>
      <c r="C1281">
        <v>20.5</v>
      </c>
      <c r="D1281">
        <v>20.5</v>
      </c>
      <c r="E1281">
        <v>19.8</v>
      </c>
      <c r="F1281">
        <v>19.899999999999999</v>
      </c>
      <c r="G1281">
        <v>20</v>
      </c>
      <c r="H1281">
        <v>20</v>
      </c>
      <c r="I1281">
        <v>42411</v>
      </c>
      <c r="J1281">
        <v>848728.4</v>
      </c>
      <c r="K1281" s="3">
        <v>43804</v>
      </c>
      <c r="L1281">
        <v>242</v>
      </c>
      <c r="M1281" t="s">
        <v>2752</v>
      </c>
      <c r="N1281"/>
    </row>
    <row r="1282" spans="1:14">
      <c r="A1282" t="s">
        <v>2753</v>
      </c>
      <c r="B1282" t="s">
        <v>828</v>
      </c>
      <c r="C1282">
        <v>631.29999999999995</v>
      </c>
      <c r="D1282">
        <v>637</v>
      </c>
      <c r="E1282">
        <v>627</v>
      </c>
      <c r="F1282">
        <v>629.15</v>
      </c>
      <c r="G1282">
        <v>627</v>
      </c>
      <c r="H1282">
        <v>631.25</v>
      </c>
      <c r="I1282">
        <v>5141</v>
      </c>
      <c r="J1282">
        <v>3258220.3</v>
      </c>
      <c r="K1282" s="3">
        <v>43804</v>
      </c>
      <c r="L1282">
        <v>188</v>
      </c>
      <c r="M1282" t="s">
        <v>2754</v>
      </c>
      <c r="N1282"/>
    </row>
    <row r="1283" spans="1:14">
      <c r="A1283" t="s">
        <v>2755</v>
      </c>
      <c r="B1283" t="s">
        <v>828</v>
      </c>
      <c r="C1283">
        <v>74.900000000000006</v>
      </c>
      <c r="D1283">
        <v>74.900000000000006</v>
      </c>
      <c r="E1283">
        <v>69.05</v>
      </c>
      <c r="F1283">
        <v>70.900000000000006</v>
      </c>
      <c r="G1283">
        <v>69.2</v>
      </c>
      <c r="H1283">
        <v>72.8</v>
      </c>
      <c r="I1283">
        <v>2008</v>
      </c>
      <c r="J1283">
        <v>142651.04999999999</v>
      </c>
      <c r="K1283" s="3">
        <v>43804</v>
      </c>
      <c r="L1283">
        <v>170</v>
      </c>
      <c r="M1283" t="s">
        <v>2756</v>
      </c>
      <c r="N1283"/>
    </row>
    <row r="1284" spans="1:14">
      <c r="A1284" t="s">
        <v>2757</v>
      </c>
      <c r="B1284" t="s">
        <v>847</v>
      </c>
      <c r="C1284">
        <v>1.75</v>
      </c>
      <c r="D1284">
        <v>1.75</v>
      </c>
      <c r="E1284">
        <v>1.7</v>
      </c>
      <c r="F1284">
        <v>1.7</v>
      </c>
      <c r="G1284">
        <v>1.7</v>
      </c>
      <c r="H1284">
        <v>1.75</v>
      </c>
      <c r="I1284">
        <v>36027</v>
      </c>
      <c r="J1284">
        <v>61838.45</v>
      </c>
      <c r="K1284" s="3">
        <v>43804</v>
      </c>
      <c r="L1284">
        <v>58</v>
      </c>
      <c r="M1284" t="s">
        <v>2758</v>
      </c>
      <c r="N1284"/>
    </row>
    <row r="1285" spans="1:14" hidden="1">
      <c r="A1285" t="s">
        <v>2759</v>
      </c>
      <c r="B1285" t="s">
        <v>828</v>
      </c>
      <c r="C1285">
        <v>91.9</v>
      </c>
      <c r="D1285">
        <v>94.9</v>
      </c>
      <c r="E1285">
        <v>88</v>
      </c>
      <c r="F1285">
        <v>88.55</v>
      </c>
      <c r="G1285">
        <v>89.5</v>
      </c>
      <c r="H1285">
        <v>90.05</v>
      </c>
      <c r="I1285">
        <v>57624</v>
      </c>
      <c r="J1285">
        <v>5230387</v>
      </c>
      <c r="K1285" s="3">
        <v>43804</v>
      </c>
      <c r="L1285">
        <v>824</v>
      </c>
      <c r="M1285" t="s">
        <v>3424</v>
      </c>
      <c r="N1285"/>
    </row>
    <row r="1286" spans="1:14">
      <c r="A1286" t="s">
        <v>2760</v>
      </c>
      <c r="B1286" t="s">
        <v>828</v>
      </c>
      <c r="C1286">
        <v>227.8</v>
      </c>
      <c r="D1286">
        <v>228.9</v>
      </c>
      <c r="E1286">
        <v>219</v>
      </c>
      <c r="F1286">
        <v>220.85</v>
      </c>
      <c r="G1286">
        <v>221</v>
      </c>
      <c r="H1286">
        <v>226.9</v>
      </c>
      <c r="I1286">
        <v>73898</v>
      </c>
      <c r="J1286">
        <v>16486364.4</v>
      </c>
      <c r="K1286" s="3">
        <v>43804</v>
      </c>
      <c r="L1286">
        <v>2536</v>
      </c>
      <c r="M1286" t="s">
        <v>2761</v>
      </c>
      <c r="N1286"/>
    </row>
    <row r="1287" spans="1:14">
      <c r="A1287" t="s">
        <v>2762</v>
      </c>
      <c r="B1287" t="s">
        <v>828</v>
      </c>
      <c r="C1287">
        <v>100</v>
      </c>
      <c r="D1287">
        <v>100</v>
      </c>
      <c r="E1287">
        <v>98.5</v>
      </c>
      <c r="F1287">
        <v>98.5</v>
      </c>
      <c r="G1287">
        <v>98.5</v>
      </c>
      <c r="H1287">
        <v>98.65</v>
      </c>
      <c r="I1287">
        <v>981</v>
      </c>
      <c r="J1287">
        <v>97014.06</v>
      </c>
      <c r="K1287" s="3">
        <v>43804</v>
      </c>
      <c r="L1287">
        <v>50</v>
      </c>
      <c r="M1287" t="s">
        <v>2763</v>
      </c>
      <c r="N1287"/>
    </row>
    <row r="1288" spans="1:14">
      <c r="A1288" t="s">
        <v>285</v>
      </c>
      <c r="B1288" t="s">
        <v>828</v>
      </c>
      <c r="C1288">
        <v>969</v>
      </c>
      <c r="D1288">
        <v>974.5</v>
      </c>
      <c r="E1288">
        <v>955</v>
      </c>
      <c r="F1288">
        <v>966.4</v>
      </c>
      <c r="G1288">
        <v>969.95</v>
      </c>
      <c r="H1288">
        <v>972.25</v>
      </c>
      <c r="I1288">
        <v>814043</v>
      </c>
      <c r="J1288">
        <v>785455737.35000002</v>
      </c>
      <c r="K1288" s="3">
        <v>43804</v>
      </c>
      <c r="L1288">
        <v>35649</v>
      </c>
      <c r="M1288" t="s">
        <v>2764</v>
      </c>
      <c r="N1288"/>
    </row>
    <row r="1289" spans="1:14">
      <c r="A1289" t="s">
        <v>173</v>
      </c>
      <c r="B1289" t="s">
        <v>828</v>
      </c>
      <c r="C1289">
        <v>343</v>
      </c>
      <c r="D1289">
        <v>344.6</v>
      </c>
      <c r="E1289">
        <v>335.15</v>
      </c>
      <c r="F1289">
        <v>336.2</v>
      </c>
      <c r="G1289">
        <v>336</v>
      </c>
      <c r="H1289">
        <v>341.85</v>
      </c>
      <c r="I1289">
        <v>30429507</v>
      </c>
      <c r="J1289">
        <v>10312041016.549999</v>
      </c>
      <c r="K1289" s="3">
        <v>43804</v>
      </c>
      <c r="L1289">
        <v>217025</v>
      </c>
      <c r="M1289" t="s">
        <v>2765</v>
      </c>
      <c r="N1289"/>
    </row>
    <row r="1290" spans="1:14">
      <c r="A1290" t="s">
        <v>2766</v>
      </c>
      <c r="B1290" t="s">
        <v>847</v>
      </c>
      <c r="C1290">
        <v>0.4</v>
      </c>
      <c r="D1290">
        <v>0.4</v>
      </c>
      <c r="E1290">
        <v>0.35</v>
      </c>
      <c r="F1290">
        <v>0.35</v>
      </c>
      <c r="G1290">
        <v>0.35</v>
      </c>
      <c r="H1290">
        <v>0.4</v>
      </c>
      <c r="I1290">
        <v>37087</v>
      </c>
      <c r="J1290">
        <v>13021.7</v>
      </c>
      <c r="K1290" s="3">
        <v>43804</v>
      </c>
      <c r="L1290">
        <v>27</v>
      </c>
      <c r="M1290" t="s">
        <v>2767</v>
      </c>
      <c r="N1290"/>
    </row>
    <row r="1291" spans="1:14">
      <c r="A1291" t="s">
        <v>525</v>
      </c>
      <c r="B1291" t="s">
        <v>828</v>
      </c>
      <c r="C1291">
        <v>4408.05</v>
      </c>
      <c r="D1291">
        <v>4499</v>
      </c>
      <c r="E1291">
        <v>4372.95</v>
      </c>
      <c r="F1291">
        <v>4456.5</v>
      </c>
      <c r="G1291">
        <v>4405.3</v>
      </c>
      <c r="H1291">
        <v>4401.25</v>
      </c>
      <c r="I1291">
        <v>4051</v>
      </c>
      <c r="J1291">
        <v>18015805.050000001</v>
      </c>
      <c r="K1291" s="3">
        <v>43804</v>
      </c>
      <c r="L1291">
        <v>1118</v>
      </c>
      <c r="M1291" t="s">
        <v>2768</v>
      </c>
      <c r="N1291"/>
    </row>
    <row r="1292" spans="1:14">
      <c r="A1292" t="s">
        <v>2769</v>
      </c>
      <c r="B1292" t="s">
        <v>828</v>
      </c>
      <c r="C1292">
        <v>92.9</v>
      </c>
      <c r="D1292">
        <v>95</v>
      </c>
      <c r="E1292">
        <v>90.25</v>
      </c>
      <c r="F1292">
        <v>92.55</v>
      </c>
      <c r="G1292">
        <v>93</v>
      </c>
      <c r="H1292">
        <v>91.85</v>
      </c>
      <c r="I1292">
        <v>18631</v>
      </c>
      <c r="J1292">
        <v>1718725.35</v>
      </c>
      <c r="K1292" s="3">
        <v>43804</v>
      </c>
      <c r="L1292">
        <v>143</v>
      </c>
      <c r="M1292" t="s">
        <v>2770</v>
      </c>
      <c r="N1292"/>
    </row>
    <row r="1293" spans="1:14">
      <c r="A1293" t="s">
        <v>2771</v>
      </c>
      <c r="B1293" t="s">
        <v>828</v>
      </c>
      <c r="C1293">
        <v>67.650000000000006</v>
      </c>
      <c r="D1293">
        <v>68</v>
      </c>
      <c r="E1293">
        <v>66.25</v>
      </c>
      <c r="F1293">
        <v>66.45</v>
      </c>
      <c r="G1293">
        <v>66.7</v>
      </c>
      <c r="H1293">
        <v>67.8</v>
      </c>
      <c r="I1293">
        <v>17381</v>
      </c>
      <c r="J1293">
        <v>1161469.8</v>
      </c>
      <c r="K1293" s="3">
        <v>43804</v>
      </c>
      <c r="L1293">
        <v>367</v>
      </c>
      <c r="M1293" t="s">
        <v>2772</v>
      </c>
      <c r="N1293"/>
    </row>
    <row r="1294" spans="1:14">
      <c r="A1294" t="s">
        <v>2773</v>
      </c>
      <c r="B1294" t="s">
        <v>828</v>
      </c>
      <c r="C1294">
        <v>57.75</v>
      </c>
      <c r="D1294">
        <v>58.95</v>
      </c>
      <c r="E1294">
        <v>57.2</v>
      </c>
      <c r="F1294">
        <v>58.05</v>
      </c>
      <c r="G1294">
        <v>58.1</v>
      </c>
      <c r="H1294">
        <v>57.8</v>
      </c>
      <c r="I1294">
        <v>1606726</v>
      </c>
      <c r="J1294">
        <v>93523325.900000006</v>
      </c>
      <c r="K1294" s="3">
        <v>43804</v>
      </c>
      <c r="L1294">
        <v>7832</v>
      </c>
      <c r="M1294" t="s">
        <v>2774</v>
      </c>
      <c r="N1294"/>
    </row>
    <row r="1295" spans="1:14">
      <c r="A1295" t="s">
        <v>2775</v>
      </c>
      <c r="B1295" t="s">
        <v>847</v>
      </c>
      <c r="C1295">
        <v>110.9</v>
      </c>
      <c r="D1295">
        <v>114</v>
      </c>
      <c r="E1295">
        <v>108.35</v>
      </c>
      <c r="F1295">
        <v>112.2</v>
      </c>
      <c r="G1295">
        <v>114</v>
      </c>
      <c r="H1295">
        <v>110.05</v>
      </c>
      <c r="I1295">
        <v>7196</v>
      </c>
      <c r="J1295">
        <v>797174.45</v>
      </c>
      <c r="K1295" s="3">
        <v>43804</v>
      </c>
      <c r="L1295">
        <v>179</v>
      </c>
      <c r="M1295" t="s">
        <v>2776</v>
      </c>
      <c r="N1295"/>
    </row>
    <row r="1296" spans="1:14">
      <c r="A1296" t="s">
        <v>2777</v>
      </c>
      <c r="B1296" t="s">
        <v>828</v>
      </c>
      <c r="C1296">
        <v>514.6</v>
      </c>
      <c r="D1296">
        <v>520</v>
      </c>
      <c r="E1296">
        <v>482</v>
      </c>
      <c r="F1296">
        <v>490.5</v>
      </c>
      <c r="G1296">
        <v>485.6</v>
      </c>
      <c r="H1296">
        <v>513.95000000000005</v>
      </c>
      <c r="I1296">
        <v>24604</v>
      </c>
      <c r="J1296">
        <v>12330630.9</v>
      </c>
      <c r="K1296" s="3">
        <v>43804</v>
      </c>
      <c r="L1296">
        <v>718</v>
      </c>
      <c r="M1296" t="s">
        <v>2778</v>
      </c>
      <c r="N1296"/>
    </row>
    <row r="1297" spans="1:14">
      <c r="A1297" t="s">
        <v>2779</v>
      </c>
      <c r="B1297" t="s">
        <v>828</v>
      </c>
      <c r="C1297">
        <v>138.1</v>
      </c>
      <c r="D1297">
        <v>142.75</v>
      </c>
      <c r="E1297">
        <v>138.05000000000001</v>
      </c>
      <c r="F1297">
        <v>140.85</v>
      </c>
      <c r="G1297">
        <v>140.5</v>
      </c>
      <c r="H1297">
        <v>137.85</v>
      </c>
      <c r="I1297">
        <v>30459</v>
      </c>
      <c r="J1297">
        <v>4297191.1500000004</v>
      </c>
      <c r="K1297" s="3">
        <v>43804</v>
      </c>
      <c r="L1297">
        <v>759</v>
      </c>
      <c r="M1297" t="s">
        <v>2780</v>
      </c>
      <c r="N1297"/>
    </row>
    <row r="1298" spans="1:14">
      <c r="A1298" t="s">
        <v>2781</v>
      </c>
      <c r="B1298" t="s">
        <v>828</v>
      </c>
      <c r="C1298">
        <v>1.1499999999999999</v>
      </c>
      <c r="D1298">
        <v>1.1499999999999999</v>
      </c>
      <c r="E1298">
        <v>1.05</v>
      </c>
      <c r="F1298">
        <v>1.1000000000000001</v>
      </c>
      <c r="G1298">
        <v>1.1000000000000001</v>
      </c>
      <c r="H1298">
        <v>1.1000000000000001</v>
      </c>
      <c r="I1298">
        <v>432340</v>
      </c>
      <c r="J1298">
        <v>479676.75</v>
      </c>
      <c r="K1298" s="3">
        <v>43804</v>
      </c>
      <c r="L1298">
        <v>179</v>
      </c>
      <c r="M1298" t="s">
        <v>2782</v>
      </c>
      <c r="N1298"/>
    </row>
    <row r="1299" spans="1:14">
      <c r="A1299" t="s">
        <v>2783</v>
      </c>
      <c r="B1299" t="s">
        <v>828</v>
      </c>
      <c r="C1299">
        <v>2.85</v>
      </c>
      <c r="D1299">
        <v>3</v>
      </c>
      <c r="E1299">
        <v>2.8</v>
      </c>
      <c r="F1299">
        <v>2.8</v>
      </c>
      <c r="G1299">
        <v>2.95</v>
      </c>
      <c r="H1299">
        <v>3</v>
      </c>
      <c r="I1299">
        <v>5055</v>
      </c>
      <c r="J1299">
        <v>14357.4</v>
      </c>
      <c r="K1299" s="3">
        <v>43804</v>
      </c>
      <c r="L1299">
        <v>11</v>
      </c>
      <c r="M1299" t="s">
        <v>2784</v>
      </c>
      <c r="N1299"/>
    </row>
    <row r="1300" spans="1:14">
      <c r="A1300" t="s">
        <v>2785</v>
      </c>
      <c r="B1300" t="s">
        <v>828</v>
      </c>
      <c r="C1300">
        <v>69.2</v>
      </c>
      <c r="D1300">
        <v>70.2</v>
      </c>
      <c r="E1300">
        <v>67.8</v>
      </c>
      <c r="F1300">
        <v>68.650000000000006</v>
      </c>
      <c r="G1300">
        <v>68.2</v>
      </c>
      <c r="H1300">
        <v>69.099999999999994</v>
      </c>
      <c r="I1300">
        <v>143517</v>
      </c>
      <c r="J1300">
        <v>9959638.8499999996</v>
      </c>
      <c r="K1300" s="3">
        <v>43804</v>
      </c>
      <c r="L1300">
        <v>1232</v>
      </c>
      <c r="M1300" t="s">
        <v>2786</v>
      </c>
      <c r="N1300"/>
    </row>
    <row r="1301" spans="1:14">
      <c r="A1301" t="s">
        <v>2787</v>
      </c>
      <c r="B1301" t="s">
        <v>828</v>
      </c>
      <c r="C1301">
        <v>163.9</v>
      </c>
      <c r="D1301">
        <v>164</v>
      </c>
      <c r="E1301">
        <v>161.1</v>
      </c>
      <c r="F1301">
        <v>161.9</v>
      </c>
      <c r="G1301">
        <v>161.30000000000001</v>
      </c>
      <c r="H1301">
        <v>162.05000000000001</v>
      </c>
      <c r="I1301">
        <v>12518</v>
      </c>
      <c r="J1301">
        <v>2030040.6</v>
      </c>
      <c r="K1301" s="3">
        <v>43804</v>
      </c>
      <c r="L1301">
        <v>345</v>
      </c>
      <c r="M1301" t="s">
        <v>2788</v>
      </c>
      <c r="N1301"/>
    </row>
    <row r="1302" spans="1:14">
      <c r="A1302" t="s">
        <v>2789</v>
      </c>
      <c r="B1302" t="s">
        <v>828</v>
      </c>
      <c r="C1302">
        <v>14</v>
      </c>
      <c r="D1302">
        <v>14.15</v>
      </c>
      <c r="E1302">
        <v>13.75</v>
      </c>
      <c r="F1302">
        <v>13.85</v>
      </c>
      <c r="G1302">
        <v>13.9</v>
      </c>
      <c r="H1302">
        <v>13.9</v>
      </c>
      <c r="I1302">
        <v>40785</v>
      </c>
      <c r="J1302">
        <v>566951.80000000005</v>
      </c>
      <c r="K1302" s="3">
        <v>43804</v>
      </c>
      <c r="L1302">
        <v>231</v>
      </c>
      <c r="M1302" t="s">
        <v>2790</v>
      </c>
      <c r="N1302"/>
    </row>
    <row r="1303" spans="1:14">
      <c r="A1303" t="s">
        <v>3659</v>
      </c>
      <c r="B1303" t="s">
        <v>828</v>
      </c>
      <c r="C1303">
        <v>185</v>
      </c>
      <c r="D1303">
        <v>189</v>
      </c>
      <c r="E1303">
        <v>185</v>
      </c>
      <c r="F1303">
        <v>188.92</v>
      </c>
      <c r="G1303">
        <v>189</v>
      </c>
      <c r="H1303">
        <v>188.5</v>
      </c>
      <c r="I1303">
        <v>116</v>
      </c>
      <c r="J1303">
        <v>21805.1</v>
      </c>
      <c r="K1303" s="3">
        <v>43804</v>
      </c>
      <c r="L1303">
        <v>7</v>
      </c>
      <c r="M1303" t="s">
        <v>3660</v>
      </c>
      <c r="N1303"/>
    </row>
    <row r="1304" spans="1:14">
      <c r="A1304" t="s">
        <v>2791</v>
      </c>
      <c r="B1304" t="s">
        <v>828</v>
      </c>
      <c r="C1304">
        <v>3445.05</v>
      </c>
      <c r="D1304">
        <v>3454.85</v>
      </c>
      <c r="E1304">
        <v>3432.55</v>
      </c>
      <c r="F1304">
        <v>3434.95</v>
      </c>
      <c r="G1304">
        <v>3435</v>
      </c>
      <c r="H1304">
        <v>3443.8</v>
      </c>
      <c r="I1304">
        <v>978</v>
      </c>
      <c r="J1304">
        <v>3366488.5</v>
      </c>
      <c r="K1304" s="3">
        <v>43804</v>
      </c>
      <c r="L1304">
        <v>164</v>
      </c>
      <c r="M1304" t="s">
        <v>2792</v>
      </c>
      <c r="N1304"/>
    </row>
    <row r="1305" spans="1:14">
      <c r="A1305" t="s">
        <v>2793</v>
      </c>
      <c r="B1305" t="s">
        <v>828</v>
      </c>
      <c r="C1305">
        <v>123.9</v>
      </c>
      <c r="D1305">
        <v>124.4</v>
      </c>
      <c r="E1305">
        <v>123.7</v>
      </c>
      <c r="F1305">
        <v>123.9</v>
      </c>
      <c r="G1305">
        <v>123.9</v>
      </c>
      <c r="H1305">
        <v>123.9</v>
      </c>
      <c r="I1305">
        <v>68765</v>
      </c>
      <c r="J1305">
        <v>8532296.8200000003</v>
      </c>
      <c r="K1305" s="3">
        <v>43804</v>
      </c>
      <c r="L1305">
        <v>399</v>
      </c>
      <c r="M1305" t="s">
        <v>2794</v>
      </c>
      <c r="N1305"/>
    </row>
    <row r="1306" spans="1:14">
      <c r="A1306" t="s">
        <v>2795</v>
      </c>
      <c r="B1306" t="s">
        <v>828</v>
      </c>
      <c r="C1306">
        <v>324.38</v>
      </c>
      <c r="D1306">
        <v>324.70999999999998</v>
      </c>
      <c r="E1306">
        <v>320</v>
      </c>
      <c r="F1306">
        <v>320.51</v>
      </c>
      <c r="G1306">
        <v>320.32</v>
      </c>
      <c r="H1306">
        <v>322.72000000000003</v>
      </c>
      <c r="I1306">
        <v>17541</v>
      </c>
      <c r="J1306">
        <v>5659503.2599999998</v>
      </c>
      <c r="K1306" s="3">
        <v>43804</v>
      </c>
      <c r="L1306">
        <v>233</v>
      </c>
      <c r="M1306" t="s">
        <v>2796</v>
      </c>
      <c r="N1306"/>
    </row>
    <row r="1307" spans="1:14">
      <c r="A1307" t="s">
        <v>2797</v>
      </c>
      <c r="B1307" t="s">
        <v>828</v>
      </c>
      <c r="C1307">
        <v>292</v>
      </c>
      <c r="D1307">
        <v>300</v>
      </c>
      <c r="E1307">
        <v>289.25</v>
      </c>
      <c r="F1307">
        <v>290.01</v>
      </c>
      <c r="G1307">
        <v>290.33</v>
      </c>
      <c r="H1307">
        <v>292.36</v>
      </c>
      <c r="I1307">
        <v>6178</v>
      </c>
      <c r="J1307">
        <v>1796956.75</v>
      </c>
      <c r="K1307" s="3">
        <v>43804</v>
      </c>
      <c r="L1307">
        <v>109</v>
      </c>
      <c r="M1307" t="s">
        <v>2798</v>
      </c>
      <c r="N1307"/>
    </row>
    <row r="1308" spans="1:14">
      <c r="A1308" t="s">
        <v>2799</v>
      </c>
      <c r="B1308" t="s">
        <v>847</v>
      </c>
      <c r="C1308">
        <v>1.1000000000000001</v>
      </c>
      <c r="D1308">
        <v>1.1499999999999999</v>
      </c>
      <c r="E1308">
        <v>1.05</v>
      </c>
      <c r="F1308">
        <v>1.1499999999999999</v>
      </c>
      <c r="G1308">
        <v>1.1499999999999999</v>
      </c>
      <c r="H1308">
        <v>1.1000000000000001</v>
      </c>
      <c r="I1308">
        <v>75319</v>
      </c>
      <c r="J1308">
        <v>83557.25</v>
      </c>
      <c r="K1308" s="3">
        <v>43804</v>
      </c>
      <c r="L1308">
        <v>67</v>
      </c>
      <c r="M1308" t="s">
        <v>2800</v>
      </c>
      <c r="N1308"/>
    </row>
    <row r="1309" spans="1:14">
      <c r="A1309" t="s">
        <v>2801</v>
      </c>
      <c r="B1309" t="s">
        <v>828</v>
      </c>
      <c r="C1309">
        <v>79</v>
      </c>
      <c r="D1309">
        <v>80.2</v>
      </c>
      <c r="E1309">
        <v>77.05</v>
      </c>
      <c r="F1309">
        <v>77.05</v>
      </c>
      <c r="G1309">
        <v>77.05</v>
      </c>
      <c r="H1309">
        <v>81.099999999999994</v>
      </c>
      <c r="I1309">
        <v>15894</v>
      </c>
      <c r="J1309">
        <v>1227859.75</v>
      </c>
      <c r="K1309" s="3">
        <v>43804</v>
      </c>
      <c r="L1309">
        <v>233</v>
      </c>
      <c r="M1309" t="s">
        <v>2802</v>
      </c>
      <c r="N1309"/>
    </row>
    <row r="1310" spans="1:14">
      <c r="A1310" t="s">
        <v>527</v>
      </c>
      <c r="B1310" t="s">
        <v>828</v>
      </c>
      <c r="C1310">
        <v>1341.25</v>
      </c>
      <c r="D1310">
        <v>1341.25</v>
      </c>
      <c r="E1310">
        <v>1316</v>
      </c>
      <c r="F1310">
        <v>1322.3</v>
      </c>
      <c r="G1310">
        <v>1320</v>
      </c>
      <c r="H1310">
        <v>1328.8</v>
      </c>
      <c r="I1310">
        <v>1679</v>
      </c>
      <c r="J1310">
        <v>2229743</v>
      </c>
      <c r="K1310" s="3">
        <v>43804</v>
      </c>
      <c r="L1310">
        <v>173</v>
      </c>
      <c r="M1310" t="s">
        <v>2803</v>
      </c>
      <c r="N1310"/>
    </row>
    <row r="1311" spans="1:14">
      <c r="A1311" t="s">
        <v>2804</v>
      </c>
      <c r="B1311" t="s">
        <v>828</v>
      </c>
      <c r="C1311">
        <v>5.5</v>
      </c>
      <c r="D1311">
        <v>5.85</v>
      </c>
      <c r="E1311">
        <v>5.5</v>
      </c>
      <c r="F1311">
        <v>5.7</v>
      </c>
      <c r="G1311">
        <v>5.8</v>
      </c>
      <c r="H1311">
        <v>5.75</v>
      </c>
      <c r="I1311">
        <v>4475</v>
      </c>
      <c r="J1311">
        <v>25156.45</v>
      </c>
      <c r="K1311" s="3">
        <v>43804</v>
      </c>
      <c r="L1311">
        <v>28</v>
      </c>
      <c r="M1311" t="s">
        <v>2805</v>
      </c>
      <c r="N1311"/>
    </row>
    <row r="1312" spans="1:14">
      <c r="A1312" t="s">
        <v>2806</v>
      </c>
      <c r="B1312" t="s">
        <v>828</v>
      </c>
      <c r="C1312">
        <v>8.5500000000000007</v>
      </c>
      <c r="D1312">
        <v>9.1999999999999993</v>
      </c>
      <c r="E1312">
        <v>8.5500000000000007</v>
      </c>
      <c r="F1312">
        <v>8.5500000000000007</v>
      </c>
      <c r="G1312">
        <v>8.5500000000000007</v>
      </c>
      <c r="H1312">
        <v>8.9</v>
      </c>
      <c r="I1312">
        <v>1765</v>
      </c>
      <c r="J1312">
        <v>15159.2</v>
      </c>
      <c r="K1312" s="3">
        <v>43804</v>
      </c>
      <c r="L1312">
        <v>47</v>
      </c>
      <c r="M1312" t="s">
        <v>2807</v>
      </c>
      <c r="N1312"/>
    </row>
    <row r="1313" spans="1:14">
      <c r="A1313" t="s">
        <v>2808</v>
      </c>
      <c r="B1313" t="s">
        <v>828</v>
      </c>
      <c r="C1313">
        <v>215.8</v>
      </c>
      <c r="D1313">
        <v>222.5</v>
      </c>
      <c r="E1313">
        <v>213</v>
      </c>
      <c r="F1313">
        <v>213.55</v>
      </c>
      <c r="G1313">
        <v>213.35</v>
      </c>
      <c r="H1313">
        <v>214.15</v>
      </c>
      <c r="I1313">
        <v>14191</v>
      </c>
      <c r="J1313">
        <v>3082181.05</v>
      </c>
      <c r="K1313" s="3">
        <v>43804</v>
      </c>
      <c r="L1313">
        <v>1059</v>
      </c>
      <c r="M1313" t="s">
        <v>2809</v>
      </c>
      <c r="N1313"/>
    </row>
    <row r="1314" spans="1:14">
      <c r="A1314" t="s">
        <v>2810</v>
      </c>
      <c r="B1314" t="s">
        <v>828</v>
      </c>
      <c r="C1314">
        <v>103.45</v>
      </c>
      <c r="D1314">
        <v>104.55</v>
      </c>
      <c r="E1314">
        <v>100.6</v>
      </c>
      <c r="F1314">
        <v>101.25</v>
      </c>
      <c r="G1314">
        <v>101.8</v>
      </c>
      <c r="H1314">
        <v>103.45</v>
      </c>
      <c r="I1314">
        <v>30004</v>
      </c>
      <c r="J1314">
        <v>3081027.05</v>
      </c>
      <c r="K1314" s="3">
        <v>43804</v>
      </c>
      <c r="L1314">
        <v>1060</v>
      </c>
      <c r="M1314" t="s">
        <v>2811</v>
      </c>
      <c r="N1314"/>
    </row>
    <row r="1315" spans="1:14">
      <c r="A1315" t="s">
        <v>2812</v>
      </c>
      <c r="B1315" t="s">
        <v>828</v>
      </c>
      <c r="C1315">
        <v>92.4</v>
      </c>
      <c r="D1315">
        <v>92.4</v>
      </c>
      <c r="E1315">
        <v>83.1</v>
      </c>
      <c r="F1315">
        <v>84</v>
      </c>
      <c r="G1315">
        <v>84</v>
      </c>
      <c r="H1315">
        <v>89.55</v>
      </c>
      <c r="I1315">
        <v>162993</v>
      </c>
      <c r="J1315">
        <v>13972684.550000001</v>
      </c>
      <c r="K1315" s="3">
        <v>43804</v>
      </c>
      <c r="L1315">
        <v>2617</v>
      </c>
      <c r="M1315" t="s">
        <v>2813</v>
      </c>
      <c r="N1315"/>
    </row>
    <row r="1316" spans="1:14">
      <c r="A1316" t="s">
        <v>2814</v>
      </c>
      <c r="B1316" t="s">
        <v>828</v>
      </c>
      <c r="C1316">
        <v>299.64999999999998</v>
      </c>
      <c r="D1316">
        <v>312.60000000000002</v>
      </c>
      <c r="E1316">
        <v>296.5</v>
      </c>
      <c r="F1316">
        <v>311.95</v>
      </c>
      <c r="G1316">
        <v>312.60000000000002</v>
      </c>
      <c r="H1316">
        <v>297.75</v>
      </c>
      <c r="I1316">
        <v>119007</v>
      </c>
      <c r="J1316">
        <v>36832576.100000001</v>
      </c>
      <c r="K1316" s="3">
        <v>43804</v>
      </c>
      <c r="L1316">
        <v>3623</v>
      </c>
      <c r="M1316" t="s">
        <v>2815</v>
      </c>
      <c r="N1316"/>
    </row>
    <row r="1317" spans="1:14">
      <c r="A1317" t="s">
        <v>2816</v>
      </c>
      <c r="B1317" t="s">
        <v>828</v>
      </c>
      <c r="C1317">
        <v>100.15</v>
      </c>
      <c r="D1317">
        <v>100.7</v>
      </c>
      <c r="E1317">
        <v>98</v>
      </c>
      <c r="F1317">
        <v>98.85</v>
      </c>
      <c r="G1317">
        <v>98.7</v>
      </c>
      <c r="H1317">
        <v>100.15</v>
      </c>
      <c r="I1317">
        <v>5376</v>
      </c>
      <c r="J1317">
        <v>529911.94999999995</v>
      </c>
      <c r="K1317" s="3">
        <v>43804</v>
      </c>
      <c r="L1317">
        <v>265</v>
      </c>
      <c r="M1317" t="s">
        <v>2817</v>
      </c>
      <c r="N1317"/>
    </row>
    <row r="1318" spans="1:14">
      <c r="A1318" t="s">
        <v>2818</v>
      </c>
      <c r="B1318" t="s">
        <v>828</v>
      </c>
      <c r="C1318">
        <v>217.95</v>
      </c>
      <c r="D1318">
        <v>217.95</v>
      </c>
      <c r="E1318">
        <v>210</v>
      </c>
      <c r="F1318">
        <v>211.25</v>
      </c>
      <c r="G1318">
        <v>211.3</v>
      </c>
      <c r="H1318">
        <v>213.15</v>
      </c>
      <c r="I1318">
        <v>17802</v>
      </c>
      <c r="J1318">
        <v>3777217.6</v>
      </c>
      <c r="K1318" s="3">
        <v>43804</v>
      </c>
      <c r="L1318">
        <v>1124</v>
      </c>
      <c r="M1318" t="s">
        <v>2819</v>
      </c>
      <c r="N1318"/>
    </row>
    <row r="1319" spans="1:14">
      <c r="A1319" t="s">
        <v>2820</v>
      </c>
      <c r="B1319" t="s">
        <v>828</v>
      </c>
      <c r="C1319">
        <v>1018</v>
      </c>
      <c r="D1319">
        <v>1040.5</v>
      </c>
      <c r="E1319">
        <v>995</v>
      </c>
      <c r="F1319">
        <v>1003.5</v>
      </c>
      <c r="G1319">
        <v>1008</v>
      </c>
      <c r="H1319">
        <v>1013.15</v>
      </c>
      <c r="I1319">
        <v>543</v>
      </c>
      <c r="J1319">
        <v>547738.75</v>
      </c>
      <c r="K1319" s="3">
        <v>43804</v>
      </c>
      <c r="L1319">
        <v>137</v>
      </c>
      <c r="M1319" t="s">
        <v>2821</v>
      </c>
      <c r="N1319"/>
    </row>
    <row r="1320" spans="1:14">
      <c r="A1320" t="s">
        <v>3393</v>
      </c>
      <c r="B1320" t="s">
        <v>828</v>
      </c>
      <c r="C1320">
        <v>253.87</v>
      </c>
      <c r="D1320">
        <v>255</v>
      </c>
      <c r="E1320">
        <v>253.87</v>
      </c>
      <c r="F1320">
        <v>254.3</v>
      </c>
      <c r="G1320">
        <v>254.3</v>
      </c>
      <c r="H1320">
        <v>251.84</v>
      </c>
      <c r="I1320">
        <v>50</v>
      </c>
      <c r="J1320">
        <v>12710.84</v>
      </c>
      <c r="K1320" s="3">
        <v>43804</v>
      </c>
      <c r="L1320">
        <v>7</v>
      </c>
      <c r="M1320" t="s">
        <v>3394</v>
      </c>
      <c r="N1320"/>
    </row>
    <row r="1321" spans="1:14">
      <c r="A1321" t="s">
        <v>2822</v>
      </c>
      <c r="B1321" t="s">
        <v>828</v>
      </c>
      <c r="C1321">
        <v>136.44999999999999</v>
      </c>
      <c r="D1321">
        <v>150</v>
      </c>
      <c r="E1321">
        <v>135.5</v>
      </c>
      <c r="F1321">
        <v>142.30000000000001</v>
      </c>
      <c r="G1321">
        <v>150</v>
      </c>
      <c r="H1321">
        <v>136.9</v>
      </c>
      <c r="I1321">
        <v>3817</v>
      </c>
      <c r="J1321">
        <v>530386.69999999995</v>
      </c>
      <c r="K1321" s="3">
        <v>43804</v>
      </c>
      <c r="L1321">
        <v>310</v>
      </c>
      <c r="M1321" t="s">
        <v>2823</v>
      </c>
      <c r="N1321"/>
    </row>
    <row r="1322" spans="1:14">
      <c r="A1322" t="s">
        <v>528</v>
      </c>
      <c r="B1322" t="s">
        <v>828</v>
      </c>
      <c r="C1322">
        <v>305</v>
      </c>
      <c r="D1322">
        <v>317.5</v>
      </c>
      <c r="E1322">
        <v>305</v>
      </c>
      <c r="F1322">
        <v>317.45</v>
      </c>
      <c r="G1322">
        <v>317.5</v>
      </c>
      <c r="H1322">
        <v>302.39999999999998</v>
      </c>
      <c r="I1322">
        <v>44167</v>
      </c>
      <c r="J1322">
        <v>13926978.6</v>
      </c>
      <c r="K1322" s="3">
        <v>43804</v>
      </c>
      <c r="L1322">
        <v>1048</v>
      </c>
      <c r="M1322" t="s">
        <v>2824</v>
      </c>
      <c r="N1322"/>
    </row>
    <row r="1323" spans="1:14">
      <c r="A1323" t="s">
        <v>2825</v>
      </c>
      <c r="B1323" t="s">
        <v>847</v>
      </c>
      <c r="C1323">
        <v>7.15</v>
      </c>
      <c r="D1323">
        <v>7.15</v>
      </c>
      <c r="E1323">
        <v>6.75</v>
      </c>
      <c r="F1323">
        <v>6.9</v>
      </c>
      <c r="G1323">
        <v>6.85</v>
      </c>
      <c r="H1323">
        <v>7</v>
      </c>
      <c r="I1323">
        <v>10916</v>
      </c>
      <c r="J1323">
        <v>76140.600000000006</v>
      </c>
      <c r="K1323" s="3">
        <v>43804</v>
      </c>
      <c r="L1323">
        <v>48</v>
      </c>
      <c r="M1323" t="s">
        <v>2826</v>
      </c>
      <c r="N1323"/>
    </row>
    <row r="1324" spans="1:14">
      <c r="A1324" t="s">
        <v>2827</v>
      </c>
      <c r="B1324" t="s">
        <v>828</v>
      </c>
      <c r="C1324">
        <v>23.75</v>
      </c>
      <c r="D1324">
        <v>24.3</v>
      </c>
      <c r="E1324">
        <v>23.5</v>
      </c>
      <c r="F1324">
        <v>23.65</v>
      </c>
      <c r="G1324">
        <v>23.55</v>
      </c>
      <c r="H1324">
        <v>23.7</v>
      </c>
      <c r="I1324">
        <v>29283</v>
      </c>
      <c r="J1324">
        <v>698021.05</v>
      </c>
      <c r="K1324" s="3">
        <v>43804</v>
      </c>
      <c r="L1324">
        <v>350</v>
      </c>
      <c r="M1324" t="s">
        <v>2828</v>
      </c>
      <c r="N1324"/>
    </row>
    <row r="1325" spans="1:14">
      <c r="A1325" t="s">
        <v>3474</v>
      </c>
      <c r="B1325" t="s">
        <v>828</v>
      </c>
      <c r="C1325">
        <v>31.35</v>
      </c>
      <c r="D1325">
        <v>31.35</v>
      </c>
      <c r="E1325">
        <v>29.4</v>
      </c>
      <c r="F1325">
        <v>30.2</v>
      </c>
      <c r="G1325">
        <v>30.45</v>
      </c>
      <c r="H1325">
        <v>30.1</v>
      </c>
      <c r="I1325">
        <v>2240</v>
      </c>
      <c r="J1325">
        <v>66649.75</v>
      </c>
      <c r="K1325" s="3">
        <v>43804</v>
      </c>
      <c r="L1325">
        <v>39</v>
      </c>
      <c r="M1325" t="s">
        <v>3475</v>
      </c>
      <c r="N1325"/>
    </row>
    <row r="1326" spans="1:14">
      <c r="A1326" t="s">
        <v>2829</v>
      </c>
      <c r="B1326" t="s">
        <v>828</v>
      </c>
      <c r="C1326">
        <v>89</v>
      </c>
      <c r="D1326">
        <v>94</v>
      </c>
      <c r="E1326">
        <v>89</v>
      </c>
      <c r="F1326">
        <v>91.75</v>
      </c>
      <c r="G1326">
        <v>91.35</v>
      </c>
      <c r="H1326">
        <v>90.4</v>
      </c>
      <c r="I1326">
        <v>1504</v>
      </c>
      <c r="J1326">
        <v>139005.15</v>
      </c>
      <c r="K1326" s="3">
        <v>43804</v>
      </c>
      <c r="L1326">
        <v>84</v>
      </c>
      <c r="M1326" t="s">
        <v>2830</v>
      </c>
      <c r="N1326"/>
    </row>
    <row r="1327" spans="1:14">
      <c r="A1327" t="s">
        <v>520</v>
      </c>
      <c r="B1327" t="s">
        <v>828</v>
      </c>
      <c r="C1327">
        <v>107.45</v>
      </c>
      <c r="D1327">
        <v>109.2</v>
      </c>
      <c r="E1327">
        <v>105</v>
      </c>
      <c r="F1327">
        <v>105.25</v>
      </c>
      <c r="G1327">
        <v>105.75</v>
      </c>
      <c r="H1327">
        <v>107.15</v>
      </c>
      <c r="I1327">
        <v>70428</v>
      </c>
      <c r="J1327">
        <v>7464989.9500000002</v>
      </c>
      <c r="K1327" s="3">
        <v>43804</v>
      </c>
      <c r="L1327">
        <v>2188</v>
      </c>
      <c r="M1327" t="s">
        <v>2831</v>
      </c>
      <c r="N1327"/>
    </row>
    <row r="1328" spans="1:14">
      <c r="A1328" t="s">
        <v>529</v>
      </c>
      <c r="B1328" t="s">
        <v>828</v>
      </c>
      <c r="C1328">
        <v>350</v>
      </c>
      <c r="D1328">
        <v>352.65</v>
      </c>
      <c r="E1328">
        <v>346.1</v>
      </c>
      <c r="F1328">
        <v>349.05</v>
      </c>
      <c r="G1328">
        <v>347.1</v>
      </c>
      <c r="H1328">
        <v>351.25</v>
      </c>
      <c r="I1328">
        <v>6023</v>
      </c>
      <c r="J1328">
        <v>2099818.25</v>
      </c>
      <c r="K1328" s="3">
        <v>43804</v>
      </c>
      <c r="L1328">
        <v>585</v>
      </c>
      <c r="M1328" t="s">
        <v>2832</v>
      </c>
      <c r="N1328"/>
    </row>
    <row r="1329" spans="1:14">
      <c r="A1329" t="s">
        <v>2833</v>
      </c>
      <c r="B1329" t="s">
        <v>828</v>
      </c>
      <c r="C1329">
        <v>23.9</v>
      </c>
      <c r="D1329">
        <v>24.2</v>
      </c>
      <c r="E1329">
        <v>23.5</v>
      </c>
      <c r="F1329">
        <v>23.95</v>
      </c>
      <c r="G1329">
        <v>23.8</v>
      </c>
      <c r="H1329">
        <v>23.45</v>
      </c>
      <c r="I1329">
        <v>168049</v>
      </c>
      <c r="J1329">
        <v>4007312.4</v>
      </c>
      <c r="K1329" s="3">
        <v>43804</v>
      </c>
      <c r="L1329">
        <v>516</v>
      </c>
      <c r="M1329" t="s">
        <v>2834</v>
      </c>
      <c r="N1329"/>
    </row>
    <row r="1330" spans="1:14">
      <c r="A1330" t="s">
        <v>174</v>
      </c>
      <c r="B1330" t="s">
        <v>828</v>
      </c>
      <c r="C1330">
        <v>20425</v>
      </c>
      <c r="D1330">
        <v>20515.55</v>
      </c>
      <c r="E1330">
        <v>20133.05</v>
      </c>
      <c r="F1330">
        <v>20392.55</v>
      </c>
      <c r="G1330">
        <v>20429.599999999999</v>
      </c>
      <c r="H1330">
        <v>20436.8</v>
      </c>
      <c r="I1330">
        <v>17546</v>
      </c>
      <c r="J1330">
        <v>357154478.60000002</v>
      </c>
      <c r="K1330" s="3">
        <v>43804</v>
      </c>
      <c r="L1330">
        <v>6356</v>
      </c>
      <c r="M1330" t="s">
        <v>2835</v>
      </c>
      <c r="N1330"/>
    </row>
    <row r="1331" spans="1:14">
      <c r="A1331" t="s">
        <v>2836</v>
      </c>
      <c r="B1331" t="s">
        <v>828</v>
      </c>
      <c r="C1331">
        <v>89.4</v>
      </c>
      <c r="D1331">
        <v>92.4</v>
      </c>
      <c r="E1331">
        <v>89.15</v>
      </c>
      <c r="F1331">
        <v>90.5</v>
      </c>
      <c r="G1331">
        <v>91.1</v>
      </c>
      <c r="H1331">
        <v>90.8</v>
      </c>
      <c r="I1331">
        <v>12822</v>
      </c>
      <c r="J1331">
        <v>1153739.95</v>
      </c>
      <c r="K1331" s="3">
        <v>43804</v>
      </c>
      <c r="L1331">
        <v>327</v>
      </c>
      <c r="M1331" t="s">
        <v>2837</v>
      </c>
      <c r="N1331"/>
    </row>
    <row r="1332" spans="1:14">
      <c r="A1332" t="s">
        <v>2838</v>
      </c>
      <c r="B1332" t="s">
        <v>828</v>
      </c>
      <c r="C1332">
        <v>4.0999999999999996</v>
      </c>
      <c r="D1332">
        <v>4.4000000000000004</v>
      </c>
      <c r="E1332">
        <v>4.0999999999999996</v>
      </c>
      <c r="F1332">
        <v>4.2</v>
      </c>
      <c r="G1332">
        <v>4.2</v>
      </c>
      <c r="H1332">
        <v>4.2</v>
      </c>
      <c r="I1332">
        <v>44462</v>
      </c>
      <c r="J1332">
        <v>194623.7</v>
      </c>
      <c r="K1332" s="3">
        <v>43804</v>
      </c>
      <c r="L1332">
        <v>71</v>
      </c>
      <c r="M1332" t="s">
        <v>2839</v>
      </c>
      <c r="N1332"/>
    </row>
    <row r="1333" spans="1:14">
      <c r="A1333" t="s">
        <v>2840</v>
      </c>
      <c r="B1333" t="s">
        <v>828</v>
      </c>
      <c r="C1333">
        <v>49</v>
      </c>
      <c r="D1333">
        <v>49</v>
      </c>
      <c r="E1333">
        <v>45.1</v>
      </c>
      <c r="F1333">
        <v>45.1</v>
      </c>
      <c r="G1333">
        <v>45.1</v>
      </c>
      <c r="H1333">
        <v>47.45</v>
      </c>
      <c r="I1333">
        <v>27826</v>
      </c>
      <c r="J1333">
        <v>1290587.95</v>
      </c>
      <c r="K1333" s="3">
        <v>43804</v>
      </c>
      <c r="L1333">
        <v>51</v>
      </c>
      <c r="M1333" t="s">
        <v>2841</v>
      </c>
      <c r="N1333"/>
    </row>
    <row r="1334" spans="1:14">
      <c r="A1334" t="s">
        <v>2842</v>
      </c>
      <c r="B1334" t="s">
        <v>828</v>
      </c>
      <c r="C1334">
        <v>111.1</v>
      </c>
      <c r="D1334">
        <v>114</v>
      </c>
      <c r="E1334">
        <v>111.05</v>
      </c>
      <c r="F1334">
        <v>112.35</v>
      </c>
      <c r="G1334">
        <v>112.9</v>
      </c>
      <c r="H1334">
        <v>112.9</v>
      </c>
      <c r="I1334">
        <v>12581</v>
      </c>
      <c r="J1334">
        <v>1421059.85</v>
      </c>
      <c r="K1334" s="3">
        <v>43804</v>
      </c>
      <c r="L1334">
        <v>334</v>
      </c>
      <c r="M1334" t="s">
        <v>2843</v>
      </c>
      <c r="N1334"/>
    </row>
    <row r="1335" spans="1:14">
      <c r="A1335" t="s">
        <v>2844</v>
      </c>
      <c r="B1335" t="s">
        <v>828</v>
      </c>
      <c r="C1335">
        <v>74.099999999999994</v>
      </c>
      <c r="D1335">
        <v>78.849999999999994</v>
      </c>
      <c r="E1335">
        <v>74.099999999999994</v>
      </c>
      <c r="F1335">
        <v>77.599999999999994</v>
      </c>
      <c r="G1335">
        <v>77.7</v>
      </c>
      <c r="H1335">
        <v>76.45</v>
      </c>
      <c r="I1335">
        <v>1587</v>
      </c>
      <c r="J1335">
        <v>123509.15</v>
      </c>
      <c r="K1335" s="3">
        <v>43804</v>
      </c>
      <c r="L1335">
        <v>36</v>
      </c>
      <c r="M1335" t="s">
        <v>2845</v>
      </c>
      <c r="N1335"/>
    </row>
    <row r="1336" spans="1:14">
      <c r="A1336" t="s">
        <v>3399</v>
      </c>
      <c r="B1336" t="s">
        <v>847</v>
      </c>
      <c r="C1336">
        <v>735</v>
      </c>
      <c r="D1336">
        <v>735</v>
      </c>
      <c r="E1336">
        <v>703</v>
      </c>
      <c r="F1336">
        <v>704.15</v>
      </c>
      <c r="G1336">
        <v>703.05</v>
      </c>
      <c r="H1336">
        <v>740</v>
      </c>
      <c r="I1336">
        <v>292</v>
      </c>
      <c r="J1336">
        <v>205671.75</v>
      </c>
      <c r="K1336" s="3">
        <v>43804</v>
      </c>
      <c r="L1336">
        <v>16</v>
      </c>
      <c r="M1336" t="s">
        <v>3400</v>
      </c>
      <c r="N1336"/>
    </row>
    <row r="1337" spans="1:14">
      <c r="A1337" t="s">
        <v>531</v>
      </c>
      <c r="B1337" t="s">
        <v>828</v>
      </c>
      <c r="C1337">
        <v>1386.5</v>
      </c>
      <c r="D1337">
        <v>1438</v>
      </c>
      <c r="E1337">
        <v>1313.05</v>
      </c>
      <c r="F1337">
        <v>1400</v>
      </c>
      <c r="G1337">
        <v>1400</v>
      </c>
      <c r="H1337">
        <v>1379.6</v>
      </c>
      <c r="I1337">
        <v>3843</v>
      </c>
      <c r="J1337">
        <v>5376879.9500000002</v>
      </c>
      <c r="K1337" s="3">
        <v>43804</v>
      </c>
      <c r="L1337">
        <v>719</v>
      </c>
      <c r="M1337" t="s">
        <v>2846</v>
      </c>
      <c r="N1337"/>
    </row>
    <row r="1338" spans="1:14">
      <c r="A1338" t="s">
        <v>2847</v>
      </c>
      <c r="B1338" t="s">
        <v>828</v>
      </c>
      <c r="C1338">
        <v>6.85</v>
      </c>
      <c r="D1338">
        <v>6.85</v>
      </c>
      <c r="E1338">
        <v>6.55</v>
      </c>
      <c r="F1338">
        <v>6.55</v>
      </c>
      <c r="G1338">
        <v>6.55</v>
      </c>
      <c r="H1338">
        <v>6.85</v>
      </c>
      <c r="I1338">
        <v>150655</v>
      </c>
      <c r="J1338">
        <v>991635.2</v>
      </c>
      <c r="K1338" s="3">
        <v>43804</v>
      </c>
      <c r="L1338">
        <v>162</v>
      </c>
      <c r="M1338" t="s">
        <v>2848</v>
      </c>
      <c r="N1338"/>
    </row>
    <row r="1339" spans="1:14">
      <c r="A1339" t="s">
        <v>2849</v>
      </c>
      <c r="B1339" t="s">
        <v>828</v>
      </c>
      <c r="C1339">
        <v>3.05</v>
      </c>
      <c r="D1339">
        <v>3.05</v>
      </c>
      <c r="E1339">
        <v>2.85</v>
      </c>
      <c r="F1339">
        <v>2.85</v>
      </c>
      <c r="G1339">
        <v>2.85</v>
      </c>
      <c r="H1339">
        <v>2.95</v>
      </c>
      <c r="I1339">
        <v>2769</v>
      </c>
      <c r="J1339">
        <v>7944.65</v>
      </c>
      <c r="K1339" s="3">
        <v>43804</v>
      </c>
      <c r="L1339">
        <v>15</v>
      </c>
      <c r="M1339" t="s">
        <v>2850</v>
      </c>
      <c r="N1339"/>
    </row>
    <row r="1340" spans="1:14">
      <c r="A1340" t="s">
        <v>3661</v>
      </c>
      <c r="B1340" t="s">
        <v>828</v>
      </c>
      <c r="C1340">
        <v>9.3000000000000007</v>
      </c>
      <c r="D1340">
        <v>9.3000000000000007</v>
      </c>
      <c r="E1340">
        <v>9.3000000000000007</v>
      </c>
      <c r="F1340">
        <v>9.3000000000000007</v>
      </c>
      <c r="G1340">
        <v>9.3000000000000007</v>
      </c>
      <c r="H1340">
        <v>9.3000000000000007</v>
      </c>
      <c r="I1340">
        <v>60</v>
      </c>
      <c r="J1340">
        <v>558</v>
      </c>
      <c r="K1340" s="3">
        <v>43804</v>
      </c>
      <c r="L1340">
        <v>2</v>
      </c>
      <c r="M1340" t="s">
        <v>3662</v>
      </c>
      <c r="N1340"/>
    </row>
    <row r="1341" spans="1:14" hidden="1">
      <c r="A1341" t="s">
        <v>2851</v>
      </c>
      <c r="B1341" t="s">
        <v>828</v>
      </c>
      <c r="C1341">
        <v>18.7</v>
      </c>
      <c r="D1341">
        <v>18.7</v>
      </c>
      <c r="E1341">
        <v>17.399999999999999</v>
      </c>
      <c r="F1341">
        <v>17.399999999999999</v>
      </c>
      <c r="G1341">
        <v>17.75</v>
      </c>
      <c r="H1341">
        <v>18.100000000000001</v>
      </c>
      <c r="I1341">
        <v>5274</v>
      </c>
      <c r="J1341">
        <v>92453.55</v>
      </c>
      <c r="K1341" s="3">
        <v>43804</v>
      </c>
      <c r="L1341">
        <v>68</v>
      </c>
      <c r="M1341" t="s">
        <v>2852</v>
      </c>
      <c r="N1341"/>
    </row>
    <row r="1342" spans="1:14">
      <c r="A1342" t="s">
        <v>2853</v>
      </c>
      <c r="B1342" t="s">
        <v>828</v>
      </c>
      <c r="C1342">
        <v>21.1</v>
      </c>
      <c r="D1342">
        <v>21.65</v>
      </c>
      <c r="E1342">
        <v>21</v>
      </c>
      <c r="F1342">
        <v>21.65</v>
      </c>
      <c r="G1342">
        <v>21.65</v>
      </c>
      <c r="H1342">
        <v>20.65</v>
      </c>
      <c r="I1342">
        <v>46442</v>
      </c>
      <c r="J1342">
        <v>998790.85</v>
      </c>
      <c r="K1342" s="3">
        <v>43804</v>
      </c>
      <c r="L1342">
        <v>90</v>
      </c>
      <c r="M1342" t="s">
        <v>2854</v>
      </c>
      <c r="N1342"/>
    </row>
    <row r="1343" spans="1:14">
      <c r="A1343" t="s">
        <v>175</v>
      </c>
      <c r="B1343" t="s">
        <v>828</v>
      </c>
      <c r="C1343">
        <v>1487</v>
      </c>
      <c r="D1343">
        <v>1494.9</v>
      </c>
      <c r="E1343">
        <v>1469.15</v>
      </c>
      <c r="F1343">
        <v>1479.05</v>
      </c>
      <c r="G1343">
        <v>1475.3</v>
      </c>
      <c r="H1343">
        <v>1485.8</v>
      </c>
      <c r="I1343">
        <v>246746</v>
      </c>
      <c r="J1343">
        <v>365472499.55000001</v>
      </c>
      <c r="K1343" s="3">
        <v>43804</v>
      </c>
      <c r="L1343">
        <v>18769</v>
      </c>
      <c r="M1343" t="s">
        <v>2855</v>
      </c>
      <c r="N1343"/>
    </row>
    <row r="1344" spans="1:14">
      <c r="A1344" t="s">
        <v>2856</v>
      </c>
      <c r="B1344" t="s">
        <v>828</v>
      </c>
      <c r="C1344">
        <v>19.5</v>
      </c>
      <c r="D1344">
        <v>20</v>
      </c>
      <c r="E1344">
        <v>19.149999999999999</v>
      </c>
      <c r="F1344">
        <v>19.899999999999999</v>
      </c>
      <c r="G1344">
        <v>19.95</v>
      </c>
      <c r="H1344">
        <v>19.45</v>
      </c>
      <c r="I1344">
        <v>7628</v>
      </c>
      <c r="J1344">
        <v>150518.29999999999</v>
      </c>
      <c r="K1344" s="3">
        <v>43804</v>
      </c>
      <c r="L1344">
        <v>71</v>
      </c>
      <c r="M1344" t="s">
        <v>2857</v>
      </c>
      <c r="N1344"/>
    </row>
    <row r="1345" spans="1:14">
      <c r="A1345" t="s">
        <v>3409</v>
      </c>
      <c r="B1345" t="s">
        <v>847</v>
      </c>
      <c r="C1345">
        <v>10.6</v>
      </c>
      <c r="D1345">
        <v>10.95</v>
      </c>
      <c r="E1345">
        <v>10.1</v>
      </c>
      <c r="F1345">
        <v>10.9</v>
      </c>
      <c r="G1345">
        <v>10.9</v>
      </c>
      <c r="H1345">
        <v>10.6</v>
      </c>
      <c r="I1345">
        <v>287</v>
      </c>
      <c r="J1345">
        <v>3048.45</v>
      </c>
      <c r="K1345" s="3">
        <v>43804</v>
      </c>
      <c r="L1345">
        <v>8</v>
      </c>
      <c r="M1345" t="s">
        <v>3410</v>
      </c>
      <c r="N1345"/>
    </row>
    <row r="1346" spans="1:14">
      <c r="A1346" t="s">
        <v>2858</v>
      </c>
      <c r="B1346" t="s">
        <v>828</v>
      </c>
      <c r="C1346">
        <v>140.80000000000001</v>
      </c>
      <c r="D1346">
        <v>144.4</v>
      </c>
      <c r="E1346">
        <v>139.5</v>
      </c>
      <c r="F1346">
        <v>140.35</v>
      </c>
      <c r="G1346">
        <v>139.5</v>
      </c>
      <c r="H1346">
        <v>141.30000000000001</v>
      </c>
      <c r="I1346">
        <v>1195</v>
      </c>
      <c r="J1346">
        <v>168488.2</v>
      </c>
      <c r="K1346" s="3">
        <v>43804</v>
      </c>
      <c r="L1346">
        <v>233</v>
      </c>
      <c r="M1346" t="s">
        <v>2859</v>
      </c>
      <c r="N1346"/>
    </row>
    <row r="1347" spans="1:14">
      <c r="A1347" t="s">
        <v>2860</v>
      </c>
      <c r="B1347" t="s">
        <v>847</v>
      </c>
      <c r="C1347">
        <v>6.3</v>
      </c>
      <c r="D1347">
        <v>6.3</v>
      </c>
      <c r="E1347">
        <v>5.9</v>
      </c>
      <c r="F1347">
        <v>6.05</v>
      </c>
      <c r="G1347">
        <v>6</v>
      </c>
      <c r="H1347">
        <v>6.05</v>
      </c>
      <c r="I1347">
        <v>15391</v>
      </c>
      <c r="J1347">
        <v>94491.35</v>
      </c>
      <c r="K1347" s="3">
        <v>43804</v>
      </c>
      <c r="L1347">
        <v>34</v>
      </c>
      <c r="M1347" t="s">
        <v>2861</v>
      </c>
      <c r="N1347"/>
    </row>
    <row r="1348" spans="1:14">
      <c r="A1348" t="s">
        <v>2862</v>
      </c>
      <c r="B1348" t="s">
        <v>828</v>
      </c>
      <c r="C1348">
        <v>40.35</v>
      </c>
      <c r="D1348">
        <v>42.5</v>
      </c>
      <c r="E1348">
        <v>38.450000000000003</v>
      </c>
      <c r="F1348">
        <v>39</v>
      </c>
      <c r="G1348">
        <v>38.85</v>
      </c>
      <c r="H1348">
        <v>39.85</v>
      </c>
      <c r="I1348">
        <v>417187</v>
      </c>
      <c r="J1348">
        <v>16736701.9</v>
      </c>
      <c r="K1348" s="3">
        <v>43804</v>
      </c>
      <c r="L1348">
        <v>7238</v>
      </c>
      <c r="M1348" t="s">
        <v>2863</v>
      </c>
      <c r="N1348"/>
    </row>
    <row r="1349" spans="1:14">
      <c r="A1349" t="s">
        <v>2864</v>
      </c>
      <c r="B1349" t="s">
        <v>828</v>
      </c>
      <c r="C1349">
        <v>1.55</v>
      </c>
      <c r="D1349">
        <v>1.55</v>
      </c>
      <c r="E1349">
        <v>1.55</v>
      </c>
      <c r="F1349">
        <v>1.55</v>
      </c>
      <c r="G1349">
        <v>1.55</v>
      </c>
      <c r="H1349">
        <v>1.5</v>
      </c>
      <c r="I1349">
        <v>425849</v>
      </c>
      <c r="J1349">
        <v>660065.94999999995</v>
      </c>
      <c r="K1349" s="3">
        <v>43804</v>
      </c>
      <c r="L1349">
        <v>258</v>
      </c>
      <c r="M1349" t="s">
        <v>2865</v>
      </c>
      <c r="N1349"/>
    </row>
    <row r="1350" spans="1:14">
      <c r="A1350" t="s">
        <v>2866</v>
      </c>
      <c r="B1350" t="s">
        <v>828</v>
      </c>
      <c r="C1350">
        <v>249.9</v>
      </c>
      <c r="D1350">
        <v>249.9</v>
      </c>
      <c r="E1350">
        <v>241.2</v>
      </c>
      <c r="F1350">
        <v>245.05</v>
      </c>
      <c r="G1350">
        <v>245.5</v>
      </c>
      <c r="H1350">
        <v>247.1</v>
      </c>
      <c r="I1350">
        <v>7031</v>
      </c>
      <c r="J1350">
        <v>1721469.4</v>
      </c>
      <c r="K1350" s="3">
        <v>43804</v>
      </c>
      <c r="L1350">
        <v>161</v>
      </c>
      <c r="M1350" t="s">
        <v>2867</v>
      </c>
      <c r="N1350"/>
    </row>
    <row r="1351" spans="1:14">
      <c r="A1351" t="s">
        <v>526</v>
      </c>
      <c r="B1351" t="s">
        <v>828</v>
      </c>
      <c r="C1351">
        <v>906</v>
      </c>
      <c r="D1351">
        <v>940</v>
      </c>
      <c r="E1351">
        <v>905.95</v>
      </c>
      <c r="F1351">
        <v>924.95</v>
      </c>
      <c r="G1351">
        <v>924.35</v>
      </c>
      <c r="H1351">
        <v>913.45</v>
      </c>
      <c r="I1351">
        <v>9052</v>
      </c>
      <c r="J1351">
        <v>8376531.6500000004</v>
      </c>
      <c r="K1351" s="3">
        <v>43804</v>
      </c>
      <c r="L1351">
        <v>794</v>
      </c>
      <c r="M1351" t="s">
        <v>2868</v>
      </c>
      <c r="N1351"/>
    </row>
    <row r="1352" spans="1:14" hidden="1">
      <c r="A1352" t="s">
        <v>2869</v>
      </c>
      <c r="B1352" t="s">
        <v>828</v>
      </c>
      <c r="C1352">
        <v>2.1</v>
      </c>
      <c r="D1352">
        <v>2.2000000000000002</v>
      </c>
      <c r="E1352">
        <v>2.0499999999999998</v>
      </c>
      <c r="F1352">
        <v>2.2000000000000002</v>
      </c>
      <c r="G1352">
        <v>2.2000000000000002</v>
      </c>
      <c r="H1352">
        <v>2.1</v>
      </c>
      <c r="I1352">
        <v>69707</v>
      </c>
      <c r="J1352">
        <v>150392.4</v>
      </c>
      <c r="K1352" s="3">
        <v>43804</v>
      </c>
      <c r="L1352">
        <v>103</v>
      </c>
      <c r="M1352" t="s">
        <v>2870</v>
      </c>
      <c r="N1352"/>
    </row>
    <row r="1353" spans="1:14">
      <c r="A1353" t="s">
        <v>2871</v>
      </c>
      <c r="B1353" t="s">
        <v>828</v>
      </c>
      <c r="C1353">
        <v>223</v>
      </c>
      <c r="D1353">
        <v>226.95</v>
      </c>
      <c r="E1353">
        <v>216.1</v>
      </c>
      <c r="F1353">
        <v>222.9</v>
      </c>
      <c r="G1353">
        <v>222.5</v>
      </c>
      <c r="H1353">
        <v>222</v>
      </c>
      <c r="I1353">
        <v>11996</v>
      </c>
      <c r="J1353">
        <v>2662208.6</v>
      </c>
      <c r="K1353" s="3">
        <v>43804</v>
      </c>
      <c r="L1353">
        <v>627</v>
      </c>
      <c r="M1353" t="s">
        <v>2872</v>
      </c>
      <c r="N1353"/>
    </row>
    <row r="1354" spans="1:14" hidden="1">
      <c r="A1354" t="s">
        <v>521</v>
      </c>
      <c r="B1354" t="s">
        <v>828</v>
      </c>
      <c r="C1354">
        <v>24.85</v>
      </c>
      <c r="D1354">
        <v>24.9</v>
      </c>
      <c r="E1354">
        <v>24.75</v>
      </c>
      <c r="F1354">
        <v>24.8</v>
      </c>
      <c r="G1354">
        <v>24.8</v>
      </c>
      <c r="H1354">
        <v>24.85</v>
      </c>
      <c r="I1354">
        <v>333481</v>
      </c>
      <c r="J1354">
        <v>8284112.4500000002</v>
      </c>
      <c r="K1354" s="3">
        <v>43804</v>
      </c>
      <c r="L1354">
        <v>717</v>
      </c>
      <c r="M1354" t="s">
        <v>2873</v>
      </c>
      <c r="N1354"/>
    </row>
    <row r="1355" spans="1:14">
      <c r="A1355" t="s">
        <v>522</v>
      </c>
      <c r="B1355" t="s">
        <v>828</v>
      </c>
      <c r="C1355">
        <v>2126.4</v>
      </c>
      <c r="D1355">
        <v>2167.9499999999998</v>
      </c>
      <c r="E1355">
        <v>2111.4</v>
      </c>
      <c r="F1355">
        <v>2155.0500000000002</v>
      </c>
      <c r="G1355">
        <v>2167</v>
      </c>
      <c r="H1355">
        <v>2121.6</v>
      </c>
      <c r="I1355">
        <v>1973</v>
      </c>
      <c r="J1355">
        <v>4215732.8</v>
      </c>
      <c r="K1355" s="3">
        <v>43804</v>
      </c>
      <c r="L1355">
        <v>394</v>
      </c>
      <c r="M1355" t="s">
        <v>2874</v>
      </c>
      <c r="N1355"/>
    </row>
    <row r="1356" spans="1:14" hidden="1">
      <c r="A1356" t="s">
        <v>2875</v>
      </c>
      <c r="B1356" t="s">
        <v>847</v>
      </c>
      <c r="C1356">
        <v>4.8</v>
      </c>
      <c r="D1356">
        <v>4.8</v>
      </c>
      <c r="E1356">
        <v>4.45</v>
      </c>
      <c r="F1356">
        <v>4.5</v>
      </c>
      <c r="G1356">
        <v>4.45</v>
      </c>
      <c r="H1356">
        <v>4.5999999999999996</v>
      </c>
      <c r="I1356">
        <v>17495</v>
      </c>
      <c r="J1356">
        <v>81852.75</v>
      </c>
      <c r="K1356" s="3">
        <v>43804</v>
      </c>
      <c r="L1356">
        <v>20</v>
      </c>
      <c r="M1356" t="s">
        <v>2876</v>
      </c>
      <c r="N1356"/>
    </row>
    <row r="1357" spans="1:14">
      <c r="A1357" t="s">
        <v>755</v>
      </c>
      <c r="B1357" t="s">
        <v>828</v>
      </c>
      <c r="C1357">
        <v>50.25</v>
      </c>
      <c r="D1357">
        <v>54</v>
      </c>
      <c r="E1357">
        <v>50.25</v>
      </c>
      <c r="F1357">
        <v>50.7</v>
      </c>
      <c r="G1357">
        <v>50.5</v>
      </c>
      <c r="H1357">
        <v>50.2</v>
      </c>
      <c r="I1357">
        <v>19307</v>
      </c>
      <c r="J1357">
        <v>1004371.4</v>
      </c>
      <c r="K1357" s="3">
        <v>43804</v>
      </c>
      <c r="L1357">
        <v>485</v>
      </c>
      <c r="M1357" t="s">
        <v>2877</v>
      </c>
      <c r="N1357"/>
    </row>
    <row r="1358" spans="1:14">
      <c r="A1358" t="s">
        <v>2878</v>
      </c>
      <c r="B1358" t="s">
        <v>828</v>
      </c>
      <c r="C1358">
        <v>39.25</v>
      </c>
      <c r="D1358">
        <v>40.4</v>
      </c>
      <c r="E1358">
        <v>38.9</v>
      </c>
      <c r="F1358">
        <v>39.35</v>
      </c>
      <c r="G1358">
        <v>39.450000000000003</v>
      </c>
      <c r="H1358">
        <v>39.049999999999997</v>
      </c>
      <c r="I1358">
        <v>9517</v>
      </c>
      <c r="J1358">
        <v>374951.8</v>
      </c>
      <c r="K1358" s="3">
        <v>43804</v>
      </c>
      <c r="L1358">
        <v>177</v>
      </c>
      <c r="M1358" t="s">
        <v>2879</v>
      </c>
      <c r="N1358"/>
    </row>
    <row r="1359" spans="1:14">
      <c r="A1359" t="s">
        <v>2880</v>
      </c>
      <c r="B1359" t="s">
        <v>828</v>
      </c>
      <c r="C1359">
        <v>75.099999999999994</v>
      </c>
      <c r="D1359">
        <v>76.45</v>
      </c>
      <c r="E1359">
        <v>74.05</v>
      </c>
      <c r="F1359">
        <v>75.95</v>
      </c>
      <c r="G1359">
        <v>75.150000000000006</v>
      </c>
      <c r="H1359">
        <v>76</v>
      </c>
      <c r="I1359">
        <v>1883</v>
      </c>
      <c r="J1359">
        <v>141446.79999999999</v>
      </c>
      <c r="K1359" s="3">
        <v>43804</v>
      </c>
      <c r="L1359">
        <v>79</v>
      </c>
      <c r="M1359" t="s">
        <v>2881</v>
      </c>
      <c r="N1359"/>
    </row>
    <row r="1360" spans="1:14">
      <c r="A1360" t="s">
        <v>2882</v>
      </c>
      <c r="B1360" t="s">
        <v>828</v>
      </c>
      <c r="C1360">
        <v>538.65</v>
      </c>
      <c r="D1360">
        <v>584.5</v>
      </c>
      <c r="E1360">
        <v>538.65</v>
      </c>
      <c r="F1360">
        <v>576.5</v>
      </c>
      <c r="G1360">
        <v>576.95000000000005</v>
      </c>
      <c r="H1360">
        <v>536.5</v>
      </c>
      <c r="I1360">
        <v>502611</v>
      </c>
      <c r="J1360">
        <v>288070498.44999999</v>
      </c>
      <c r="K1360" s="3">
        <v>43804</v>
      </c>
      <c r="L1360">
        <v>21758</v>
      </c>
      <c r="M1360" t="s">
        <v>2883</v>
      </c>
      <c r="N1360"/>
    </row>
    <row r="1361" spans="1:14">
      <c r="A1361" t="s">
        <v>2884</v>
      </c>
      <c r="B1361" t="s">
        <v>828</v>
      </c>
      <c r="C1361">
        <v>267.39999999999998</v>
      </c>
      <c r="D1361">
        <v>286.45</v>
      </c>
      <c r="E1361">
        <v>266.55</v>
      </c>
      <c r="F1361">
        <v>278</v>
      </c>
      <c r="G1361">
        <v>275.5</v>
      </c>
      <c r="H1361">
        <v>272.85000000000002</v>
      </c>
      <c r="I1361">
        <v>17372</v>
      </c>
      <c r="J1361">
        <v>4936609.6500000004</v>
      </c>
      <c r="K1361" s="3">
        <v>43804</v>
      </c>
      <c r="L1361">
        <v>758</v>
      </c>
      <c r="M1361" t="s">
        <v>2885</v>
      </c>
      <c r="N1361"/>
    </row>
    <row r="1362" spans="1:14">
      <c r="A1362" t="s">
        <v>2886</v>
      </c>
      <c r="B1362" t="s">
        <v>828</v>
      </c>
      <c r="C1362">
        <v>39.9</v>
      </c>
      <c r="D1362">
        <v>40.549999999999997</v>
      </c>
      <c r="E1362">
        <v>39.299999999999997</v>
      </c>
      <c r="F1362">
        <v>40.450000000000003</v>
      </c>
      <c r="G1362">
        <v>39.700000000000003</v>
      </c>
      <c r="H1362">
        <v>40.1</v>
      </c>
      <c r="I1362">
        <v>16926</v>
      </c>
      <c r="J1362">
        <v>676386.9</v>
      </c>
      <c r="K1362" s="3">
        <v>43804</v>
      </c>
      <c r="L1362">
        <v>153</v>
      </c>
      <c r="M1362" t="s">
        <v>2887</v>
      </c>
      <c r="N1362"/>
    </row>
    <row r="1363" spans="1:14">
      <c r="A1363" t="s">
        <v>2888</v>
      </c>
      <c r="B1363" t="s">
        <v>828</v>
      </c>
      <c r="C1363">
        <v>37.1</v>
      </c>
      <c r="D1363">
        <v>37.75</v>
      </c>
      <c r="E1363">
        <v>37</v>
      </c>
      <c r="F1363">
        <v>37.15</v>
      </c>
      <c r="G1363">
        <v>37.1</v>
      </c>
      <c r="H1363">
        <v>36.9</v>
      </c>
      <c r="I1363">
        <v>108857</v>
      </c>
      <c r="J1363">
        <v>4063040</v>
      </c>
      <c r="K1363" s="3">
        <v>43804</v>
      </c>
      <c r="L1363">
        <v>750</v>
      </c>
      <c r="M1363" t="s">
        <v>2889</v>
      </c>
      <c r="N1363"/>
    </row>
    <row r="1364" spans="1:14">
      <c r="A1364" t="s">
        <v>532</v>
      </c>
      <c r="B1364" t="s">
        <v>828</v>
      </c>
      <c r="C1364">
        <v>398.1</v>
      </c>
      <c r="D1364">
        <v>414</v>
      </c>
      <c r="E1364">
        <v>396</v>
      </c>
      <c r="F1364">
        <v>401.1</v>
      </c>
      <c r="G1364">
        <v>399.9</v>
      </c>
      <c r="H1364">
        <v>396.05</v>
      </c>
      <c r="I1364">
        <v>458733</v>
      </c>
      <c r="J1364">
        <v>186277300.05000001</v>
      </c>
      <c r="K1364" s="3">
        <v>43804</v>
      </c>
      <c r="L1364">
        <v>31345</v>
      </c>
      <c r="M1364" t="s">
        <v>2890</v>
      </c>
      <c r="N1364"/>
    </row>
    <row r="1365" spans="1:14">
      <c r="A1365" t="s">
        <v>2891</v>
      </c>
      <c r="B1365" t="s">
        <v>828</v>
      </c>
      <c r="C1365">
        <v>444.95</v>
      </c>
      <c r="D1365">
        <v>446.95</v>
      </c>
      <c r="E1365">
        <v>444.3</v>
      </c>
      <c r="F1365">
        <v>444.9</v>
      </c>
      <c r="G1365">
        <v>445</v>
      </c>
      <c r="H1365">
        <v>445.05</v>
      </c>
      <c r="I1365">
        <v>7976</v>
      </c>
      <c r="J1365">
        <v>3549435.4</v>
      </c>
      <c r="K1365" s="3">
        <v>43804</v>
      </c>
      <c r="L1365">
        <v>536</v>
      </c>
      <c r="M1365" t="s">
        <v>2892</v>
      </c>
      <c r="N1365"/>
    </row>
    <row r="1366" spans="1:14">
      <c r="A1366" t="s">
        <v>533</v>
      </c>
      <c r="B1366" t="s">
        <v>828</v>
      </c>
      <c r="C1366">
        <v>1055</v>
      </c>
      <c r="D1366">
        <v>1065</v>
      </c>
      <c r="E1366">
        <v>1026.05</v>
      </c>
      <c r="F1366">
        <v>1036.7</v>
      </c>
      <c r="G1366">
        <v>1040</v>
      </c>
      <c r="H1366">
        <v>1053.0999999999999</v>
      </c>
      <c r="I1366">
        <v>7666</v>
      </c>
      <c r="J1366">
        <v>7979220.75</v>
      </c>
      <c r="K1366" s="3">
        <v>43804</v>
      </c>
      <c r="L1366">
        <v>740</v>
      </c>
      <c r="M1366" t="s">
        <v>2893</v>
      </c>
      <c r="N1366"/>
    </row>
    <row r="1367" spans="1:14">
      <c r="A1367" t="s">
        <v>2894</v>
      </c>
      <c r="B1367" t="s">
        <v>828</v>
      </c>
      <c r="C1367">
        <v>222</v>
      </c>
      <c r="D1367">
        <v>225</v>
      </c>
      <c r="E1367">
        <v>216.5</v>
      </c>
      <c r="F1367">
        <v>219.25</v>
      </c>
      <c r="G1367">
        <v>218.5</v>
      </c>
      <c r="H1367">
        <v>220.45</v>
      </c>
      <c r="I1367">
        <v>101379</v>
      </c>
      <c r="J1367">
        <v>22497998.449999999</v>
      </c>
      <c r="K1367" s="3">
        <v>43804</v>
      </c>
      <c r="L1367">
        <v>2274</v>
      </c>
      <c r="M1367" t="s">
        <v>2895</v>
      </c>
      <c r="N1367"/>
    </row>
    <row r="1368" spans="1:14">
      <c r="A1368" t="s">
        <v>3499</v>
      </c>
      <c r="B1368" t="s">
        <v>847</v>
      </c>
      <c r="C1368">
        <v>3.05</v>
      </c>
      <c r="D1368">
        <v>3.2</v>
      </c>
      <c r="E1368">
        <v>3</v>
      </c>
      <c r="F1368">
        <v>3.2</v>
      </c>
      <c r="G1368">
        <v>3.2</v>
      </c>
      <c r="H1368">
        <v>3.05</v>
      </c>
      <c r="I1368">
        <v>581</v>
      </c>
      <c r="J1368">
        <v>1746.35</v>
      </c>
      <c r="K1368" s="3">
        <v>43804</v>
      </c>
      <c r="L1368">
        <v>7</v>
      </c>
      <c r="M1368" t="s">
        <v>3500</v>
      </c>
      <c r="N1368"/>
    </row>
    <row r="1369" spans="1:14">
      <c r="A1369" t="s">
        <v>2896</v>
      </c>
      <c r="B1369" t="s">
        <v>828</v>
      </c>
      <c r="C1369">
        <v>12.65</v>
      </c>
      <c r="D1369">
        <v>13.2</v>
      </c>
      <c r="E1369">
        <v>12</v>
      </c>
      <c r="F1369">
        <v>12.35</v>
      </c>
      <c r="G1369">
        <v>12</v>
      </c>
      <c r="H1369">
        <v>13.35</v>
      </c>
      <c r="I1369">
        <v>1327</v>
      </c>
      <c r="J1369">
        <v>16434.2</v>
      </c>
      <c r="K1369" s="3">
        <v>43804</v>
      </c>
      <c r="L1369">
        <v>35</v>
      </c>
      <c r="M1369" t="s">
        <v>2897</v>
      </c>
      <c r="N1369"/>
    </row>
    <row r="1370" spans="1:14">
      <c r="A1370" t="s">
        <v>534</v>
      </c>
      <c r="B1370" t="s">
        <v>828</v>
      </c>
      <c r="C1370">
        <v>299.05</v>
      </c>
      <c r="D1370">
        <v>302.35000000000002</v>
      </c>
      <c r="E1370">
        <v>299.05</v>
      </c>
      <c r="F1370">
        <v>300.2</v>
      </c>
      <c r="G1370">
        <v>299.7</v>
      </c>
      <c r="H1370">
        <v>300.3</v>
      </c>
      <c r="I1370">
        <v>37950</v>
      </c>
      <c r="J1370">
        <v>11406019.550000001</v>
      </c>
      <c r="K1370" s="3">
        <v>43804</v>
      </c>
      <c r="L1370">
        <v>2285</v>
      </c>
      <c r="M1370" t="s">
        <v>2898</v>
      </c>
      <c r="N1370"/>
    </row>
    <row r="1371" spans="1:14">
      <c r="A1371" t="s">
        <v>2899</v>
      </c>
      <c r="B1371" t="s">
        <v>828</v>
      </c>
      <c r="C1371">
        <v>108</v>
      </c>
      <c r="D1371">
        <v>114.1</v>
      </c>
      <c r="E1371">
        <v>108</v>
      </c>
      <c r="F1371">
        <v>114.1</v>
      </c>
      <c r="G1371">
        <v>114.1</v>
      </c>
      <c r="H1371">
        <v>108.7</v>
      </c>
      <c r="I1371">
        <v>110469</v>
      </c>
      <c r="J1371">
        <v>12532951.75</v>
      </c>
      <c r="K1371" s="3">
        <v>43804</v>
      </c>
      <c r="L1371">
        <v>1160</v>
      </c>
      <c r="M1371" t="s">
        <v>2900</v>
      </c>
      <c r="N1371"/>
    </row>
    <row r="1372" spans="1:14">
      <c r="A1372" t="s">
        <v>2901</v>
      </c>
      <c r="B1372" t="s">
        <v>828</v>
      </c>
      <c r="C1372">
        <v>868.9</v>
      </c>
      <c r="D1372">
        <v>900</v>
      </c>
      <c r="E1372">
        <v>868.9</v>
      </c>
      <c r="F1372">
        <v>888.8</v>
      </c>
      <c r="G1372">
        <v>890</v>
      </c>
      <c r="H1372">
        <v>874.2</v>
      </c>
      <c r="I1372">
        <v>551</v>
      </c>
      <c r="J1372">
        <v>488009.5</v>
      </c>
      <c r="K1372" s="3">
        <v>43804</v>
      </c>
      <c r="L1372">
        <v>298</v>
      </c>
      <c r="M1372" t="s">
        <v>2902</v>
      </c>
      <c r="N1372"/>
    </row>
    <row r="1373" spans="1:14">
      <c r="A1373" t="s">
        <v>535</v>
      </c>
      <c r="B1373" t="s">
        <v>828</v>
      </c>
      <c r="C1373">
        <v>11</v>
      </c>
      <c r="D1373">
        <v>11.1</v>
      </c>
      <c r="E1373">
        <v>10.9</v>
      </c>
      <c r="F1373">
        <v>10.95</v>
      </c>
      <c r="G1373">
        <v>10.95</v>
      </c>
      <c r="H1373">
        <v>11</v>
      </c>
      <c r="I1373">
        <v>2843026</v>
      </c>
      <c r="J1373">
        <v>31259011.75</v>
      </c>
      <c r="K1373" s="3">
        <v>43804</v>
      </c>
      <c r="L1373">
        <v>5049</v>
      </c>
      <c r="M1373" t="s">
        <v>2903</v>
      </c>
      <c r="N1373"/>
    </row>
    <row r="1374" spans="1:14">
      <c r="A1374" t="s">
        <v>2904</v>
      </c>
      <c r="B1374" t="s">
        <v>828</v>
      </c>
      <c r="C1374">
        <v>19.3</v>
      </c>
      <c r="D1374">
        <v>21.2</v>
      </c>
      <c r="E1374">
        <v>18.149999999999999</v>
      </c>
      <c r="F1374">
        <v>19.149999999999999</v>
      </c>
      <c r="G1374">
        <v>19.45</v>
      </c>
      <c r="H1374">
        <v>19.3</v>
      </c>
      <c r="I1374">
        <v>20382</v>
      </c>
      <c r="J1374">
        <v>387942.6</v>
      </c>
      <c r="K1374" s="3">
        <v>43804</v>
      </c>
      <c r="L1374">
        <v>113</v>
      </c>
      <c r="M1374" t="s">
        <v>2905</v>
      </c>
      <c r="N1374"/>
    </row>
    <row r="1375" spans="1:14" hidden="1">
      <c r="A1375" t="s">
        <v>2906</v>
      </c>
      <c r="B1375" t="s">
        <v>828</v>
      </c>
      <c r="C1375">
        <v>198.2</v>
      </c>
      <c r="D1375">
        <v>202.9</v>
      </c>
      <c r="E1375">
        <v>193</v>
      </c>
      <c r="F1375">
        <v>199.4</v>
      </c>
      <c r="G1375">
        <v>202.9</v>
      </c>
      <c r="H1375">
        <v>196.25</v>
      </c>
      <c r="I1375">
        <v>15591</v>
      </c>
      <c r="J1375">
        <v>3073882.65</v>
      </c>
      <c r="K1375" s="3">
        <v>43804</v>
      </c>
      <c r="L1375">
        <v>342</v>
      </c>
      <c r="M1375" t="s">
        <v>2907</v>
      </c>
      <c r="N1375"/>
    </row>
    <row r="1376" spans="1:14" hidden="1">
      <c r="A1376" t="s">
        <v>2908</v>
      </c>
      <c r="B1376" t="s">
        <v>828</v>
      </c>
      <c r="C1376">
        <v>1235</v>
      </c>
      <c r="D1376">
        <v>1241.95</v>
      </c>
      <c r="E1376">
        <v>1160.0999999999999</v>
      </c>
      <c r="F1376">
        <v>1173.05</v>
      </c>
      <c r="G1376">
        <v>1166.4000000000001</v>
      </c>
      <c r="H1376">
        <v>1223.75</v>
      </c>
      <c r="I1376">
        <v>37674</v>
      </c>
      <c r="J1376">
        <v>44741619.700000003</v>
      </c>
      <c r="K1376" s="3">
        <v>43804</v>
      </c>
      <c r="L1376">
        <v>3693</v>
      </c>
      <c r="M1376" t="s">
        <v>2909</v>
      </c>
      <c r="N1376"/>
    </row>
    <row r="1377" spans="1:14" hidden="1">
      <c r="A1377" t="s">
        <v>538</v>
      </c>
      <c r="B1377" t="s">
        <v>828</v>
      </c>
      <c r="C1377">
        <v>156</v>
      </c>
      <c r="D1377">
        <v>159</v>
      </c>
      <c r="E1377">
        <v>153.05000000000001</v>
      </c>
      <c r="F1377">
        <v>156.15</v>
      </c>
      <c r="G1377">
        <v>155.1</v>
      </c>
      <c r="H1377">
        <v>156</v>
      </c>
      <c r="I1377">
        <v>702834</v>
      </c>
      <c r="J1377">
        <v>109613988.5</v>
      </c>
      <c r="K1377" s="3">
        <v>43804</v>
      </c>
      <c r="L1377">
        <v>9017</v>
      </c>
      <c r="M1377" t="s">
        <v>2910</v>
      </c>
      <c r="N1377"/>
    </row>
    <row r="1378" spans="1:14" hidden="1">
      <c r="A1378" t="s">
        <v>2911</v>
      </c>
      <c r="B1378" t="s">
        <v>847</v>
      </c>
      <c r="C1378">
        <v>0.95</v>
      </c>
      <c r="D1378">
        <v>1.05</v>
      </c>
      <c r="E1378">
        <v>0.95</v>
      </c>
      <c r="F1378">
        <v>1</v>
      </c>
      <c r="G1378">
        <v>1</v>
      </c>
      <c r="H1378">
        <v>1</v>
      </c>
      <c r="I1378">
        <v>23520</v>
      </c>
      <c r="J1378">
        <v>22693.3</v>
      </c>
      <c r="K1378" s="3">
        <v>43804</v>
      </c>
      <c r="L1378">
        <v>42</v>
      </c>
      <c r="M1378" t="s">
        <v>2912</v>
      </c>
      <c r="N1378"/>
    </row>
    <row r="1379" spans="1:14">
      <c r="A1379" t="s">
        <v>2913</v>
      </c>
      <c r="B1379" t="s">
        <v>828</v>
      </c>
      <c r="C1379">
        <v>65.900000000000006</v>
      </c>
      <c r="D1379">
        <v>67.400000000000006</v>
      </c>
      <c r="E1379">
        <v>64.5</v>
      </c>
      <c r="F1379">
        <v>64.8</v>
      </c>
      <c r="G1379">
        <v>64.7</v>
      </c>
      <c r="H1379">
        <v>64.2</v>
      </c>
      <c r="I1379">
        <v>115623</v>
      </c>
      <c r="J1379">
        <v>7584405.7999999998</v>
      </c>
      <c r="K1379" s="3">
        <v>43804</v>
      </c>
      <c r="L1379">
        <v>963</v>
      </c>
      <c r="M1379" t="s">
        <v>2914</v>
      </c>
      <c r="N1379"/>
    </row>
    <row r="1380" spans="1:14">
      <c r="A1380" t="s">
        <v>2915</v>
      </c>
      <c r="B1380" t="s">
        <v>828</v>
      </c>
      <c r="C1380">
        <v>69.900000000000006</v>
      </c>
      <c r="D1380">
        <v>70.599999999999994</v>
      </c>
      <c r="E1380">
        <v>65</v>
      </c>
      <c r="F1380">
        <v>65.3</v>
      </c>
      <c r="G1380">
        <v>65.2</v>
      </c>
      <c r="H1380">
        <v>68.75</v>
      </c>
      <c r="I1380">
        <v>108917</v>
      </c>
      <c r="J1380">
        <v>7307550.4500000002</v>
      </c>
      <c r="K1380" s="3">
        <v>43804</v>
      </c>
      <c r="L1380">
        <v>3028</v>
      </c>
      <c r="M1380" t="s">
        <v>2916</v>
      </c>
      <c r="N1380"/>
    </row>
    <row r="1381" spans="1:14">
      <c r="A1381" t="s">
        <v>3476</v>
      </c>
      <c r="B1381" t="s">
        <v>847</v>
      </c>
      <c r="C1381">
        <v>0.3</v>
      </c>
      <c r="D1381">
        <v>0.3</v>
      </c>
      <c r="E1381">
        <v>0.25</v>
      </c>
      <c r="F1381">
        <v>0.3</v>
      </c>
      <c r="G1381">
        <v>0.3</v>
      </c>
      <c r="H1381">
        <v>0.3</v>
      </c>
      <c r="I1381">
        <v>11128</v>
      </c>
      <c r="J1381">
        <v>3313.4</v>
      </c>
      <c r="K1381" s="3">
        <v>43804</v>
      </c>
      <c r="L1381">
        <v>8</v>
      </c>
      <c r="M1381" t="s">
        <v>3477</v>
      </c>
      <c r="N1381"/>
    </row>
    <row r="1382" spans="1:14">
      <c r="A1382" t="s">
        <v>2917</v>
      </c>
      <c r="B1382" t="s">
        <v>828</v>
      </c>
      <c r="C1382">
        <v>18.8</v>
      </c>
      <c r="D1382">
        <v>19.5</v>
      </c>
      <c r="E1382">
        <v>18.600000000000001</v>
      </c>
      <c r="F1382">
        <v>18.899999999999999</v>
      </c>
      <c r="G1382">
        <v>19</v>
      </c>
      <c r="H1382">
        <v>19.2</v>
      </c>
      <c r="I1382">
        <v>30745</v>
      </c>
      <c r="J1382">
        <v>583968.55000000005</v>
      </c>
      <c r="K1382" s="3">
        <v>43804</v>
      </c>
      <c r="L1382">
        <v>271</v>
      </c>
      <c r="M1382" t="s">
        <v>2918</v>
      </c>
      <c r="N1382"/>
    </row>
    <row r="1383" spans="1:14">
      <c r="A1383" t="s">
        <v>2919</v>
      </c>
      <c r="B1383" t="s">
        <v>828</v>
      </c>
      <c r="C1383">
        <v>109.2</v>
      </c>
      <c r="D1383">
        <v>111.7</v>
      </c>
      <c r="E1383">
        <v>106.1</v>
      </c>
      <c r="F1383">
        <v>107.6</v>
      </c>
      <c r="G1383">
        <v>107.2</v>
      </c>
      <c r="H1383">
        <v>108.9</v>
      </c>
      <c r="I1383">
        <v>1250890</v>
      </c>
      <c r="J1383">
        <v>136379090.25</v>
      </c>
      <c r="K1383" s="3">
        <v>43804</v>
      </c>
      <c r="L1383">
        <v>11923</v>
      </c>
      <c r="M1383" t="s">
        <v>2920</v>
      </c>
      <c r="N1383"/>
    </row>
    <row r="1384" spans="1:14">
      <c r="A1384" t="s">
        <v>2921</v>
      </c>
      <c r="B1384" t="s">
        <v>828</v>
      </c>
      <c r="C1384">
        <v>32.549999999999997</v>
      </c>
      <c r="D1384">
        <v>33.549999999999997</v>
      </c>
      <c r="E1384">
        <v>32.5</v>
      </c>
      <c r="F1384">
        <v>33</v>
      </c>
      <c r="G1384">
        <v>33.15</v>
      </c>
      <c r="H1384">
        <v>32.85</v>
      </c>
      <c r="I1384">
        <v>9300</v>
      </c>
      <c r="J1384">
        <v>308109.84999999998</v>
      </c>
      <c r="K1384" s="3">
        <v>43804</v>
      </c>
      <c r="L1384">
        <v>266</v>
      </c>
      <c r="M1384" t="s">
        <v>2922</v>
      </c>
      <c r="N1384"/>
    </row>
    <row r="1385" spans="1:14">
      <c r="A1385" t="s">
        <v>2923</v>
      </c>
      <c r="B1385" t="s">
        <v>828</v>
      </c>
      <c r="C1385">
        <v>11.25</v>
      </c>
      <c r="D1385">
        <v>11.3</v>
      </c>
      <c r="E1385">
        <v>10.5</v>
      </c>
      <c r="F1385">
        <v>11</v>
      </c>
      <c r="G1385">
        <v>11</v>
      </c>
      <c r="H1385">
        <v>10.8</v>
      </c>
      <c r="I1385">
        <v>29851</v>
      </c>
      <c r="J1385">
        <v>331784.90000000002</v>
      </c>
      <c r="K1385" s="3">
        <v>43804</v>
      </c>
      <c r="L1385">
        <v>66</v>
      </c>
      <c r="M1385" t="s">
        <v>2924</v>
      </c>
      <c r="N1385"/>
    </row>
    <row r="1386" spans="1:14">
      <c r="A1386" t="s">
        <v>2925</v>
      </c>
      <c r="B1386" t="s">
        <v>828</v>
      </c>
      <c r="C1386">
        <v>1.8</v>
      </c>
      <c r="D1386">
        <v>1.8</v>
      </c>
      <c r="E1386">
        <v>1.8</v>
      </c>
      <c r="F1386">
        <v>1.8</v>
      </c>
      <c r="G1386">
        <v>1.8</v>
      </c>
      <c r="H1386">
        <v>1.75</v>
      </c>
      <c r="I1386">
        <v>175669</v>
      </c>
      <c r="J1386">
        <v>316204.2</v>
      </c>
      <c r="K1386" s="3">
        <v>43804</v>
      </c>
      <c r="L1386">
        <v>157</v>
      </c>
      <c r="M1386" t="s">
        <v>2926</v>
      </c>
      <c r="N1386"/>
    </row>
    <row r="1387" spans="1:14">
      <c r="A1387" t="s">
        <v>2927</v>
      </c>
      <c r="B1387" t="s">
        <v>847</v>
      </c>
      <c r="C1387">
        <v>0.35</v>
      </c>
      <c r="D1387">
        <v>0.35</v>
      </c>
      <c r="E1387">
        <v>0.3</v>
      </c>
      <c r="F1387">
        <v>0.35</v>
      </c>
      <c r="G1387">
        <v>0.35</v>
      </c>
      <c r="H1387">
        <v>0.3</v>
      </c>
      <c r="I1387">
        <v>10406</v>
      </c>
      <c r="J1387">
        <v>3446.7</v>
      </c>
      <c r="K1387" s="3">
        <v>43804</v>
      </c>
      <c r="L1387">
        <v>27</v>
      </c>
      <c r="M1387" t="s">
        <v>2928</v>
      </c>
      <c r="N1387"/>
    </row>
    <row r="1388" spans="1:14">
      <c r="A1388" t="s">
        <v>2929</v>
      </c>
      <c r="B1388" t="s">
        <v>828</v>
      </c>
      <c r="C1388">
        <v>170.6</v>
      </c>
      <c r="D1388">
        <v>177.5</v>
      </c>
      <c r="E1388">
        <v>170.5</v>
      </c>
      <c r="F1388">
        <v>171</v>
      </c>
      <c r="G1388">
        <v>170.95</v>
      </c>
      <c r="H1388">
        <v>176.4</v>
      </c>
      <c r="I1388">
        <v>3525</v>
      </c>
      <c r="J1388">
        <v>604759.4</v>
      </c>
      <c r="K1388" s="3">
        <v>43804</v>
      </c>
      <c r="L1388">
        <v>220</v>
      </c>
      <c r="M1388" t="s">
        <v>2930</v>
      </c>
      <c r="N1388"/>
    </row>
    <row r="1389" spans="1:14">
      <c r="A1389" t="s">
        <v>2931</v>
      </c>
      <c r="B1389" t="s">
        <v>828</v>
      </c>
      <c r="C1389">
        <v>8.65</v>
      </c>
      <c r="D1389">
        <v>8.65</v>
      </c>
      <c r="E1389">
        <v>8.25</v>
      </c>
      <c r="F1389">
        <v>8.35</v>
      </c>
      <c r="G1389">
        <v>8.25</v>
      </c>
      <c r="H1389">
        <v>8.4</v>
      </c>
      <c r="I1389">
        <v>574589</v>
      </c>
      <c r="J1389">
        <v>4821936.9000000004</v>
      </c>
      <c r="K1389" s="3">
        <v>43804</v>
      </c>
      <c r="L1389">
        <v>1942</v>
      </c>
      <c r="M1389" t="s">
        <v>2932</v>
      </c>
      <c r="N1389"/>
    </row>
    <row r="1390" spans="1:14">
      <c r="A1390" t="s">
        <v>176</v>
      </c>
      <c r="B1390" t="s">
        <v>828</v>
      </c>
      <c r="C1390">
        <v>3196.9</v>
      </c>
      <c r="D1390">
        <v>3256.8</v>
      </c>
      <c r="E1390">
        <v>3180.2</v>
      </c>
      <c r="F1390">
        <v>3241.2</v>
      </c>
      <c r="G1390">
        <v>3238.05</v>
      </c>
      <c r="H1390">
        <v>3192.8</v>
      </c>
      <c r="I1390">
        <v>253799</v>
      </c>
      <c r="J1390">
        <v>819138297.75</v>
      </c>
      <c r="K1390" s="3">
        <v>43804</v>
      </c>
      <c r="L1390">
        <v>14190</v>
      </c>
      <c r="M1390" t="s">
        <v>2933</v>
      </c>
      <c r="N1390"/>
    </row>
    <row r="1391" spans="1:14">
      <c r="A1391" t="s">
        <v>2934</v>
      </c>
      <c r="B1391" t="s">
        <v>828</v>
      </c>
      <c r="C1391">
        <v>94.1</v>
      </c>
      <c r="D1391">
        <v>97.5</v>
      </c>
      <c r="E1391">
        <v>92</v>
      </c>
      <c r="F1391">
        <v>95.7</v>
      </c>
      <c r="G1391">
        <v>95.5</v>
      </c>
      <c r="H1391">
        <v>96</v>
      </c>
      <c r="I1391">
        <v>1984</v>
      </c>
      <c r="J1391">
        <v>187836.6</v>
      </c>
      <c r="K1391" s="3">
        <v>43804</v>
      </c>
      <c r="L1391">
        <v>103</v>
      </c>
      <c r="M1391" t="s">
        <v>2935</v>
      </c>
      <c r="N1391"/>
    </row>
    <row r="1392" spans="1:14">
      <c r="A1392" t="s">
        <v>2936</v>
      </c>
      <c r="B1392" t="s">
        <v>828</v>
      </c>
      <c r="C1392">
        <v>161</v>
      </c>
      <c r="D1392">
        <v>161.44999999999999</v>
      </c>
      <c r="E1392">
        <v>158.1</v>
      </c>
      <c r="F1392">
        <v>159.80000000000001</v>
      </c>
      <c r="G1392">
        <v>158.1</v>
      </c>
      <c r="H1392">
        <v>160.30000000000001</v>
      </c>
      <c r="I1392">
        <v>18974</v>
      </c>
      <c r="J1392">
        <v>3034534.9</v>
      </c>
      <c r="K1392" s="3">
        <v>43804</v>
      </c>
      <c r="L1392">
        <v>288</v>
      </c>
      <c r="M1392" t="s">
        <v>2937</v>
      </c>
      <c r="N1392"/>
    </row>
    <row r="1393" spans="1:14">
      <c r="A1393" t="s">
        <v>177</v>
      </c>
      <c r="B1393" t="s">
        <v>828</v>
      </c>
      <c r="C1393">
        <v>1089.0999999999999</v>
      </c>
      <c r="D1393">
        <v>1123.8499999999999</v>
      </c>
      <c r="E1393">
        <v>1087.3</v>
      </c>
      <c r="F1393">
        <v>1108.8</v>
      </c>
      <c r="G1393">
        <v>1108.2</v>
      </c>
      <c r="H1393">
        <v>1089.0999999999999</v>
      </c>
      <c r="I1393">
        <v>1108799</v>
      </c>
      <c r="J1393">
        <v>1230804015.5</v>
      </c>
      <c r="K1393" s="3">
        <v>43804</v>
      </c>
      <c r="L1393">
        <v>31496</v>
      </c>
      <c r="M1393" t="s">
        <v>2938</v>
      </c>
      <c r="N1393"/>
    </row>
    <row r="1394" spans="1:14" hidden="1">
      <c r="A1394" t="s">
        <v>710</v>
      </c>
      <c r="B1394" t="s">
        <v>828</v>
      </c>
      <c r="C1394">
        <v>767.1</v>
      </c>
      <c r="D1394">
        <v>779.9</v>
      </c>
      <c r="E1394">
        <v>755.05</v>
      </c>
      <c r="F1394">
        <v>767.05</v>
      </c>
      <c r="G1394">
        <v>778</v>
      </c>
      <c r="H1394">
        <v>766.55</v>
      </c>
      <c r="I1394">
        <v>3836</v>
      </c>
      <c r="J1394">
        <v>2939574.5</v>
      </c>
      <c r="K1394" s="3">
        <v>43804</v>
      </c>
      <c r="L1394">
        <v>274</v>
      </c>
      <c r="M1394" t="s">
        <v>2939</v>
      </c>
      <c r="N1394"/>
    </row>
    <row r="1395" spans="1:14">
      <c r="A1395" t="s">
        <v>2940</v>
      </c>
      <c r="B1395" t="s">
        <v>828</v>
      </c>
      <c r="C1395">
        <v>0.45</v>
      </c>
      <c r="D1395">
        <v>0.45</v>
      </c>
      <c r="E1395">
        <v>0.4</v>
      </c>
      <c r="F1395">
        <v>0.45</v>
      </c>
      <c r="G1395">
        <v>0.45</v>
      </c>
      <c r="H1395">
        <v>0.4</v>
      </c>
      <c r="I1395">
        <v>215174</v>
      </c>
      <c r="J1395">
        <v>94266.05</v>
      </c>
      <c r="K1395" s="3">
        <v>43804</v>
      </c>
      <c r="L1395">
        <v>80</v>
      </c>
      <c r="M1395" t="s">
        <v>2941</v>
      </c>
      <c r="N1395"/>
    </row>
    <row r="1396" spans="1:14">
      <c r="A1396" t="s">
        <v>178</v>
      </c>
      <c r="B1396" t="s">
        <v>828</v>
      </c>
      <c r="C1396">
        <v>382.6</v>
      </c>
      <c r="D1396">
        <v>384.65</v>
      </c>
      <c r="E1396">
        <v>377</v>
      </c>
      <c r="F1396">
        <v>379.9</v>
      </c>
      <c r="G1396">
        <v>379.6</v>
      </c>
      <c r="H1396">
        <v>380.65</v>
      </c>
      <c r="I1396">
        <v>202879</v>
      </c>
      <c r="J1396">
        <v>77207385.400000006</v>
      </c>
      <c r="K1396" s="3">
        <v>43804</v>
      </c>
      <c r="L1396">
        <v>5909</v>
      </c>
      <c r="M1396" t="s">
        <v>2942</v>
      </c>
      <c r="N1396"/>
    </row>
    <row r="1397" spans="1:14">
      <c r="A1397" t="s">
        <v>536</v>
      </c>
      <c r="B1397" t="s">
        <v>828</v>
      </c>
      <c r="C1397">
        <v>91.5</v>
      </c>
      <c r="D1397">
        <v>93</v>
      </c>
      <c r="E1397">
        <v>90.6</v>
      </c>
      <c r="F1397">
        <v>92.65</v>
      </c>
      <c r="G1397">
        <v>92</v>
      </c>
      <c r="H1397">
        <v>90.9</v>
      </c>
      <c r="I1397">
        <v>92734</v>
      </c>
      <c r="J1397">
        <v>8563002</v>
      </c>
      <c r="K1397" s="3">
        <v>43804</v>
      </c>
      <c r="L1397">
        <v>905</v>
      </c>
      <c r="M1397" t="s">
        <v>2943</v>
      </c>
      <c r="N1397"/>
    </row>
    <row r="1398" spans="1:14">
      <c r="A1398" t="s">
        <v>2944</v>
      </c>
      <c r="B1398" t="s">
        <v>828</v>
      </c>
      <c r="C1398">
        <v>96</v>
      </c>
      <c r="D1398">
        <v>98.4</v>
      </c>
      <c r="E1398">
        <v>95</v>
      </c>
      <c r="F1398">
        <v>97.05</v>
      </c>
      <c r="G1398">
        <v>97</v>
      </c>
      <c r="H1398">
        <v>96.25</v>
      </c>
      <c r="I1398">
        <v>87995</v>
      </c>
      <c r="J1398">
        <v>8503452.9000000004</v>
      </c>
      <c r="K1398" s="3">
        <v>43804</v>
      </c>
      <c r="L1398">
        <v>1353</v>
      </c>
      <c r="M1398" t="s">
        <v>2945</v>
      </c>
      <c r="N1398"/>
    </row>
    <row r="1399" spans="1:14">
      <c r="A1399" t="s">
        <v>2946</v>
      </c>
      <c r="B1399" t="s">
        <v>847</v>
      </c>
      <c r="C1399">
        <v>46</v>
      </c>
      <c r="D1399">
        <v>49.4</v>
      </c>
      <c r="E1399">
        <v>45.7</v>
      </c>
      <c r="F1399">
        <v>48.15</v>
      </c>
      <c r="G1399">
        <v>49.4</v>
      </c>
      <c r="H1399">
        <v>47.05</v>
      </c>
      <c r="I1399">
        <v>21469</v>
      </c>
      <c r="J1399">
        <v>1000857.3</v>
      </c>
      <c r="K1399" s="3">
        <v>43804</v>
      </c>
      <c r="L1399">
        <v>179</v>
      </c>
      <c r="M1399" t="s">
        <v>2947</v>
      </c>
      <c r="N1399"/>
    </row>
    <row r="1400" spans="1:14">
      <c r="A1400" t="s">
        <v>2948</v>
      </c>
      <c r="B1400" t="s">
        <v>828</v>
      </c>
      <c r="C1400">
        <v>30</v>
      </c>
      <c r="D1400">
        <v>30.95</v>
      </c>
      <c r="E1400">
        <v>29.8</v>
      </c>
      <c r="F1400">
        <v>29.85</v>
      </c>
      <c r="G1400">
        <v>29.8</v>
      </c>
      <c r="H1400">
        <v>30.5</v>
      </c>
      <c r="I1400">
        <v>1699</v>
      </c>
      <c r="J1400">
        <v>50791.55</v>
      </c>
      <c r="K1400" s="3">
        <v>43804</v>
      </c>
      <c r="L1400">
        <v>19</v>
      </c>
      <c r="M1400" t="s">
        <v>2949</v>
      </c>
      <c r="N1400"/>
    </row>
    <row r="1401" spans="1:14" hidden="1">
      <c r="A1401" t="s">
        <v>2950</v>
      </c>
      <c r="B1401" t="s">
        <v>847</v>
      </c>
      <c r="C1401">
        <v>16.8</v>
      </c>
      <c r="D1401">
        <v>16.8</v>
      </c>
      <c r="E1401">
        <v>15.55</v>
      </c>
      <c r="F1401">
        <v>16.5</v>
      </c>
      <c r="G1401">
        <v>16.600000000000001</v>
      </c>
      <c r="H1401">
        <v>16.2</v>
      </c>
      <c r="I1401">
        <v>13740</v>
      </c>
      <c r="J1401">
        <v>223256.25</v>
      </c>
      <c r="K1401" s="3">
        <v>43804</v>
      </c>
      <c r="L1401">
        <v>55</v>
      </c>
      <c r="M1401" t="s">
        <v>2951</v>
      </c>
      <c r="N1401"/>
    </row>
    <row r="1402" spans="1:14" hidden="1">
      <c r="A1402" t="s">
        <v>2952</v>
      </c>
      <c r="B1402" t="s">
        <v>828</v>
      </c>
      <c r="C1402">
        <v>65</v>
      </c>
      <c r="D1402">
        <v>66</v>
      </c>
      <c r="E1402">
        <v>59.8</v>
      </c>
      <c r="F1402">
        <v>61.85</v>
      </c>
      <c r="G1402">
        <v>61.5</v>
      </c>
      <c r="H1402">
        <v>63.95</v>
      </c>
      <c r="I1402">
        <v>25762</v>
      </c>
      <c r="J1402">
        <v>1585147.3</v>
      </c>
      <c r="K1402" s="3">
        <v>43804</v>
      </c>
      <c r="L1402">
        <v>323</v>
      </c>
      <c r="M1402" t="s">
        <v>2953</v>
      </c>
      <c r="N1402"/>
    </row>
    <row r="1403" spans="1:14">
      <c r="A1403" t="s">
        <v>2954</v>
      </c>
      <c r="B1403" t="s">
        <v>828</v>
      </c>
      <c r="C1403">
        <v>175</v>
      </c>
      <c r="D1403">
        <v>183.8</v>
      </c>
      <c r="E1403">
        <v>175</v>
      </c>
      <c r="F1403">
        <v>175.3</v>
      </c>
      <c r="G1403">
        <v>175</v>
      </c>
      <c r="H1403">
        <v>175.4</v>
      </c>
      <c r="I1403">
        <v>3276</v>
      </c>
      <c r="J1403">
        <v>575772.15</v>
      </c>
      <c r="K1403" s="3">
        <v>43804</v>
      </c>
      <c r="L1403">
        <v>208</v>
      </c>
      <c r="M1403" t="s">
        <v>2955</v>
      </c>
      <c r="N1403"/>
    </row>
    <row r="1404" spans="1:14">
      <c r="A1404" t="s">
        <v>286</v>
      </c>
      <c r="B1404" t="s">
        <v>828</v>
      </c>
      <c r="C1404">
        <v>122.95</v>
      </c>
      <c r="D1404">
        <v>125.1</v>
      </c>
      <c r="E1404">
        <v>122.15</v>
      </c>
      <c r="F1404">
        <v>122.8</v>
      </c>
      <c r="G1404">
        <v>122.45</v>
      </c>
      <c r="H1404">
        <v>122.25</v>
      </c>
      <c r="I1404">
        <v>821741</v>
      </c>
      <c r="J1404">
        <v>101497628.5</v>
      </c>
      <c r="K1404" s="3">
        <v>43804</v>
      </c>
      <c r="L1404">
        <v>9040</v>
      </c>
      <c r="M1404" t="s">
        <v>2956</v>
      </c>
      <c r="N1404"/>
    </row>
    <row r="1405" spans="1:14">
      <c r="A1405" t="s">
        <v>3599</v>
      </c>
      <c r="B1405" t="s">
        <v>847</v>
      </c>
      <c r="C1405">
        <v>10.050000000000001</v>
      </c>
      <c r="D1405">
        <v>10.050000000000001</v>
      </c>
      <c r="E1405">
        <v>10.050000000000001</v>
      </c>
      <c r="F1405">
        <v>10.050000000000001</v>
      </c>
      <c r="G1405">
        <v>10.050000000000001</v>
      </c>
      <c r="H1405">
        <v>9.6</v>
      </c>
      <c r="I1405">
        <v>1</v>
      </c>
      <c r="J1405">
        <v>10.050000000000001</v>
      </c>
      <c r="K1405" s="3">
        <v>43804</v>
      </c>
      <c r="L1405">
        <v>1</v>
      </c>
      <c r="M1405" t="s">
        <v>3600</v>
      </c>
      <c r="N1405"/>
    </row>
    <row r="1406" spans="1:14">
      <c r="A1406" t="s">
        <v>2957</v>
      </c>
      <c r="B1406" t="s">
        <v>828</v>
      </c>
      <c r="C1406">
        <v>5.7</v>
      </c>
      <c r="D1406">
        <v>5.8</v>
      </c>
      <c r="E1406">
        <v>5.6</v>
      </c>
      <c r="F1406">
        <v>5.75</v>
      </c>
      <c r="G1406">
        <v>5.8</v>
      </c>
      <c r="H1406">
        <v>5.7</v>
      </c>
      <c r="I1406">
        <v>316328</v>
      </c>
      <c r="J1406">
        <v>1803052.2</v>
      </c>
      <c r="K1406" s="3">
        <v>43804</v>
      </c>
      <c r="L1406">
        <v>284</v>
      </c>
      <c r="M1406" t="s">
        <v>2958</v>
      </c>
      <c r="N1406"/>
    </row>
    <row r="1407" spans="1:14" hidden="1">
      <c r="A1407" t="s">
        <v>802</v>
      </c>
      <c r="B1407" t="s">
        <v>828</v>
      </c>
      <c r="C1407">
        <v>229</v>
      </c>
      <c r="D1407">
        <v>230.65</v>
      </c>
      <c r="E1407">
        <v>224.75</v>
      </c>
      <c r="F1407">
        <v>227.05</v>
      </c>
      <c r="G1407">
        <v>227.5</v>
      </c>
      <c r="H1407">
        <v>228.8</v>
      </c>
      <c r="I1407">
        <v>15358</v>
      </c>
      <c r="J1407">
        <v>3496905.7</v>
      </c>
      <c r="K1407" s="3">
        <v>43804</v>
      </c>
      <c r="L1407">
        <v>848</v>
      </c>
      <c r="M1407" t="s">
        <v>2959</v>
      </c>
      <c r="N1407"/>
    </row>
    <row r="1408" spans="1:14">
      <c r="A1408" t="s">
        <v>537</v>
      </c>
      <c r="B1408" t="s">
        <v>828</v>
      </c>
      <c r="C1408">
        <v>402.95</v>
      </c>
      <c r="D1408">
        <v>404.8</v>
      </c>
      <c r="E1408">
        <v>395.6</v>
      </c>
      <c r="F1408">
        <v>396.7</v>
      </c>
      <c r="G1408">
        <v>397</v>
      </c>
      <c r="H1408">
        <v>401.5</v>
      </c>
      <c r="I1408">
        <v>63956</v>
      </c>
      <c r="J1408">
        <v>25656482.300000001</v>
      </c>
      <c r="K1408" s="3">
        <v>43804</v>
      </c>
      <c r="L1408">
        <v>1933</v>
      </c>
      <c r="M1408" t="s">
        <v>2960</v>
      </c>
      <c r="N1408"/>
    </row>
    <row r="1409" spans="1:14">
      <c r="A1409" t="s">
        <v>2961</v>
      </c>
      <c r="B1409" t="s">
        <v>847</v>
      </c>
      <c r="C1409">
        <v>0.2</v>
      </c>
      <c r="D1409">
        <v>0.2</v>
      </c>
      <c r="E1409">
        <v>0.15</v>
      </c>
      <c r="F1409">
        <v>0.15</v>
      </c>
      <c r="G1409">
        <v>0.15</v>
      </c>
      <c r="H1409">
        <v>0.2</v>
      </c>
      <c r="I1409">
        <v>567925</v>
      </c>
      <c r="J1409">
        <v>89317.25</v>
      </c>
      <c r="K1409" s="3">
        <v>43804</v>
      </c>
      <c r="L1409">
        <v>77</v>
      </c>
      <c r="M1409" t="s">
        <v>2962</v>
      </c>
      <c r="N1409"/>
    </row>
    <row r="1410" spans="1:14" hidden="1">
      <c r="A1410" t="s">
        <v>2963</v>
      </c>
      <c r="B1410" t="s">
        <v>847</v>
      </c>
      <c r="C1410">
        <v>1.85</v>
      </c>
      <c r="D1410">
        <v>1.9</v>
      </c>
      <c r="E1410">
        <v>1.85</v>
      </c>
      <c r="F1410">
        <v>1.9</v>
      </c>
      <c r="G1410">
        <v>1.9</v>
      </c>
      <c r="H1410">
        <v>1.85</v>
      </c>
      <c r="I1410">
        <v>16488</v>
      </c>
      <c r="J1410">
        <v>31228.9</v>
      </c>
      <c r="K1410" s="3">
        <v>43804</v>
      </c>
      <c r="L1410">
        <v>24</v>
      </c>
      <c r="M1410" t="s">
        <v>2964</v>
      </c>
      <c r="N1410"/>
    </row>
    <row r="1411" spans="1:14">
      <c r="A1411" t="s">
        <v>2965</v>
      </c>
      <c r="B1411" t="s">
        <v>828</v>
      </c>
      <c r="C1411">
        <v>21.55</v>
      </c>
      <c r="D1411">
        <v>22.8</v>
      </c>
      <c r="E1411">
        <v>20.3</v>
      </c>
      <c r="F1411">
        <v>21.55</v>
      </c>
      <c r="G1411">
        <v>21.55</v>
      </c>
      <c r="H1411">
        <v>22.3</v>
      </c>
      <c r="I1411">
        <v>5203</v>
      </c>
      <c r="J1411">
        <v>111549.85</v>
      </c>
      <c r="K1411" s="3">
        <v>43804</v>
      </c>
      <c r="L1411">
        <v>19</v>
      </c>
      <c r="M1411" t="s">
        <v>2966</v>
      </c>
      <c r="N1411"/>
    </row>
    <row r="1412" spans="1:14">
      <c r="A1412" t="s">
        <v>2967</v>
      </c>
      <c r="B1412" t="s">
        <v>828</v>
      </c>
      <c r="C1412">
        <v>398.05</v>
      </c>
      <c r="D1412">
        <v>448</v>
      </c>
      <c r="E1412">
        <v>398.05</v>
      </c>
      <c r="F1412">
        <v>420.85</v>
      </c>
      <c r="G1412">
        <v>425</v>
      </c>
      <c r="H1412">
        <v>409.15</v>
      </c>
      <c r="I1412">
        <v>1003</v>
      </c>
      <c r="J1412">
        <v>419325.55</v>
      </c>
      <c r="K1412" s="3">
        <v>43804</v>
      </c>
      <c r="L1412">
        <v>314</v>
      </c>
      <c r="M1412" t="s">
        <v>2968</v>
      </c>
      <c r="N1412"/>
    </row>
    <row r="1413" spans="1:14">
      <c r="A1413" t="s">
        <v>539</v>
      </c>
      <c r="B1413" t="s">
        <v>828</v>
      </c>
      <c r="C1413">
        <v>2125</v>
      </c>
      <c r="D1413">
        <v>2178.3000000000002</v>
      </c>
      <c r="E1413">
        <v>2121</v>
      </c>
      <c r="F1413">
        <v>2137.5</v>
      </c>
      <c r="G1413">
        <v>2140</v>
      </c>
      <c r="H1413">
        <v>2127.8000000000002</v>
      </c>
      <c r="I1413">
        <v>1239</v>
      </c>
      <c r="J1413">
        <v>2652017.6</v>
      </c>
      <c r="K1413" s="3">
        <v>43804</v>
      </c>
      <c r="L1413">
        <v>334</v>
      </c>
      <c r="M1413" t="s">
        <v>2969</v>
      </c>
      <c r="N1413"/>
    </row>
    <row r="1414" spans="1:14">
      <c r="A1414" t="s">
        <v>2970</v>
      </c>
      <c r="B1414" t="s">
        <v>828</v>
      </c>
      <c r="C1414">
        <v>1.2</v>
      </c>
      <c r="D1414">
        <v>1.25</v>
      </c>
      <c r="E1414">
        <v>1.2</v>
      </c>
      <c r="F1414">
        <v>1.2</v>
      </c>
      <c r="G1414">
        <v>1.25</v>
      </c>
      <c r="H1414">
        <v>1.25</v>
      </c>
      <c r="I1414">
        <v>64702</v>
      </c>
      <c r="J1414">
        <v>78021.75</v>
      </c>
      <c r="K1414" s="3">
        <v>43804</v>
      </c>
      <c r="L1414">
        <v>165</v>
      </c>
      <c r="M1414" t="s">
        <v>2971</v>
      </c>
      <c r="N1414"/>
    </row>
    <row r="1415" spans="1:14">
      <c r="A1415" t="s">
        <v>540</v>
      </c>
      <c r="B1415" t="s">
        <v>828</v>
      </c>
      <c r="C1415">
        <v>1609</v>
      </c>
      <c r="D1415">
        <v>1612.5</v>
      </c>
      <c r="E1415">
        <v>1592.2</v>
      </c>
      <c r="F1415">
        <v>1601.15</v>
      </c>
      <c r="G1415">
        <v>1592.2</v>
      </c>
      <c r="H1415">
        <v>1609.7</v>
      </c>
      <c r="I1415">
        <v>34521</v>
      </c>
      <c r="J1415">
        <v>55553241.950000003</v>
      </c>
      <c r="K1415" s="3">
        <v>43804</v>
      </c>
      <c r="L1415">
        <v>1173</v>
      </c>
      <c r="M1415" t="s">
        <v>2972</v>
      </c>
      <c r="N1415"/>
    </row>
    <row r="1416" spans="1:14">
      <c r="A1416" t="s">
        <v>2973</v>
      </c>
      <c r="B1416" t="s">
        <v>828</v>
      </c>
      <c r="C1416">
        <v>65.349999999999994</v>
      </c>
      <c r="D1416">
        <v>66.099999999999994</v>
      </c>
      <c r="E1416">
        <v>64.8</v>
      </c>
      <c r="F1416">
        <v>65.650000000000006</v>
      </c>
      <c r="G1416">
        <v>65</v>
      </c>
      <c r="H1416">
        <v>65.25</v>
      </c>
      <c r="I1416">
        <v>11469</v>
      </c>
      <c r="J1416">
        <v>751560.8</v>
      </c>
      <c r="K1416" s="3">
        <v>43804</v>
      </c>
      <c r="L1416">
        <v>149</v>
      </c>
      <c r="M1416" t="s">
        <v>2974</v>
      </c>
      <c r="N1416"/>
    </row>
    <row r="1417" spans="1:14">
      <c r="A1417" t="s">
        <v>2975</v>
      </c>
      <c r="B1417" t="s">
        <v>828</v>
      </c>
      <c r="C1417">
        <v>234</v>
      </c>
      <c r="D1417">
        <v>247.85</v>
      </c>
      <c r="E1417">
        <v>232</v>
      </c>
      <c r="F1417">
        <v>236.95</v>
      </c>
      <c r="G1417">
        <v>235</v>
      </c>
      <c r="H1417">
        <v>234.5</v>
      </c>
      <c r="I1417">
        <v>742</v>
      </c>
      <c r="J1417">
        <v>176365.45</v>
      </c>
      <c r="K1417" s="3">
        <v>43804</v>
      </c>
      <c r="L1417">
        <v>229</v>
      </c>
      <c r="M1417" t="s">
        <v>2976</v>
      </c>
      <c r="N1417"/>
    </row>
    <row r="1418" spans="1:14">
      <c r="A1418" t="s">
        <v>541</v>
      </c>
      <c r="B1418" t="s">
        <v>828</v>
      </c>
      <c r="C1418">
        <v>465.5</v>
      </c>
      <c r="D1418">
        <v>467.5</v>
      </c>
      <c r="E1418">
        <v>464.2</v>
      </c>
      <c r="F1418">
        <v>466</v>
      </c>
      <c r="G1418">
        <v>467</v>
      </c>
      <c r="H1418">
        <v>465.75</v>
      </c>
      <c r="I1418">
        <v>59405</v>
      </c>
      <c r="J1418">
        <v>27666617.199999999</v>
      </c>
      <c r="K1418" s="3">
        <v>43804</v>
      </c>
      <c r="L1418">
        <v>4174</v>
      </c>
      <c r="M1418" t="s">
        <v>2977</v>
      </c>
      <c r="N1418"/>
    </row>
    <row r="1419" spans="1:14">
      <c r="A1419" t="s">
        <v>2978</v>
      </c>
      <c r="B1419" t="s">
        <v>828</v>
      </c>
      <c r="C1419">
        <v>30.3</v>
      </c>
      <c r="D1419">
        <v>30.95</v>
      </c>
      <c r="E1419">
        <v>29</v>
      </c>
      <c r="F1419">
        <v>29.5</v>
      </c>
      <c r="G1419">
        <v>29.55</v>
      </c>
      <c r="H1419">
        <v>30.3</v>
      </c>
      <c r="I1419">
        <v>60768</v>
      </c>
      <c r="J1419">
        <v>1814463.7</v>
      </c>
      <c r="K1419" s="3">
        <v>43804</v>
      </c>
      <c r="L1419">
        <v>621</v>
      </c>
      <c r="M1419" t="s">
        <v>2979</v>
      </c>
      <c r="N1419"/>
    </row>
    <row r="1420" spans="1:14">
      <c r="A1420" t="s">
        <v>179</v>
      </c>
      <c r="B1420" t="s">
        <v>828</v>
      </c>
      <c r="C1420">
        <v>440</v>
      </c>
      <c r="D1420">
        <v>441.95</v>
      </c>
      <c r="E1420">
        <v>433.25</v>
      </c>
      <c r="F1420">
        <v>436.7</v>
      </c>
      <c r="G1420">
        <v>436.5</v>
      </c>
      <c r="H1420">
        <v>443.7</v>
      </c>
      <c r="I1420">
        <v>4096921</v>
      </c>
      <c r="J1420">
        <v>1788097478.7</v>
      </c>
      <c r="K1420" s="3">
        <v>43804</v>
      </c>
      <c r="L1420">
        <v>99191</v>
      </c>
      <c r="M1420" t="s">
        <v>2980</v>
      </c>
      <c r="N1420"/>
    </row>
    <row r="1421" spans="1:14">
      <c r="A1421" t="s">
        <v>542</v>
      </c>
      <c r="B1421" t="s">
        <v>828</v>
      </c>
      <c r="C1421">
        <v>409.45</v>
      </c>
      <c r="D1421">
        <v>411.45</v>
      </c>
      <c r="E1421">
        <v>400</v>
      </c>
      <c r="F1421">
        <v>405.05</v>
      </c>
      <c r="G1421">
        <v>403.5</v>
      </c>
      <c r="H1421">
        <v>409.45</v>
      </c>
      <c r="I1421">
        <v>110052</v>
      </c>
      <c r="J1421">
        <v>44628688.5</v>
      </c>
      <c r="K1421" s="3">
        <v>43804</v>
      </c>
      <c r="L1421">
        <v>3506</v>
      </c>
      <c r="M1421" t="s">
        <v>2981</v>
      </c>
      <c r="N1421"/>
    </row>
    <row r="1422" spans="1:14">
      <c r="A1422" t="s">
        <v>180</v>
      </c>
      <c r="B1422" t="s">
        <v>828</v>
      </c>
      <c r="C1422">
        <v>470.3</v>
      </c>
      <c r="D1422">
        <v>474.15</v>
      </c>
      <c r="E1422">
        <v>465.05</v>
      </c>
      <c r="F1422">
        <v>470.95</v>
      </c>
      <c r="G1422">
        <v>470</v>
      </c>
      <c r="H1422">
        <v>468.1</v>
      </c>
      <c r="I1422">
        <v>1208056</v>
      </c>
      <c r="J1422">
        <v>567457238.95000005</v>
      </c>
      <c r="K1422" s="3">
        <v>43804</v>
      </c>
      <c r="L1422">
        <v>16790</v>
      </c>
      <c r="M1422" t="s">
        <v>2982</v>
      </c>
      <c r="N1422"/>
    </row>
    <row r="1423" spans="1:14">
      <c r="A1423" t="s">
        <v>2983</v>
      </c>
      <c r="B1423" t="s">
        <v>828</v>
      </c>
      <c r="C1423">
        <v>86.4</v>
      </c>
      <c r="D1423">
        <v>88.9</v>
      </c>
      <c r="E1423">
        <v>86.35</v>
      </c>
      <c r="F1423">
        <v>87.05</v>
      </c>
      <c r="G1423">
        <v>87.85</v>
      </c>
      <c r="H1423">
        <v>88.45</v>
      </c>
      <c r="I1423">
        <v>1771</v>
      </c>
      <c r="J1423">
        <v>154160.45000000001</v>
      </c>
      <c r="K1423" s="3">
        <v>43804</v>
      </c>
      <c r="L1423">
        <v>29</v>
      </c>
      <c r="M1423" t="s">
        <v>2984</v>
      </c>
      <c r="N1423"/>
    </row>
    <row r="1424" spans="1:14">
      <c r="A1424" t="s">
        <v>2985</v>
      </c>
      <c r="B1424" t="s">
        <v>847</v>
      </c>
      <c r="C1424">
        <v>4.25</v>
      </c>
      <c r="D1424">
        <v>4.25</v>
      </c>
      <c r="E1424">
        <v>4</v>
      </c>
      <c r="F1424">
        <v>4.1500000000000004</v>
      </c>
      <c r="G1424">
        <v>4.1500000000000004</v>
      </c>
      <c r="H1424">
        <v>4.2</v>
      </c>
      <c r="I1424">
        <v>1697</v>
      </c>
      <c r="J1424">
        <v>6990.25</v>
      </c>
      <c r="K1424" s="3">
        <v>43804</v>
      </c>
      <c r="L1424">
        <v>15</v>
      </c>
      <c r="M1424" t="s">
        <v>2986</v>
      </c>
      <c r="N1424"/>
    </row>
    <row r="1425" spans="1:14">
      <c r="A1425" t="s">
        <v>2987</v>
      </c>
      <c r="B1425" t="s">
        <v>828</v>
      </c>
      <c r="C1425">
        <v>158.4</v>
      </c>
      <c r="D1425">
        <v>158.9</v>
      </c>
      <c r="E1425">
        <v>152.55000000000001</v>
      </c>
      <c r="F1425">
        <v>154.65</v>
      </c>
      <c r="G1425">
        <v>153.25</v>
      </c>
      <c r="H1425">
        <v>156.94999999999999</v>
      </c>
      <c r="I1425">
        <v>10044</v>
      </c>
      <c r="J1425">
        <v>1555326.95</v>
      </c>
      <c r="K1425" s="3">
        <v>43804</v>
      </c>
      <c r="L1425">
        <v>774</v>
      </c>
      <c r="M1425" t="s">
        <v>2988</v>
      </c>
      <c r="N1425"/>
    </row>
    <row r="1426" spans="1:14">
      <c r="A1426" t="s">
        <v>543</v>
      </c>
      <c r="B1426" t="s">
        <v>828</v>
      </c>
      <c r="C1426">
        <v>176.05</v>
      </c>
      <c r="D1426">
        <v>178.2</v>
      </c>
      <c r="E1426">
        <v>175.2</v>
      </c>
      <c r="F1426">
        <v>177.75</v>
      </c>
      <c r="G1426">
        <v>178</v>
      </c>
      <c r="H1426">
        <v>176.8</v>
      </c>
      <c r="I1426">
        <v>31090</v>
      </c>
      <c r="J1426">
        <v>5505097</v>
      </c>
      <c r="K1426" s="3">
        <v>43804</v>
      </c>
      <c r="L1426">
        <v>962</v>
      </c>
      <c r="M1426" t="s">
        <v>2989</v>
      </c>
      <c r="N1426"/>
    </row>
    <row r="1427" spans="1:14">
      <c r="A1427" t="s">
        <v>544</v>
      </c>
      <c r="B1427" t="s">
        <v>828</v>
      </c>
      <c r="C1427">
        <v>1133</v>
      </c>
      <c r="D1427">
        <v>1134</v>
      </c>
      <c r="E1427">
        <v>1120.5</v>
      </c>
      <c r="F1427">
        <v>1130.05</v>
      </c>
      <c r="G1427">
        <v>1131</v>
      </c>
      <c r="H1427">
        <v>1134.0999999999999</v>
      </c>
      <c r="I1427">
        <v>23733</v>
      </c>
      <c r="J1427">
        <v>26793627.399999999</v>
      </c>
      <c r="K1427" s="3">
        <v>43804</v>
      </c>
      <c r="L1427">
        <v>2038</v>
      </c>
      <c r="M1427" t="s">
        <v>2990</v>
      </c>
      <c r="N1427"/>
    </row>
    <row r="1428" spans="1:14">
      <c r="A1428" t="s">
        <v>3539</v>
      </c>
      <c r="B1428" t="s">
        <v>828</v>
      </c>
      <c r="C1428">
        <v>8</v>
      </c>
      <c r="D1428">
        <v>8</v>
      </c>
      <c r="E1428">
        <v>7.6</v>
      </c>
      <c r="F1428">
        <v>7.7</v>
      </c>
      <c r="G1428">
        <v>7.6</v>
      </c>
      <c r="H1428">
        <v>8</v>
      </c>
      <c r="I1428">
        <v>26584</v>
      </c>
      <c r="J1428">
        <v>207523.75</v>
      </c>
      <c r="K1428" s="3">
        <v>43804</v>
      </c>
      <c r="L1428">
        <v>131</v>
      </c>
      <c r="M1428" t="s">
        <v>3540</v>
      </c>
      <c r="N1428"/>
    </row>
    <row r="1429" spans="1:14">
      <c r="A1429" t="s">
        <v>2991</v>
      </c>
      <c r="B1429" t="s">
        <v>828</v>
      </c>
      <c r="C1429">
        <v>5.85</v>
      </c>
      <c r="D1429">
        <v>6.15</v>
      </c>
      <c r="E1429">
        <v>5.7</v>
      </c>
      <c r="F1429">
        <v>5.75</v>
      </c>
      <c r="G1429">
        <v>5.9</v>
      </c>
      <c r="H1429">
        <v>5.85</v>
      </c>
      <c r="I1429">
        <v>8681</v>
      </c>
      <c r="J1429">
        <v>50020.3</v>
      </c>
      <c r="K1429" s="3">
        <v>43804</v>
      </c>
      <c r="L1429">
        <v>59</v>
      </c>
      <c r="M1429" t="s">
        <v>2992</v>
      </c>
      <c r="N1429"/>
    </row>
    <row r="1430" spans="1:14">
      <c r="A1430" t="s">
        <v>2993</v>
      </c>
      <c r="B1430" t="s">
        <v>828</v>
      </c>
      <c r="C1430">
        <v>3.65</v>
      </c>
      <c r="D1430">
        <v>3.65</v>
      </c>
      <c r="E1430">
        <v>3.35</v>
      </c>
      <c r="F1430">
        <v>3.35</v>
      </c>
      <c r="G1430">
        <v>3.4</v>
      </c>
      <c r="H1430">
        <v>3.55</v>
      </c>
      <c r="I1430">
        <v>7750</v>
      </c>
      <c r="J1430">
        <v>26463.35</v>
      </c>
      <c r="K1430" s="3">
        <v>43804</v>
      </c>
      <c r="L1430">
        <v>18</v>
      </c>
      <c r="M1430" t="s">
        <v>2994</v>
      </c>
      <c r="N1430"/>
    </row>
    <row r="1431" spans="1:14">
      <c r="A1431" t="s">
        <v>2995</v>
      </c>
      <c r="B1431" t="s">
        <v>828</v>
      </c>
      <c r="C1431">
        <v>20</v>
      </c>
      <c r="D1431">
        <v>20</v>
      </c>
      <c r="E1431">
        <v>17.649999999999999</v>
      </c>
      <c r="F1431">
        <v>18.399999999999999</v>
      </c>
      <c r="G1431">
        <v>18.399999999999999</v>
      </c>
      <c r="H1431">
        <v>18.399999999999999</v>
      </c>
      <c r="I1431">
        <v>160</v>
      </c>
      <c r="J1431">
        <v>2940.55</v>
      </c>
      <c r="K1431" s="3">
        <v>43804</v>
      </c>
      <c r="L1431">
        <v>26</v>
      </c>
      <c r="M1431" t="s">
        <v>2996</v>
      </c>
      <c r="N1431"/>
    </row>
    <row r="1432" spans="1:14">
      <c r="A1432" t="s">
        <v>2997</v>
      </c>
      <c r="B1432" t="s">
        <v>828</v>
      </c>
      <c r="C1432">
        <v>162</v>
      </c>
      <c r="D1432">
        <v>163.95</v>
      </c>
      <c r="E1432">
        <v>162</v>
      </c>
      <c r="F1432">
        <v>162.55000000000001</v>
      </c>
      <c r="G1432">
        <v>162.05000000000001</v>
      </c>
      <c r="H1432">
        <v>162.75</v>
      </c>
      <c r="I1432">
        <v>24825</v>
      </c>
      <c r="J1432">
        <v>4040137.2</v>
      </c>
      <c r="K1432" s="3">
        <v>43804</v>
      </c>
      <c r="L1432">
        <v>843</v>
      </c>
      <c r="M1432" t="s">
        <v>2998</v>
      </c>
      <c r="N1432"/>
    </row>
    <row r="1433" spans="1:14">
      <c r="A1433" t="s">
        <v>2999</v>
      </c>
      <c r="B1433" t="s">
        <v>828</v>
      </c>
      <c r="C1433">
        <v>31.25</v>
      </c>
      <c r="D1433">
        <v>33.85</v>
      </c>
      <c r="E1433">
        <v>31</v>
      </c>
      <c r="F1433">
        <v>32.75</v>
      </c>
      <c r="G1433">
        <v>33</v>
      </c>
      <c r="H1433">
        <v>31.2</v>
      </c>
      <c r="I1433">
        <v>128802</v>
      </c>
      <c r="J1433">
        <v>4236991.55</v>
      </c>
      <c r="K1433" s="3">
        <v>43804</v>
      </c>
      <c r="L1433">
        <v>370</v>
      </c>
      <c r="M1433" t="s">
        <v>3000</v>
      </c>
      <c r="N1433"/>
    </row>
    <row r="1434" spans="1:14">
      <c r="A1434" t="s">
        <v>545</v>
      </c>
      <c r="B1434" t="s">
        <v>828</v>
      </c>
      <c r="C1434">
        <v>275.14999999999998</v>
      </c>
      <c r="D1434">
        <v>275.64999999999998</v>
      </c>
      <c r="E1434">
        <v>270.8</v>
      </c>
      <c r="F1434">
        <v>272.85000000000002</v>
      </c>
      <c r="G1434">
        <v>273</v>
      </c>
      <c r="H1434">
        <v>272.39999999999998</v>
      </c>
      <c r="I1434">
        <v>289522</v>
      </c>
      <c r="J1434">
        <v>79052240.049999997</v>
      </c>
      <c r="K1434" s="3">
        <v>43804</v>
      </c>
      <c r="L1434">
        <v>6006</v>
      </c>
      <c r="M1434" t="s">
        <v>3001</v>
      </c>
      <c r="N1434"/>
    </row>
    <row r="1435" spans="1:14">
      <c r="A1435" t="s">
        <v>546</v>
      </c>
      <c r="B1435" t="s">
        <v>828</v>
      </c>
      <c r="C1435">
        <v>2.2999999999999998</v>
      </c>
      <c r="D1435">
        <v>2.2999999999999998</v>
      </c>
      <c r="E1435">
        <v>2.15</v>
      </c>
      <c r="F1435">
        <v>2.25</v>
      </c>
      <c r="G1435">
        <v>2.2999999999999998</v>
      </c>
      <c r="H1435">
        <v>2.25</v>
      </c>
      <c r="I1435">
        <v>14353359</v>
      </c>
      <c r="J1435">
        <v>32143740.899999999</v>
      </c>
      <c r="K1435" s="3">
        <v>43804</v>
      </c>
      <c r="L1435">
        <v>19074</v>
      </c>
      <c r="M1435" t="s">
        <v>3002</v>
      </c>
      <c r="N1435"/>
    </row>
    <row r="1436" spans="1:14">
      <c r="A1436" t="s">
        <v>547</v>
      </c>
      <c r="B1436" t="s">
        <v>828</v>
      </c>
      <c r="C1436">
        <v>101.55</v>
      </c>
      <c r="D1436">
        <v>102.45</v>
      </c>
      <c r="E1436">
        <v>100.1</v>
      </c>
      <c r="F1436">
        <v>101.35</v>
      </c>
      <c r="G1436">
        <v>100.1</v>
      </c>
      <c r="H1436">
        <v>101.45</v>
      </c>
      <c r="I1436">
        <v>67030</v>
      </c>
      <c r="J1436">
        <v>6811940</v>
      </c>
      <c r="K1436" s="3">
        <v>43804</v>
      </c>
      <c r="L1436">
        <v>3158</v>
      </c>
      <c r="M1436" t="s">
        <v>3003</v>
      </c>
      <c r="N1436"/>
    </row>
    <row r="1437" spans="1:14">
      <c r="A1437" t="s">
        <v>3004</v>
      </c>
      <c r="B1437" t="s">
        <v>828</v>
      </c>
      <c r="C1437">
        <v>1039.05</v>
      </c>
      <c r="D1437">
        <v>1055.95</v>
      </c>
      <c r="E1437">
        <v>1028</v>
      </c>
      <c r="F1437">
        <v>1030.95</v>
      </c>
      <c r="G1437">
        <v>1028</v>
      </c>
      <c r="H1437">
        <v>1039.8499999999999</v>
      </c>
      <c r="I1437">
        <v>4761</v>
      </c>
      <c r="J1437">
        <v>4925025.3</v>
      </c>
      <c r="K1437" s="3">
        <v>43804</v>
      </c>
      <c r="L1437">
        <v>617</v>
      </c>
      <c r="M1437" t="s">
        <v>3005</v>
      </c>
      <c r="N1437"/>
    </row>
    <row r="1438" spans="1:14">
      <c r="A1438" t="s">
        <v>3006</v>
      </c>
      <c r="B1438" t="s">
        <v>828</v>
      </c>
      <c r="C1438">
        <v>112.95</v>
      </c>
      <c r="D1438">
        <v>113.7</v>
      </c>
      <c r="E1438">
        <v>107.95</v>
      </c>
      <c r="F1438">
        <v>109.2</v>
      </c>
      <c r="G1438">
        <v>108.5</v>
      </c>
      <c r="H1438">
        <v>111.5</v>
      </c>
      <c r="I1438">
        <v>6002</v>
      </c>
      <c r="J1438">
        <v>655376.30000000005</v>
      </c>
      <c r="K1438" s="3">
        <v>43804</v>
      </c>
      <c r="L1438">
        <v>175</v>
      </c>
      <c r="M1438" t="s">
        <v>3007</v>
      </c>
      <c r="N1438"/>
    </row>
    <row r="1439" spans="1:14">
      <c r="A1439" t="s">
        <v>3008</v>
      </c>
      <c r="B1439" t="s">
        <v>828</v>
      </c>
      <c r="C1439">
        <v>250.2</v>
      </c>
      <c r="D1439">
        <v>260.10000000000002</v>
      </c>
      <c r="E1439">
        <v>250.2</v>
      </c>
      <c r="F1439">
        <v>260.10000000000002</v>
      </c>
      <c r="G1439">
        <v>260.10000000000002</v>
      </c>
      <c r="H1439">
        <v>247.75</v>
      </c>
      <c r="I1439">
        <v>149665</v>
      </c>
      <c r="J1439">
        <v>38359074.899999999</v>
      </c>
      <c r="K1439" s="3">
        <v>43804</v>
      </c>
      <c r="L1439">
        <v>2509</v>
      </c>
      <c r="M1439" t="s">
        <v>3009</v>
      </c>
      <c r="N1439"/>
    </row>
    <row r="1440" spans="1:14">
      <c r="A1440" t="s">
        <v>548</v>
      </c>
      <c r="B1440" t="s">
        <v>828</v>
      </c>
      <c r="C1440">
        <v>1129.8</v>
      </c>
      <c r="D1440">
        <v>1130.8499999999999</v>
      </c>
      <c r="E1440">
        <v>1110</v>
      </c>
      <c r="F1440">
        <v>1114.75</v>
      </c>
      <c r="G1440">
        <v>1112.5</v>
      </c>
      <c r="H1440">
        <v>1130.05</v>
      </c>
      <c r="I1440">
        <v>7742</v>
      </c>
      <c r="J1440">
        <v>8671700.8499999996</v>
      </c>
      <c r="K1440" s="3">
        <v>43804</v>
      </c>
      <c r="L1440">
        <v>1348</v>
      </c>
      <c r="M1440" t="s">
        <v>3010</v>
      </c>
      <c r="N1440"/>
    </row>
    <row r="1441" spans="1:14">
      <c r="A1441" t="s">
        <v>3011</v>
      </c>
      <c r="B1441" t="s">
        <v>847</v>
      </c>
      <c r="C1441">
        <v>1</v>
      </c>
      <c r="D1441">
        <v>1</v>
      </c>
      <c r="E1441">
        <v>0.9</v>
      </c>
      <c r="F1441">
        <v>1</v>
      </c>
      <c r="G1441">
        <v>1</v>
      </c>
      <c r="H1441">
        <v>0.95</v>
      </c>
      <c r="I1441">
        <v>15892</v>
      </c>
      <c r="J1441">
        <v>14737.9</v>
      </c>
      <c r="K1441" s="3">
        <v>43804</v>
      </c>
      <c r="L1441">
        <v>49</v>
      </c>
      <c r="M1441" t="s">
        <v>3012</v>
      </c>
      <c r="N1441"/>
    </row>
    <row r="1442" spans="1:14" hidden="1">
      <c r="A1442" t="s">
        <v>549</v>
      </c>
      <c r="B1442" t="s">
        <v>828</v>
      </c>
      <c r="C1442">
        <v>28.7</v>
      </c>
      <c r="D1442">
        <v>29.2</v>
      </c>
      <c r="E1442">
        <v>28.2</v>
      </c>
      <c r="F1442">
        <v>28.45</v>
      </c>
      <c r="G1442">
        <v>28.55</v>
      </c>
      <c r="H1442">
        <v>28.45</v>
      </c>
      <c r="I1442">
        <v>739021</v>
      </c>
      <c r="J1442">
        <v>21164424.75</v>
      </c>
      <c r="K1442" s="3">
        <v>43804</v>
      </c>
      <c r="L1442">
        <v>2811</v>
      </c>
      <c r="M1442" t="s">
        <v>3013</v>
      </c>
      <c r="N1442"/>
    </row>
    <row r="1443" spans="1:14">
      <c r="A1443" t="s">
        <v>287</v>
      </c>
      <c r="B1443" t="s">
        <v>828</v>
      </c>
      <c r="C1443">
        <v>308.14999999999998</v>
      </c>
      <c r="D1443">
        <v>309.25</v>
      </c>
      <c r="E1443">
        <v>304</v>
      </c>
      <c r="F1443">
        <v>306.64999999999998</v>
      </c>
      <c r="G1443">
        <v>306.89999999999998</v>
      </c>
      <c r="H1443">
        <v>307.95</v>
      </c>
      <c r="I1443">
        <v>51609</v>
      </c>
      <c r="J1443">
        <v>15840848.65</v>
      </c>
      <c r="K1443" s="3">
        <v>43804</v>
      </c>
      <c r="L1443">
        <v>2053</v>
      </c>
      <c r="M1443" t="s">
        <v>3014</v>
      </c>
      <c r="N1443"/>
    </row>
    <row r="1444" spans="1:14">
      <c r="A1444" t="s">
        <v>3015</v>
      </c>
      <c r="B1444" t="s">
        <v>828</v>
      </c>
      <c r="C1444">
        <v>49.6</v>
      </c>
      <c r="D1444">
        <v>52.3</v>
      </c>
      <c r="E1444">
        <v>48.7</v>
      </c>
      <c r="F1444">
        <v>49.65</v>
      </c>
      <c r="G1444">
        <v>49.95</v>
      </c>
      <c r="H1444">
        <v>49.75</v>
      </c>
      <c r="I1444">
        <v>2557</v>
      </c>
      <c r="J1444">
        <v>126475</v>
      </c>
      <c r="K1444" s="3">
        <v>43804</v>
      </c>
      <c r="L1444">
        <v>44</v>
      </c>
      <c r="M1444" t="s">
        <v>3016</v>
      </c>
      <c r="N1444"/>
    </row>
    <row r="1445" spans="1:14">
      <c r="A1445" t="s">
        <v>3017</v>
      </c>
      <c r="B1445" t="s">
        <v>828</v>
      </c>
      <c r="C1445">
        <v>170.3</v>
      </c>
      <c r="D1445">
        <v>173.85</v>
      </c>
      <c r="E1445">
        <v>163.30000000000001</v>
      </c>
      <c r="F1445">
        <v>164.6</v>
      </c>
      <c r="G1445">
        <v>163.5</v>
      </c>
      <c r="H1445">
        <v>167.6</v>
      </c>
      <c r="I1445">
        <v>269031</v>
      </c>
      <c r="J1445">
        <v>45532857.5</v>
      </c>
      <c r="K1445" s="3">
        <v>43804</v>
      </c>
      <c r="L1445">
        <v>4914</v>
      </c>
      <c r="M1445" t="s">
        <v>3018</v>
      </c>
      <c r="N1445"/>
    </row>
    <row r="1446" spans="1:14">
      <c r="A1446" t="s">
        <v>555</v>
      </c>
      <c r="B1446" t="s">
        <v>828</v>
      </c>
      <c r="C1446">
        <v>97.4</v>
      </c>
      <c r="D1446">
        <v>99.75</v>
      </c>
      <c r="E1446">
        <v>96.65</v>
      </c>
      <c r="F1446">
        <v>97.2</v>
      </c>
      <c r="G1446">
        <v>97.5</v>
      </c>
      <c r="H1446">
        <v>97.45</v>
      </c>
      <c r="I1446">
        <v>37945</v>
      </c>
      <c r="J1446">
        <v>3701338.5</v>
      </c>
      <c r="K1446" s="3">
        <v>43804</v>
      </c>
      <c r="L1446">
        <v>590</v>
      </c>
      <c r="M1446" t="s">
        <v>3019</v>
      </c>
      <c r="N1446"/>
    </row>
    <row r="1447" spans="1:14">
      <c r="A1447" t="s">
        <v>3020</v>
      </c>
      <c r="B1447" t="s">
        <v>828</v>
      </c>
      <c r="C1447">
        <v>114.5</v>
      </c>
      <c r="D1447">
        <v>117</v>
      </c>
      <c r="E1447">
        <v>113</v>
      </c>
      <c r="F1447">
        <v>115.9</v>
      </c>
      <c r="G1447">
        <v>115.15</v>
      </c>
      <c r="H1447">
        <v>113.65</v>
      </c>
      <c r="I1447">
        <v>6034</v>
      </c>
      <c r="J1447">
        <v>695018.6</v>
      </c>
      <c r="K1447" s="3">
        <v>43804</v>
      </c>
      <c r="L1447">
        <v>393</v>
      </c>
      <c r="M1447" t="s">
        <v>3021</v>
      </c>
      <c r="N1447"/>
    </row>
    <row r="1448" spans="1:14">
      <c r="A1448" t="s">
        <v>3022</v>
      </c>
      <c r="B1448" t="s">
        <v>828</v>
      </c>
      <c r="C1448">
        <v>4</v>
      </c>
      <c r="D1448">
        <v>4</v>
      </c>
      <c r="E1448">
        <v>4</v>
      </c>
      <c r="F1448">
        <v>4</v>
      </c>
      <c r="G1448">
        <v>4</v>
      </c>
      <c r="H1448">
        <v>4.2</v>
      </c>
      <c r="I1448">
        <v>20983</v>
      </c>
      <c r="J1448">
        <v>83932</v>
      </c>
      <c r="K1448" s="3">
        <v>43804</v>
      </c>
      <c r="L1448">
        <v>105</v>
      </c>
      <c r="M1448" t="s">
        <v>3023</v>
      </c>
      <c r="N1448"/>
    </row>
    <row r="1449" spans="1:14">
      <c r="A1449" t="s">
        <v>3024</v>
      </c>
      <c r="B1449" t="s">
        <v>828</v>
      </c>
      <c r="C1449">
        <v>3.7</v>
      </c>
      <c r="D1449">
        <v>3.7</v>
      </c>
      <c r="E1449">
        <v>3.5</v>
      </c>
      <c r="F1449">
        <v>3.65</v>
      </c>
      <c r="G1449">
        <v>3.55</v>
      </c>
      <c r="H1449">
        <v>3.65</v>
      </c>
      <c r="I1449">
        <v>31360</v>
      </c>
      <c r="J1449">
        <v>112625.5</v>
      </c>
      <c r="K1449" s="3">
        <v>43804</v>
      </c>
      <c r="L1449">
        <v>138</v>
      </c>
      <c r="M1449" t="s">
        <v>3025</v>
      </c>
      <c r="N1449"/>
    </row>
    <row r="1450" spans="1:14">
      <c r="A1450" t="s">
        <v>3026</v>
      </c>
      <c r="B1450" t="s">
        <v>828</v>
      </c>
      <c r="C1450">
        <v>57.5</v>
      </c>
      <c r="D1450">
        <v>62.2</v>
      </c>
      <c r="E1450">
        <v>57.5</v>
      </c>
      <c r="F1450">
        <v>62.2</v>
      </c>
      <c r="G1450">
        <v>62.2</v>
      </c>
      <c r="H1450">
        <v>59.25</v>
      </c>
      <c r="I1450">
        <v>191200</v>
      </c>
      <c r="J1450">
        <v>11609977.15</v>
      </c>
      <c r="K1450" s="3">
        <v>43804</v>
      </c>
      <c r="L1450">
        <v>641</v>
      </c>
      <c r="M1450" t="s">
        <v>3027</v>
      </c>
      <c r="N1450"/>
    </row>
    <row r="1451" spans="1:14">
      <c r="A1451" t="s">
        <v>3534</v>
      </c>
      <c r="B1451" t="s">
        <v>847</v>
      </c>
      <c r="C1451">
        <v>3.35</v>
      </c>
      <c r="D1451">
        <v>3.5</v>
      </c>
      <c r="E1451">
        <v>3.35</v>
      </c>
      <c r="F1451">
        <v>3.5</v>
      </c>
      <c r="G1451">
        <v>3.5</v>
      </c>
      <c r="H1451">
        <v>3.5</v>
      </c>
      <c r="I1451">
        <v>10268</v>
      </c>
      <c r="J1451">
        <v>35148</v>
      </c>
      <c r="K1451" s="3">
        <v>43804</v>
      </c>
      <c r="L1451">
        <v>13</v>
      </c>
      <c r="M1451" t="s">
        <v>3535</v>
      </c>
      <c r="N1451"/>
    </row>
    <row r="1452" spans="1:14">
      <c r="A1452" t="s">
        <v>3028</v>
      </c>
      <c r="B1452" t="s">
        <v>828</v>
      </c>
      <c r="C1452">
        <v>23.1</v>
      </c>
      <c r="D1452">
        <v>24.85</v>
      </c>
      <c r="E1452">
        <v>23.1</v>
      </c>
      <c r="F1452">
        <v>24.55</v>
      </c>
      <c r="G1452">
        <v>24.65</v>
      </c>
      <c r="H1452">
        <v>24</v>
      </c>
      <c r="I1452">
        <v>1860</v>
      </c>
      <c r="J1452">
        <v>45189</v>
      </c>
      <c r="K1452" s="3">
        <v>43804</v>
      </c>
      <c r="L1452">
        <v>53</v>
      </c>
      <c r="M1452" t="s">
        <v>3029</v>
      </c>
      <c r="N1452"/>
    </row>
    <row r="1453" spans="1:14">
      <c r="A1453" t="s">
        <v>3030</v>
      </c>
      <c r="B1453" t="s">
        <v>828</v>
      </c>
      <c r="C1453">
        <v>8515</v>
      </c>
      <c r="D1453">
        <v>8528.7999999999993</v>
      </c>
      <c r="E1453">
        <v>8380</v>
      </c>
      <c r="F1453">
        <v>8407</v>
      </c>
      <c r="G1453">
        <v>8395</v>
      </c>
      <c r="H1453">
        <v>8509.2999999999993</v>
      </c>
      <c r="I1453">
        <v>135</v>
      </c>
      <c r="J1453">
        <v>1137335.3</v>
      </c>
      <c r="K1453" s="3">
        <v>43804</v>
      </c>
      <c r="L1453">
        <v>66</v>
      </c>
      <c r="M1453" t="s">
        <v>3031</v>
      </c>
      <c r="N1453"/>
    </row>
    <row r="1454" spans="1:14">
      <c r="A1454" t="s">
        <v>182</v>
      </c>
      <c r="B1454" t="s">
        <v>828</v>
      </c>
      <c r="C1454">
        <v>667</v>
      </c>
      <c r="D1454">
        <v>675</v>
      </c>
      <c r="E1454">
        <v>662.1</v>
      </c>
      <c r="F1454">
        <v>665.9</v>
      </c>
      <c r="G1454">
        <v>665.9</v>
      </c>
      <c r="H1454">
        <v>665.55</v>
      </c>
      <c r="I1454">
        <v>589375</v>
      </c>
      <c r="J1454">
        <v>394740983.85000002</v>
      </c>
      <c r="K1454" s="3">
        <v>43804</v>
      </c>
      <c r="L1454">
        <v>7829</v>
      </c>
      <c r="M1454" t="s">
        <v>3032</v>
      </c>
      <c r="N1454"/>
    </row>
    <row r="1455" spans="1:14">
      <c r="A1455" t="s">
        <v>3033</v>
      </c>
      <c r="B1455" t="s">
        <v>828</v>
      </c>
      <c r="C1455">
        <v>98.85</v>
      </c>
      <c r="D1455">
        <v>99</v>
      </c>
      <c r="E1455">
        <v>94.5</v>
      </c>
      <c r="F1455">
        <v>96.1</v>
      </c>
      <c r="G1455">
        <v>96.6</v>
      </c>
      <c r="H1455">
        <v>96.25</v>
      </c>
      <c r="I1455">
        <v>1267435</v>
      </c>
      <c r="J1455">
        <v>122549186.90000001</v>
      </c>
      <c r="K1455" s="3">
        <v>43804</v>
      </c>
      <c r="L1455">
        <v>9789</v>
      </c>
      <c r="M1455" t="s">
        <v>3034</v>
      </c>
      <c r="N1455"/>
    </row>
    <row r="1456" spans="1:14">
      <c r="A1456" t="s">
        <v>3035</v>
      </c>
      <c r="B1456" t="s">
        <v>828</v>
      </c>
      <c r="C1456">
        <v>411</v>
      </c>
      <c r="D1456">
        <v>413.85</v>
      </c>
      <c r="E1456">
        <v>401.25</v>
      </c>
      <c r="F1456">
        <v>403.55</v>
      </c>
      <c r="G1456">
        <v>403.9</v>
      </c>
      <c r="H1456">
        <v>410.35</v>
      </c>
      <c r="I1456">
        <v>136933</v>
      </c>
      <c r="J1456">
        <v>55763486.75</v>
      </c>
      <c r="K1456" s="3">
        <v>43804</v>
      </c>
      <c r="L1456">
        <v>7454</v>
      </c>
      <c r="M1456" t="s">
        <v>3036</v>
      </c>
      <c r="N1456"/>
    </row>
    <row r="1457" spans="1:14">
      <c r="A1457" t="s">
        <v>183</v>
      </c>
      <c r="B1457" t="s">
        <v>828</v>
      </c>
      <c r="C1457">
        <v>809</v>
      </c>
      <c r="D1457">
        <v>868.3</v>
      </c>
      <c r="E1457">
        <v>808.05</v>
      </c>
      <c r="F1457">
        <v>862.4</v>
      </c>
      <c r="G1457">
        <v>862.45</v>
      </c>
      <c r="H1457">
        <v>806.75</v>
      </c>
      <c r="I1457">
        <v>5130968</v>
      </c>
      <c r="J1457">
        <v>4337457858.25</v>
      </c>
      <c r="K1457" s="3">
        <v>43804</v>
      </c>
      <c r="L1457">
        <v>114286</v>
      </c>
      <c r="M1457" t="s">
        <v>3037</v>
      </c>
      <c r="N1457"/>
    </row>
    <row r="1458" spans="1:14" hidden="1">
      <c r="A1458" t="s">
        <v>184</v>
      </c>
      <c r="B1458" t="s">
        <v>828</v>
      </c>
      <c r="C1458">
        <v>321.3</v>
      </c>
      <c r="D1458">
        <v>321.95</v>
      </c>
      <c r="E1458">
        <v>312.5</v>
      </c>
      <c r="F1458">
        <v>315.60000000000002</v>
      </c>
      <c r="G1458">
        <v>315.8</v>
      </c>
      <c r="H1458">
        <v>318.89999999999998</v>
      </c>
      <c r="I1458">
        <v>2887465</v>
      </c>
      <c r="J1458">
        <v>910857407.79999995</v>
      </c>
      <c r="K1458" s="3">
        <v>43804</v>
      </c>
      <c r="L1458">
        <v>31057</v>
      </c>
      <c r="M1458" t="s">
        <v>3038</v>
      </c>
      <c r="N1458"/>
    </row>
    <row r="1459" spans="1:14">
      <c r="A1459" t="s">
        <v>556</v>
      </c>
      <c r="B1459" t="s">
        <v>828</v>
      </c>
      <c r="C1459">
        <v>832.25</v>
      </c>
      <c r="D1459">
        <v>834.8</v>
      </c>
      <c r="E1459">
        <v>815.3</v>
      </c>
      <c r="F1459">
        <v>819.35</v>
      </c>
      <c r="G1459">
        <v>816.15</v>
      </c>
      <c r="H1459">
        <v>831.65</v>
      </c>
      <c r="I1459">
        <v>9217</v>
      </c>
      <c r="J1459">
        <v>7594755.8499999996</v>
      </c>
      <c r="K1459" s="3">
        <v>43804</v>
      </c>
      <c r="L1459">
        <v>814</v>
      </c>
      <c r="M1459" t="s">
        <v>3039</v>
      </c>
      <c r="N1459"/>
    </row>
    <row r="1460" spans="1:14">
      <c r="A1460" t="s">
        <v>3040</v>
      </c>
      <c r="B1460" t="s">
        <v>828</v>
      </c>
      <c r="C1460">
        <v>589</v>
      </c>
      <c r="D1460">
        <v>601.9</v>
      </c>
      <c r="E1460">
        <v>583.25</v>
      </c>
      <c r="F1460">
        <v>592.95000000000005</v>
      </c>
      <c r="G1460">
        <v>593.20000000000005</v>
      </c>
      <c r="H1460">
        <v>584.75</v>
      </c>
      <c r="I1460">
        <v>30388</v>
      </c>
      <c r="J1460">
        <v>17986671.149999999</v>
      </c>
      <c r="K1460" s="3">
        <v>43804</v>
      </c>
      <c r="L1460">
        <v>2354</v>
      </c>
      <c r="M1460" t="s">
        <v>3041</v>
      </c>
      <c r="N1460"/>
    </row>
    <row r="1461" spans="1:14">
      <c r="A1461" t="s">
        <v>185</v>
      </c>
      <c r="B1461" t="s">
        <v>828</v>
      </c>
      <c r="C1461">
        <v>170.35</v>
      </c>
      <c r="D1461">
        <v>172.2</v>
      </c>
      <c r="E1461">
        <v>165.2</v>
      </c>
      <c r="F1461">
        <v>166.1</v>
      </c>
      <c r="G1461">
        <v>166.3</v>
      </c>
      <c r="H1461">
        <v>169.4</v>
      </c>
      <c r="I1461">
        <v>31787128</v>
      </c>
      <c r="J1461">
        <v>5344414968.5</v>
      </c>
      <c r="K1461" s="3">
        <v>43804</v>
      </c>
      <c r="L1461">
        <v>147993</v>
      </c>
      <c r="M1461" t="s">
        <v>3042</v>
      </c>
      <c r="N1461"/>
    </row>
    <row r="1462" spans="1:14">
      <c r="A1462" t="s">
        <v>186</v>
      </c>
      <c r="B1462" t="s">
        <v>828</v>
      </c>
      <c r="C1462">
        <v>70.95</v>
      </c>
      <c r="D1462">
        <v>71.45</v>
      </c>
      <c r="E1462">
        <v>68.5</v>
      </c>
      <c r="F1462">
        <v>69.3</v>
      </c>
      <c r="G1462">
        <v>69</v>
      </c>
      <c r="H1462">
        <v>70.25</v>
      </c>
      <c r="I1462">
        <v>5504466</v>
      </c>
      <c r="J1462">
        <v>384559199.39999998</v>
      </c>
      <c r="K1462" s="3">
        <v>43804</v>
      </c>
      <c r="L1462">
        <v>20337</v>
      </c>
      <c r="M1462" t="s">
        <v>3043</v>
      </c>
      <c r="N1462"/>
    </row>
    <row r="1463" spans="1:14">
      <c r="A1463" t="s">
        <v>187</v>
      </c>
      <c r="B1463" t="s">
        <v>828</v>
      </c>
      <c r="C1463">
        <v>56.15</v>
      </c>
      <c r="D1463">
        <v>56.15</v>
      </c>
      <c r="E1463">
        <v>55.25</v>
      </c>
      <c r="F1463">
        <v>55.8</v>
      </c>
      <c r="G1463">
        <v>55.85</v>
      </c>
      <c r="H1463">
        <v>55.85</v>
      </c>
      <c r="I1463">
        <v>7119298</v>
      </c>
      <c r="J1463">
        <v>396993986.80000001</v>
      </c>
      <c r="K1463" s="3">
        <v>43804</v>
      </c>
      <c r="L1463">
        <v>30878</v>
      </c>
      <c r="M1463" t="s">
        <v>3044</v>
      </c>
      <c r="N1463"/>
    </row>
    <row r="1464" spans="1:14" hidden="1">
      <c r="A1464" t="s">
        <v>188</v>
      </c>
      <c r="B1464" t="s">
        <v>828</v>
      </c>
      <c r="C1464">
        <v>411.05</v>
      </c>
      <c r="D1464">
        <v>411.85</v>
      </c>
      <c r="E1464">
        <v>397.1</v>
      </c>
      <c r="F1464">
        <v>399.8</v>
      </c>
      <c r="G1464">
        <v>399</v>
      </c>
      <c r="H1464">
        <v>409.3</v>
      </c>
      <c r="I1464">
        <v>11110884</v>
      </c>
      <c r="J1464">
        <v>4479571870.4499998</v>
      </c>
      <c r="K1464" s="3">
        <v>43804</v>
      </c>
      <c r="L1464">
        <v>99838</v>
      </c>
      <c r="M1464" t="s">
        <v>3045</v>
      </c>
      <c r="N1464"/>
    </row>
    <row r="1465" spans="1:14">
      <c r="A1465" t="s">
        <v>3046</v>
      </c>
      <c r="B1465" t="s">
        <v>828</v>
      </c>
      <c r="C1465">
        <v>25.85</v>
      </c>
      <c r="D1465">
        <v>26.1</v>
      </c>
      <c r="E1465">
        <v>25.05</v>
      </c>
      <c r="F1465">
        <v>25.15</v>
      </c>
      <c r="G1465">
        <v>25.1</v>
      </c>
      <c r="H1465">
        <v>25.85</v>
      </c>
      <c r="I1465">
        <v>373148</v>
      </c>
      <c r="J1465">
        <v>9474918.9499999993</v>
      </c>
      <c r="K1465" s="3">
        <v>43804</v>
      </c>
      <c r="L1465">
        <v>937</v>
      </c>
      <c r="M1465" t="s">
        <v>3047</v>
      </c>
      <c r="N1465"/>
    </row>
    <row r="1466" spans="1:14">
      <c r="A1466" t="s">
        <v>3048</v>
      </c>
      <c r="B1466" t="s">
        <v>828</v>
      </c>
      <c r="C1466">
        <v>372.95</v>
      </c>
      <c r="D1466">
        <v>377</v>
      </c>
      <c r="E1466">
        <v>368.65</v>
      </c>
      <c r="F1466">
        <v>373.65</v>
      </c>
      <c r="G1466">
        <v>374</v>
      </c>
      <c r="H1466">
        <v>372.95</v>
      </c>
      <c r="I1466">
        <v>12930</v>
      </c>
      <c r="J1466">
        <v>4838178.8499999996</v>
      </c>
      <c r="K1466" s="3">
        <v>43804</v>
      </c>
      <c r="L1466">
        <v>841</v>
      </c>
      <c r="M1466" t="s">
        <v>3049</v>
      </c>
      <c r="N1466"/>
    </row>
    <row r="1467" spans="1:14">
      <c r="A1467" t="s">
        <v>3050</v>
      </c>
      <c r="B1467" t="s">
        <v>828</v>
      </c>
      <c r="C1467">
        <v>37.6</v>
      </c>
      <c r="D1467">
        <v>39</v>
      </c>
      <c r="E1467">
        <v>37.6</v>
      </c>
      <c r="F1467">
        <v>38.25</v>
      </c>
      <c r="G1467">
        <v>38.299999999999997</v>
      </c>
      <c r="H1467">
        <v>37.549999999999997</v>
      </c>
      <c r="I1467">
        <v>58192</v>
      </c>
      <c r="J1467">
        <v>2223380.25</v>
      </c>
      <c r="K1467" s="3">
        <v>43804</v>
      </c>
      <c r="L1467">
        <v>549</v>
      </c>
      <c r="M1467" t="s">
        <v>3051</v>
      </c>
      <c r="N1467"/>
    </row>
    <row r="1468" spans="1:14">
      <c r="A1468" t="s">
        <v>695</v>
      </c>
      <c r="B1468" t="s">
        <v>828</v>
      </c>
      <c r="C1468">
        <v>271.55</v>
      </c>
      <c r="D1468">
        <v>276</v>
      </c>
      <c r="E1468">
        <v>270.89999999999998</v>
      </c>
      <c r="F1468">
        <v>275.10000000000002</v>
      </c>
      <c r="G1468">
        <v>275.89999999999998</v>
      </c>
      <c r="H1468">
        <v>272.89999999999998</v>
      </c>
      <c r="I1468">
        <v>13163</v>
      </c>
      <c r="J1468">
        <v>3599441.3</v>
      </c>
      <c r="K1468" s="3">
        <v>43804</v>
      </c>
      <c r="L1468">
        <v>355</v>
      </c>
      <c r="M1468" t="s">
        <v>3052</v>
      </c>
      <c r="N1468"/>
    </row>
    <row r="1469" spans="1:14">
      <c r="A1469" t="s">
        <v>3756</v>
      </c>
      <c r="B1469" t="s">
        <v>828</v>
      </c>
      <c r="C1469">
        <v>379.4</v>
      </c>
      <c r="D1469">
        <v>379.4</v>
      </c>
      <c r="E1469">
        <v>345.5</v>
      </c>
      <c r="F1469">
        <v>370.7</v>
      </c>
      <c r="G1469">
        <v>370.75</v>
      </c>
      <c r="H1469">
        <v>361.05</v>
      </c>
      <c r="I1469">
        <v>425</v>
      </c>
      <c r="J1469">
        <v>154603.9</v>
      </c>
      <c r="K1469" s="3">
        <v>43804</v>
      </c>
      <c r="L1469">
        <v>22</v>
      </c>
      <c r="M1469" t="s">
        <v>3757</v>
      </c>
      <c r="N1469"/>
    </row>
    <row r="1470" spans="1:14">
      <c r="A1470" t="s">
        <v>550</v>
      </c>
      <c r="B1470" t="s">
        <v>828</v>
      </c>
      <c r="C1470">
        <v>760.9</v>
      </c>
      <c r="D1470">
        <v>788.95</v>
      </c>
      <c r="E1470">
        <v>760</v>
      </c>
      <c r="F1470">
        <v>775.15</v>
      </c>
      <c r="G1470">
        <v>770</v>
      </c>
      <c r="H1470">
        <v>762.6</v>
      </c>
      <c r="I1470">
        <v>19381</v>
      </c>
      <c r="J1470">
        <v>14959633</v>
      </c>
      <c r="K1470" s="3">
        <v>43804</v>
      </c>
      <c r="L1470">
        <v>1839</v>
      </c>
      <c r="M1470" t="s">
        <v>3053</v>
      </c>
      <c r="N1470"/>
    </row>
    <row r="1471" spans="1:14">
      <c r="A1471" t="s">
        <v>3054</v>
      </c>
      <c r="B1471" t="s">
        <v>828</v>
      </c>
      <c r="C1471">
        <v>7.9</v>
      </c>
      <c r="D1471">
        <v>7.9</v>
      </c>
      <c r="E1471">
        <v>6.85</v>
      </c>
      <c r="F1471">
        <v>7.05</v>
      </c>
      <c r="G1471">
        <v>7.3</v>
      </c>
      <c r="H1471">
        <v>7.4</v>
      </c>
      <c r="I1471">
        <v>14031</v>
      </c>
      <c r="J1471">
        <v>102966.7</v>
      </c>
      <c r="K1471" s="3">
        <v>43804</v>
      </c>
      <c r="L1471">
        <v>138</v>
      </c>
      <c r="M1471" t="s">
        <v>3055</v>
      </c>
      <c r="N1471"/>
    </row>
    <row r="1472" spans="1:14" hidden="1">
      <c r="A1472" t="s">
        <v>551</v>
      </c>
      <c r="B1472" t="s">
        <v>828</v>
      </c>
      <c r="C1472">
        <v>699.85</v>
      </c>
      <c r="D1472">
        <v>704.75</v>
      </c>
      <c r="E1472">
        <v>689.45</v>
      </c>
      <c r="F1472">
        <v>695.95</v>
      </c>
      <c r="G1472">
        <v>695</v>
      </c>
      <c r="H1472">
        <v>695.9</v>
      </c>
      <c r="I1472">
        <v>3300</v>
      </c>
      <c r="J1472">
        <v>2294988.65</v>
      </c>
      <c r="K1472" s="3">
        <v>43804</v>
      </c>
      <c r="L1472">
        <v>787</v>
      </c>
      <c r="M1472" t="s">
        <v>3056</v>
      </c>
      <c r="N1472"/>
    </row>
    <row r="1473" spans="1:14" hidden="1">
      <c r="A1473" t="s">
        <v>3057</v>
      </c>
      <c r="B1473" t="s">
        <v>828</v>
      </c>
      <c r="C1473">
        <v>255</v>
      </c>
      <c r="D1473">
        <v>269.95</v>
      </c>
      <c r="E1473">
        <v>255</v>
      </c>
      <c r="F1473">
        <v>262</v>
      </c>
      <c r="G1473">
        <v>262</v>
      </c>
      <c r="H1473">
        <v>260.05</v>
      </c>
      <c r="I1473">
        <v>879</v>
      </c>
      <c r="J1473">
        <v>233318.3</v>
      </c>
      <c r="K1473" s="3">
        <v>43804</v>
      </c>
      <c r="L1473">
        <v>142</v>
      </c>
      <c r="M1473" t="s">
        <v>3058</v>
      </c>
      <c r="N1473"/>
    </row>
    <row r="1474" spans="1:14">
      <c r="A1474" t="s">
        <v>189</v>
      </c>
      <c r="B1474" t="s">
        <v>828</v>
      </c>
      <c r="C1474">
        <v>2083</v>
      </c>
      <c r="D1474">
        <v>2126.8000000000002</v>
      </c>
      <c r="E1474">
        <v>2068.35</v>
      </c>
      <c r="F1474">
        <v>2121.3000000000002</v>
      </c>
      <c r="G1474">
        <v>2120.1999999999998</v>
      </c>
      <c r="H1474">
        <v>2078.5</v>
      </c>
      <c r="I1474">
        <v>3902721</v>
      </c>
      <c r="J1474">
        <v>8225150032.1999998</v>
      </c>
      <c r="K1474" s="3">
        <v>43804</v>
      </c>
      <c r="L1474">
        <v>168163</v>
      </c>
      <c r="M1474" t="s">
        <v>3059</v>
      </c>
      <c r="N1474"/>
    </row>
    <row r="1475" spans="1:14">
      <c r="A1475" t="s">
        <v>3060</v>
      </c>
      <c r="B1475" t="s">
        <v>828</v>
      </c>
      <c r="C1475">
        <v>139.69999999999999</v>
      </c>
      <c r="D1475">
        <v>139.69999999999999</v>
      </c>
      <c r="E1475">
        <v>135.30000000000001</v>
      </c>
      <c r="F1475">
        <v>136.1</v>
      </c>
      <c r="G1475">
        <v>137.5</v>
      </c>
      <c r="H1475">
        <v>136.69999999999999</v>
      </c>
      <c r="I1475">
        <v>2300</v>
      </c>
      <c r="J1475">
        <v>313634.25</v>
      </c>
      <c r="K1475" s="3">
        <v>43804</v>
      </c>
      <c r="L1475">
        <v>201</v>
      </c>
      <c r="M1475" t="s">
        <v>3061</v>
      </c>
      <c r="N1475"/>
    </row>
    <row r="1476" spans="1:14">
      <c r="A1476" t="s">
        <v>557</v>
      </c>
      <c r="B1476" t="s">
        <v>828</v>
      </c>
      <c r="C1476">
        <v>2385.1</v>
      </c>
      <c r="D1476">
        <v>2480</v>
      </c>
      <c r="E1476">
        <v>2356.0500000000002</v>
      </c>
      <c r="F1476">
        <v>2438.5</v>
      </c>
      <c r="G1476">
        <v>2466</v>
      </c>
      <c r="H1476">
        <v>2383.4499999999998</v>
      </c>
      <c r="I1476">
        <v>35997</v>
      </c>
      <c r="J1476">
        <v>86268662.799999997</v>
      </c>
      <c r="K1476" s="3">
        <v>43804</v>
      </c>
      <c r="L1476">
        <v>9154</v>
      </c>
      <c r="M1476" t="s">
        <v>3062</v>
      </c>
      <c r="N1476"/>
    </row>
    <row r="1477" spans="1:14">
      <c r="A1477" t="s">
        <v>3494</v>
      </c>
      <c r="B1477" t="s">
        <v>847</v>
      </c>
      <c r="C1477">
        <v>2.75</v>
      </c>
      <c r="D1477">
        <v>2.75</v>
      </c>
      <c r="E1477">
        <v>2.75</v>
      </c>
      <c r="F1477">
        <v>2.75</v>
      </c>
      <c r="G1477">
        <v>2.75</v>
      </c>
      <c r="H1477">
        <v>2.75</v>
      </c>
      <c r="I1477">
        <v>203</v>
      </c>
      <c r="J1477">
        <v>558.25</v>
      </c>
      <c r="K1477" s="3">
        <v>43804</v>
      </c>
      <c r="L1477">
        <v>3</v>
      </c>
      <c r="M1477" t="s">
        <v>3495</v>
      </c>
      <c r="N1477"/>
    </row>
    <row r="1478" spans="1:14">
      <c r="A1478" t="s">
        <v>190</v>
      </c>
      <c r="B1478" t="s">
        <v>828</v>
      </c>
      <c r="C1478">
        <v>755</v>
      </c>
      <c r="D1478">
        <v>766.75</v>
      </c>
      <c r="E1478">
        <v>752.1</v>
      </c>
      <c r="F1478">
        <v>764.9</v>
      </c>
      <c r="G1478">
        <v>763.2</v>
      </c>
      <c r="H1478">
        <v>758.8</v>
      </c>
      <c r="I1478">
        <v>2475102</v>
      </c>
      <c r="J1478">
        <v>1890308976.25</v>
      </c>
      <c r="K1478" s="3">
        <v>43804</v>
      </c>
      <c r="L1478">
        <v>69198</v>
      </c>
      <c r="M1478" t="s">
        <v>3063</v>
      </c>
      <c r="N1478"/>
    </row>
    <row r="1479" spans="1:14">
      <c r="A1479" t="s">
        <v>558</v>
      </c>
      <c r="B1479" t="s">
        <v>828</v>
      </c>
      <c r="C1479">
        <v>269.45</v>
      </c>
      <c r="D1479">
        <v>275</v>
      </c>
      <c r="E1479">
        <v>269.45</v>
      </c>
      <c r="F1479">
        <v>272.45</v>
      </c>
      <c r="G1479">
        <v>274.5</v>
      </c>
      <c r="H1479">
        <v>269.2</v>
      </c>
      <c r="I1479">
        <v>12692</v>
      </c>
      <c r="J1479">
        <v>3467014.85</v>
      </c>
      <c r="K1479" s="3">
        <v>43804</v>
      </c>
      <c r="L1479">
        <v>466</v>
      </c>
      <c r="M1479" t="s">
        <v>3064</v>
      </c>
      <c r="N1479"/>
    </row>
    <row r="1480" spans="1:14">
      <c r="A1480" t="s">
        <v>3065</v>
      </c>
      <c r="B1480" t="s">
        <v>847</v>
      </c>
      <c r="C1480">
        <v>17.45</v>
      </c>
      <c r="D1480">
        <v>19.05</v>
      </c>
      <c r="E1480">
        <v>17.45</v>
      </c>
      <c r="F1480">
        <v>17.600000000000001</v>
      </c>
      <c r="G1480">
        <v>18.5</v>
      </c>
      <c r="H1480">
        <v>18.350000000000001</v>
      </c>
      <c r="I1480">
        <v>2568</v>
      </c>
      <c r="J1480">
        <v>45540.35</v>
      </c>
      <c r="K1480" s="3">
        <v>43804</v>
      </c>
      <c r="L1480">
        <v>38</v>
      </c>
      <c r="M1480" t="s">
        <v>3066</v>
      </c>
      <c r="N1480"/>
    </row>
    <row r="1481" spans="1:14" hidden="1">
      <c r="A1481" t="s">
        <v>3067</v>
      </c>
      <c r="B1481" t="s">
        <v>828</v>
      </c>
      <c r="C1481">
        <v>91.15</v>
      </c>
      <c r="D1481">
        <v>97.65</v>
      </c>
      <c r="E1481">
        <v>91.15</v>
      </c>
      <c r="F1481">
        <v>94.35</v>
      </c>
      <c r="G1481">
        <v>93.2</v>
      </c>
      <c r="H1481">
        <v>91.15</v>
      </c>
      <c r="I1481">
        <v>188475</v>
      </c>
      <c r="J1481">
        <v>17924034.350000001</v>
      </c>
      <c r="K1481" s="3">
        <v>43804</v>
      </c>
      <c r="L1481">
        <v>4067</v>
      </c>
      <c r="M1481" t="s">
        <v>3068</v>
      </c>
      <c r="N1481"/>
    </row>
    <row r="1482" spans="1:14">
      <c r="A1482" t="s">
        <v>3069</v>
      </c>
      <c r="B1482" t="s">
        <v>828</v>
      </c>
      <c r="C1482">
        <v>26.45</v>
      </c>
      <c r="D1482">
        <v>26.45</v>
      </c>
      <c r="E1482">
        <v>24.9</v>
      </c>
      <c r="F1482">
        <v>25.2</v>
      </c>
      <c r="G1482">
        <v>25.65</v>
      </c>
      <c r="H1482">
        <v>25.8</v>
      </c>
      <c r="I1482">
        <v>3075</v>
      </c>
      <c r="J1482">
        <v>77411.149999999994</v>
      </c>
      <c r="K1482" s="3">
        <v>43804</v>
      </c>
      <c r="L1482">
        <v>89</v>
      </c>
      <c r="M1482" t="s">
        <v>3070</v>
      </c>
      <c r="N1482"/>
    </row>
    <row r="1483" spans="1:14">
      <c r="A1483" t="s">
        <v>3071</v>
      </c>
      <c r="B1483" t="s">
        <v>828</v>
      </c>
      <c r="C1483">
        <v>44.45</v>
      </c>
      <c r="D1483">
        <v>45.05</v>
      </c>
      <c r="E1483">
        <v>44.45</v>
      </c>
      <c r="F1483">
        <v>44.95</v>
      </c>
      <c r="G1483">
        <v>45</v>
      </c>
      <c r="H1483">
        <v>43.85</v>
      </c>
      <c r="I1483">
        <v>67640</v>
      </c>
      <c r="J1483">
        <v>3041364.15</v>
      </c>
      <c r="K1483" s="3">
        <v>43804</v>
      </c>
      <c r="L1483">
        <v>122</v>
      </c>
      <c r="M1483" t="s">
        <v>3072</v>
      </c>
      <c r="N1483"/>
    </row>
    <row r="1484" spans="1:14">
      <c r="A1484" t="s">
        <v>3073</v>
      </c>
      <c r="B1484" t="s">
        <v>828</v>
      </c>
      <c r="C1484">
        <v>14.15</v>
      </c>
      <c r="D1484">
        <v>14.4</v>
      </c>
      <c r="E1484">
        <v>13.9</v>
      </c>
      <c r="F1484">
        <v>14.05</v>
      </c>
      <c r="G1484">
        <v>13.9</v>
      </c>
      <c r="H1484">
        <v>13.95</v>
      </c>
      <c r="I1484">
        <v>25323</v>
      </c>
      <c r="J1484">
        <v>358678.7</v>
      </c>
      <c r="K1484" s="3">
        <v>43804</v>
      </c>
      <c r="L1484">
        <v>178</v>
      </c>
      <c r="M1484" t="s">
        <v>3074</v>
      </c>
      <c r="N1484"/>
    </row>
    <row r="1485" spans="1:14">
      <c r="A1485" t="s">
        <v>3075</v>
      </c>
      <c r="B1485" t="s">
        <v>828</v>
      </c>
      <c r="C1485">
        <v>37.85</v>
      </c>
      <c r="D1485">
        <v>41.45</v>
      </c>
      <c r="E1485">
        <v>37.200000000000003</v>
      </c>
      <c r="F1485">
        <v>37.700000000000003</v>
      </c>
      <c r="G1485">
        <v>37.700000000000003</v>
      </c>
      <c r="H1485">
        <v>37.65</v>
      </c>
      <c r="I1485">
        <v>439361</v>
      </c>
      <c r="J1485">
        <v>16843138.050000001</v>
      </c>
      <c r="K1485" s="3">
        <v>43804</v>
      </c>
      <c r="L1485">
        <v>4080</v>
      </c>
      <c r="M1485" t="s">
        <v>3076</v>
      </c>
      <c r="N1485"/>
    </row>
    <row r="1486" spans="1:14">
      <c r="A1486" t="s">
        <v>3077</v>
      </c>
      <c r="B1486" t="s">
        <v>828</v>
      </c>
      <c r="C1486">
        <v>80.55</v>
      </c>
      <c r="D1486">
        <v>81.849999999999994</v>
      </c>
      <c r="E1486">
        <v>77.400000000000006</v>
      </c>
      <c r="F1486">
        <v>77.599999999999994</v>
      </c>
      <c r="G1486">
        <v>77.5</v>
      </c>
      <c r="H1486">
        <v>79.8</v>
      </c>
      <c r="I1486">
        <v>71562</v>
      </c>
      <c r="J1486">
        <v>5639199.4500000002</v>
      </c>
      <c r="K1486" s="3">
        <v>43804</v>
      </c>
      <c r="L1486">
        <v>697</v>
      </c>
      <c r="M1486" t="s">
        <v>3078</v>
      </c>
      <c r="N1486"/>
    </row>
    <row r="1487" spans="1:14">
      <c r="A1487" t="s">
        <v>3663</v>
      </c>
      <c r="B1487" t="s">
        <v>828</v>
      </c>
      <c r="C1487">
        <v>3.85</v>
      </c>
      <c r="D1487">
        <v>3.9</v>
      </c>
      <c r="E1487">
        <v>3.7</v>
      </c>
      <c r="F1487">
        <v>3.75</v>
      </c>
      <c r="G1487">
        <v>3.75</v>
      </c>
      <c r="H1487">
        <v>3.85</v>
      </c>
      <c r="I1487">
        <v>1456</v>
      </c>
      <c r="J1487">
        <v>5623.15</v>
      </c>
      <c r="K1487" s="3">
        <v>43804</v>
      </c>
      <c r="L1487">
        <v>14</v>
      </c>
      <c r="M1487" t="s">
        <v>3664</v>
      </c>
      <c r="N1487"/>
    </row>
    <row r="1488" spans="1:14">
      <c r="A1488" t="s">
        <v>3079</v>
      </c>
      <c r="B1488" t="s">
        <v>828</v>
      </c>
      <c r="C1488">
        <v>3.95</v>
      </c>
      <c r="D1488">
        <v>4</v>
      </c>
      <c r="E1488">
        <v>3.7</v>
      </c>
      <c r="F1488">
        <v>3.75</v>
      </c>
      <c r="G1488">
        <v>3.7</v>
      </c>
      <c r="H1488">
        <v>3.85</v>
      </c>
      <c r="I1488">
        <v>2047</v>
      </c>
      <c r="J1488">
        <v>7936.6</v>
      </c>
      <c r="K1488" s="3">
        <v>43804</v>
      </c>
      <c r="L1488">
        <v>30</v>
      </c>
      <c r="M1488" t="s">
        <v>3080</v>
      </c>
      <c r="N1488"/>
    </row>
    <row r="1489" spans="1:14">
      <c r="A1489" t="s">
        <v>3081</v>
      </c>
      <c r="B1489" t="s">
        <v>828</v>
      </c>
      <c r="C1489">
        <v>350</v>
      </c>
      <c r="D1489">
        <v>354.55</v>
      </c>
      <c r="E1489">
        <v>350</v>
      </c>
      <c r="F1489">
        <v>351.6</v>
      </c>
      <c r="G1489">
        <v>352.4</v>
      </c>
      <c r="H1489">
        <v>352.2</v>
      </c>
      <c r="I1489">
        <v>1437</v>
      </c>
      <c r="J1489">
        <v>504605.8</v>
      </c>
      <c r="K1489" s="3">
        <v>43804</v>
      </c>
      <c r="L1489">
        <v>78</v>
      </c>
      <c r="M1489" t="s">
        <v>3082</v>
      </c>
      <c r="N1489"/>
    </row>
    <row r="1490" spans="1:14">
      <c r="A1490" t="s">
        <v>3083</v>
      </c>
      <c r="B1490" t="s">
        <v>828</v>
      </c>
      <c r="C1490">
        <v>118.65</v>
      </c>
      <c r="D1490">
        <v>121.05</v>
      </c>
      <c r="E1490">
        <v>118.5</v>
      </c>
      <c r="F1490">
        <v>119.1</v>
      </c>
      <c r="G1490">
        <v>119</v>
      </c>
      <c r="H1490">
        <v>117.05</v>
      </c>
      <c r="I1490">
        <v>2793</v>
      </c>
      <c r="J1490">
        <v>335700.65</v>
      </c>
      <c r="K1490" s="3">
        <v>43804</v>
      </c>
      <c r="L1490">
        <v>48</v>
      </c>
      <c r="M1490" t="s">
        <v>3084</v>
      </c>
      <c r="N1490"/>
    </row>
    <row r="1491" spans="1:14">
      <c r="A1491" t="s">
        <v>3085</v>
      </c>
      <c r="B1491" t="s">
        <v>847</v>
      </c>
      <c r="C1491">
        <v>267.89999999999998</v>
      </c>
      <c r="D1491">
        <v>279.8</v>
      </c>
      <c r="E1491">
        <v>267.89999999999998</v>
      </c>
      <c r="F1491">
        <v>276.3</v>
      </c>
      <c r="G1491">
        <v>270</v>
      </c>
      <c r="H1491">
        <v>281.95</v>
      </c>
      <c r="I1491">
        <v>249</v>
      </c>
      <c r="J1491">
        <v>68386.399999999994</v>
      </c>
      <c r="K1491" s="3">
        <v>43804</v>
      </c>
      <c r="L1491">
        <v>9</v>
      </c>
      <c r="M1491" t="s">
        <v>3086</v>
      </c>
      <c r="N1491"/>
    </row>
    <row r="1492" spans="1:14">
      <c r="A1492" t="s">
        <v>559</v>
      </c>
      <c r="B1492" t="s">
        <v>828</v>
      </c>
      <c r="C1492">
        <v>985</v>
      </c>
      <c r="D1492">
        <v>999</v>
      </c>
      <c r="E1492">
        <v>983.1</v>
      </c>
      <c r="F1492">
        <v>991.15</v>
      </c>
      <c r="G1492">
        <v>993.4</v>
      </c>
      <c r="H1492">
        <v>982.35</v>
      </c>
      <c r="I1492">
        <v>21889</v>
      </c>
      <c r="J1492">
        <v>21689632.75</v>
      </c>
      <c r="K1492" s="3">
        <v>43804</v>
      </c>
      <c r="L1492">
        <v>2009</v>
      </c>
      <c r="M1492" t="s">
        <v>3087</v>
      </c>
      <c r="N1492"/>
    </row>
    <row r="1493" spans="1:14">
      <c r="A1493" t="s">
        <v>3088</v>
      </c>
      <c r="B1493" t="s">
        <v>847</v>
      </c>
      <c r="C1493">
        <v>69.900000000000006</v>
      </c>
      <c r="D1493">
        <v>69.900000000000006</v>
      </c>
      <c r="E1493">
        <v>66.45</v>
      </c>
      <c r="F1493">
        <v>66.45</v>
      </c>
      <c r="G1493">
        <v>66.45</v>
      </c>
      <c r="H1493">
        <v>149.5</v>
      </c>
      <c r="I1493">
        <v>389022</v>
      </c>
      <c r="J1493">
        <v>25854248.25</v>
      </c>
      <c r="K1493" s="3">
        <v>43804</v>
      </c>
      <c r="L1493">
        <v>845</v>
      </c>
      <c r="M1493" t="s">
        <v>3089</v>
      </c>
      <c r="N1493"/>
    </row>
    <row r="1494" spans="1:14">
      <c r="A1494" t="s">
        <v>3837</v>
      </c>
      <c r="B1494" t="s">
        <v>847</v>
      </c>
      <c r="C1494">
        <v>4.8</v>
      </c>
      <c r="D1494">
        <v>4.8</v>
      </c>
      <c r="E1494">
        <v>4.5999999999999996</v>
      </c>
      <c r="F1494">
        <v>4.5999999999999996</v>
      </c>
      <c r="G1494">
        <v>4.5999999999999996</v>
      </c>
      <c r="H1494">
        <v>4.5999999999999996</v>
      </c>
      <c r="I1494">
        <v>1115</v>
      </c>
      <c r="J1494">
        <v>5329</v>
      </c>
      <c r="K1494" s="3">
        <v>43804</v>
      </c>
      <c r="L1494">
        <v>4</v>
      </c>
      <c r="M1494" t="s">
        <v>3838</v>
      </c>
      <c r="N1494"/>
    </row>
    <row r="1495" spans="1:14" hidden="1">
      <c r="A1495" t="s">
        <v>560</v>
      </c>
      <c r="B1495" t="s">
        <v>828</v>
      </c>
      <c r="C1495">
        <v>568.95000000000005</v>
      </c>
      <c r="D1495">
        <v>585.95000000000005</v>
      </c>
      <c r="E1495">
        <v>562</v>
      </c>
      <c r="F1495">
        <v>571.1</v>
      </c>
      <c r="G1495">
        <v>573</v>
      </c>
      <c r="H1495">
        <v>566.1</v>
      </c>
      <c r="I1495">
        <v>38009</v>
      </c>
      <c r="J1495">
        <v>21923622.949999999</v>
      </c>
      <c r="K1495" s="3">
        <v>43804</v>
      </c>
      <c r="L1495">
        <v>3569</v>
      </c>
      <c r="M1495" t="s">
        <v>3090</v>
      </c>
      <c r="N1495"/>
    </row>
    <row r="1496" spans="1:14" hidden="1">
      <c r="A1496" t="s">
        <v>3091</v>
      </c>
      <c r="B1496" t="s">
        <v>828</v>
      </c>
      <c r="C1496">
        <v>19.25</v>
      </c>
      <c r="D1496">
        <v>19.8</v>
      </c>
      <c r="E1496">
        <v>18.75</v>
      </c>
      <c r="F1496">
        <v>18.95</v>
      </c>
      <c r="G1496">
        <v>18.850000000000001</v>
      </c>
      <c r="H1496">
        <v>19</v>
      </c>
      <c r="I1496">
        <v>133087</v>
      </c>
      <c r="J1496">
        <v>2528249.75</v>
      </c>
      <c r="K1496" s="3">
        <v>43804</v>
      </c>
      <c r="L1496">
        <v>427</v>
      </c>
      <c r="M1496" t="s">
        <v>3092</v>
      </c>
      <c r="N1496"/>
    </row>
    <row r="1497" spans="1:14" hidden="1">
      <c r="A1497" t="s">
        <v>3093</v>
      </c>
      <c r="B1497" t="s">
        <v>828</v>
      </c>
      <c r="C1497">
        <v>4627.05</v>
      </c>
      <c r="D1497">
        <v>4655</v>
      </c>
      <c r="E1497">
        <v>4601</v>
      </c>
      <c r="F1497">
        <v>4614.8999999999996</v>
      </c>
      <c r="G1497">
        <v>4613.05</v>
      </c>
      <c r="H1497">
        <v>4627.1000000000004</v>
      </c>
      <c r="I1497">
        <v>662</v>
      </c>
      <c r="J1497">
        <v>3064472.9</v>
      </c>
      <c r="K1497" s="3">
        <v>43804</v>
      </c>
      <c r="L1497">
        <v>167</v>
      </c>
      <c r="M1497" t="s">
        <v>3094</v>
      </c>
      <c r="N1497"/>
    </row>
    <row r="1498" spans="1:14" hidden="1">
      <c r="A1498" t="s">
        <v>3095</v>
      </c>
      <c r="B1498" t="s">
        <v>828</v>
      </c>
      <c r="C1498">
        <v>319.45</v>
      </c>
      <c r="D1498">
        <v>319.45</v>
      </c>
      <c r="E1498">
        <v>305.05</v>
      </c>
      <c r="F1498">
        <v>309.8</v>
      </c>
      <c r="G1498">
        <v>308.5</v>
      </c>
      <c r="H1498">
        <v>307.35000000000002</v>
      </c>
      <c r="I1498">
        <v>2249</v>
      </c>
      <c r="J1498">
        <v>695948.9</v>
      </c>
      <c r="K1498" s="3">
        <v>43804</v>
      </c>
      <c r="L1498">
        <v>309</v>
      </c>
      <c r="M1498" t="s">
        <v>3096</v>
      </c>
      <c r="N1498"/>
    </row>
    <row r="1499" spans="1:14" hidden="1">
      <c r="A1499" t="s">
        <v>565</v>
      </c>
      <c r="B1499" t="s">
        <v>828</v>
      </c>
      <c r="C1499">
        <v>486.05</v>
      </c>
      <c r="D1499">
        <v>500</v>
      </c>
      <c r="E1499">
        <v>473.55</v>
      </c>
      <c r="F1499">
        <v>477.7</v>
      </c>
      <c r="G1499">
        <v>474.5</v>
      </c>
      <c r="H1499">
        <v>486.05</v>
      </c>
      <c r="I1499">
        <v>75562</v>
      </c>
      <c r="J1499">
        <v>36799907.350000001</v>
      </c>
      <c r="K1499" s="3">
        <v>43804</v>
      </c>
      <c r="L1499">
        <v>4006</v>
      </c>
      <c r="M1499" t="s">
        <v>3097</v>
      </c>
      <c r="N1499"/>
    </row>
    <row r="1500" spans="1:14" hidden="1">
      <c r="A1500" t="s">
        <v>3098</v>
      </c>
      <c r="B1500" t="s">
        <v>828</v>
      </c>
      <c r="C1500">
        <v>8.0500000000000007</v>
      </c>
      <c r="D1500">
        <v>8.0500000000000007</v>
      </c>
      <c r="E1500">
        <v>7.5</v>
      </c>
      <c r="F1500">
        <v>7.6</v>
      </c>
      <c r="G1500">
        <v>7.55</v>
      </c>
      <c r="H1500">
        <v>7.7</v>
      </c>
      <c r="I1500">
        <v>21669</v>
      </c>
      <c r="J1500">
        <v>168578.5</v>
      </c>
      <c r="K1500" s="3">
        <v>43804</v>
      </c>
      <c r="L1500">
        <v>71</v>
      </c>
      <c r="M1500" t="s">
        <v>3099</v>
      </c>
      <c r="N1500"/>
    </row>
    <row r="1501" spans="1:14" hidden="1">
      <c r="A1501" t="s">
        <v>3100</v>
      </c>
      <c r="B1501" t="s">
        <v>828</v>
      </c>
      <c r="C1501">
        <v>182.55</v>
      </c>
      <c r="D1501">
        <v>183.4</v>
      </c>
      <c r="E1501">
        <v>177.05</v>
      </c>
      <c r="F1501">
        <v>178.25</v>
      </c>
      <c r="G1501">
        <v>177.1</v>
      </c>
      <c r="H1501">
        <v>182.25</v>
      </c>
      <c r="I1501">
        <v>5129</v>
      </c>
      <c r="J1501">
        <v>922271.05</v>
      </c>
      <c r="K1501" s="3">
        <v>43804</v>
      </c>
      <c r="L1501">
        <v>431</v>
      </c>
      <c r="M1501" t="s">
        <v>3101</v>
      </c>
      <c r="N1501"/>
    </row>
    <row r="1502" spans="1:14" hidden="1">
      <c r="A1502" t="s">
        <v>3102</v>
      </c>
      <c r="B1502" t="s">
        <v>828</v>
      </c>
      <c r="C1502">
        <v>29.05</v>
      </c>
      <c r="D1502">
        <v>31.6</v>
      </c>
      <c r="E1502">
        <v>29.05</v>
      </c>
      <c r="F1502">
        <v>29.7</v>
      </c>
      <c r="G1502">
        <v>29.65</v>
      </c>
      <c r="H1502">
        <v>30.95</v>
      </c>
      <c r="I1502">
        <v>3135</v>
      </c>
      <c r="J1502">
        <v>95309.65</v>
      </c>
      <c r="K1502" s="3">
        <v>43804</v>
      </c>
      <c r="L1502">
        <v>24</v>
      </c>
      <c r="M1502" t="s">
        <v>3103</v>
      </c>
      <c r="N1502"/>
    </row>
    <row r="1503" spans="1:14" hidden="1">
      <c r="A1503" t="s">
        <v>561</v>
      </c>
      <c r="B1503" t="s">
        <v>828</v>
      </c>
      <c r="C1503">
        <v>50</v>
      </c>
      <c r="D1503">
        <v>51.55</v>
      </c>
      <c r="E1503">
        <v>49.65</v>
      </c>
      <c r="F1503">
        <v>49.9</v>
      </c>
      <c r="G1503">
        <v>50.15</v>
      </c>
      <c r="H1503">
        <v>50</v>
      </c>
      <c r="I1503">
        <v>247136</v>
      </c>
      <c r="J1503">
        <v>12413000.25</v>
      </c>
      <c r="K1503" s="3">
        <v>43804</v>
      </c>
      <c r="L1503">
        <v>1862</v>
      </c>
      <c r="M1503" t="s">
        <v>3104</v>
      </c>
      <c r="N1503"/>
    </row>
    <row r="1504" spans="1:14" hidden="1">
      <c r="A1504" t="s">
        <v>562</v>
      </c>
      <c r="B1504" t="s">
        <v>828</v>
      </c>
      <c r="C1504">
        <v>869</v>
      </c>
      <c r="D1504">
        <v>872</v>
      </c>
      <c r="E1504">
        <v>855</v>
      </c>
      <c r="F1504">
        <v>865.6</v>
      </c>
      <c r="G1504">
        <v>868.55</v>
      </c>
      <c r="H1504">
        <v>867.55</v>
      </c>
      <c r="I1504">
        <v>18645</v>
      </c>
      <c r="J1504">
        <v>16071838.949999999</v>
      </c>
      <c r="K1504" s="3">
        <v>43804</v>
      </c>
      <c r="L1504">
        <v>1840</v>
      </c>
      <c r="M1504" t="s">
        <v>3105</v>
      </c>
      <c r="N1504"/>
    </row>
    <row r="1505" spans="1:14" hidden="1">
      <c r="A1505" t="s">
        <v>3106</v>
      </c>
      <c r="B1505" t="s">
        <v>828</v>
      </c>
      <c r="C1505">
        <v>138.4</v>
      </c>
      <c r="D1505">
        <v>139.5</v>
      </c>
      <c r="E1505">
        <v>134.35</v>
      </c>
      <c r="F1505">
        <v>135.44999999999999</v>
      </c>
      <c r="G1505">
        <v>134.4</v>
      </c>
      <c r="H1505">
        <v>138.65</v>
      </c>
      <c r="I1505">
        <v>218269</v>
      </c>
      <c r="J1505">
        <v>30022497.5</v>
      </c>
      <c r="K1505" s="3">
        <v>43804</v>
      </c>
      <c r="L1505">
        <v>5434</v>
      </c>
      <c r="M1505" t="s">
        <v>3107</v>
      </c>
      <c r="N1505"/>
    </row>
    <row r="1506" spans="1:14" hidden="1">
      <c r="A1506" t="s">
        <v>3108</v>
      </c>
      <c r="B1506" t="s">
        <v>828</v>
      </c>
      <c r="C1506">
        <v>74.2</v>
      </c>
      <c r="D1506">
        <v>78.150000000000006</v>
      </c>
      <c r="E1506">
        <v>74.150000000000006</v>
      </c>
      <c r="F1506">
        <v>75.849999999999994</v>
      </c>
      <c r="G1506">
        <v>77</v>
      </c>
      <c r="H1506">
        <v>74.900000000000006</v>
      </c>
      <c r="I1506">
        <v>19413</v>
      </c>
      <c r="J1506">
        <v>1487025.55</v>
      </c>
      <c r="K1506" s="3">
        <v>43804</v>
      </c>
      <c r="L1506">
        <v>367</v>
      </c>
      <c r="M1506" t="s">
        <v>3109</v>
      </c>
      <c r="N1506"/>
    </row>
    <row r="1507" spans="1:14" hidden="1">
      <c r="A1507" t="s">
        <v>3110</v>
      </c>
      <c r="B1507" t="s">
        <v>828</v>
      </c>
      <c r="C1507">
        <v>60.5</v>
      </c>
      <c r="D1507">
        <v>62.9</v>
      </c>
      <c r="E1507">
        <v>59.6</v>
      </c>
      <c r="F1507">
        <v>61.2</v>
      </c>
      <c r="G1507">
        <v>61.2</v>
      </c>
      <c r="H1507">
        <v>59.95</v>
      </c>
      <c r="I1507">
        <v>305174</v>
      </c>
      <c r="J1507">
        <v>18776400.899999999</v>
      </c>
      <c r="K1507" s="3">
        <v>43804</v>
      </c>
      <c r="L1507">
        <v>2865</v>
      </c>
      <c r="M1507" t="s">
        <v>3111</v>
      </c>
      <c r="N1507"/>
    </row>
    <row r="1508" spans="1:14" hidden="1">
      <c r="A1508" t="s">
        <v>191</v>
      </c>
      <c r="B1508" t="s">
        <v>828</v>
      </c>
      <c r="C1508">
        <v>1180</v>
      </c>
      <c r="D1508">
        <v>1204.5999999999999</v>
      </c>
      <c r="E1508">
        <v>1175</v>
      </c>
      <c r="F1508">
        <v>1184.25</v>
      </c>
      <c r="G1508">
        <v>1180.7</v>
      </c>
      <c r="H1508">
        <v>1174.6500000000001</v>
      </c>
      <c r="I1508">
        <v>3637705</v>
      </c>
      <c r="J1508">
        <v>4327784789.8500004</v>
      </c>
      <c r="K1508" s="3">
        <v>43804</v>
      </c>
      <c r="L1508">
        <v>89253</v>
      </c>
      <c r="M1508" t="s">
        <v>3112</v>
      </c>
      <c r="N1508"/>
    </row>
    <row r="1509" spans="1:14" hidden="1">
      <c r="A1509" t="s">
        <v>3113</v>
      </c>
      <c r="B1509" t="s">
        <v>847</v>
      </c>
      <c r="C1509">
        <v>12.95</v>
      </c>
      <c r="D1509">
        <v>13.5</v>
      </c>
      <c r="E1509">
        <v>12.4</v>
      </c>
      <c r="F1509">
        <v>13.35</v>
      </c>
      <c r="G1509">
        <v>13.5</v>
      </c>
      <c r="H1509">
        <v>12.95</v>
      </c>
      <c r="I1509">
        <v>9373</v>
      </c>
      <c r="J1509">
        <v>121447.6</v>
      </c>
      <c r="K1509" s="3">
        <v>43804</v>
      </c>
      <c r="L1509">
        <v>57</v>
      </c>
      <c r="M1509" t="s">
        <v>3114</v>
      </c>
      <c r="N1509"/>
    </row>
    <row r="1510" spans="1:14" hidden="1">
      <c r="A1510" t="s">
        <v>3115</v>
      </c>
      <c r="B1510" t="s">
        <v>828</v>
      </c>
      <c r="C1510">
        <v>36.5</v>
      </c>
      <c r="D1510">
        <v>36.5</v>
      </c>
      <c r="E1510">
        <v>35.65</v>
      </c>
      <c r="F1510">
        <v>35.799999999999997</v>
      </c>
      <c r="G1510">
        <v>35.75</v>
      </c>
      <c r="H1510">
        <v>36.25</v>
      </c>
      <c r="I1510">
        <v>20532</v>
      </c>
      <c r="J1510">
        <v>737410.35</v>
      </c>
      <c r="K1510" s="3">
        <v>43804</v>
      </c>
      <c r="L1510">
        <v>250</v>
      </c>
      <c r="M1510" t="s">
        <v>3116</v>
      </c>
      <c r="N1510"/>
    </row>
    <row r="1511" spans="1:14" hidden="1">
      <c r="A1511" t="s">
        <v>3117</v>
      </c>
      <c r="B1511" t="s">
        <v>828</v>
      </c>
      <c r="C1511">
        <v>180.7</v>
      </c>
      <c r="D1511">
        <v>180.7</v>
      </c>
      <c r="E1511">
        <v>174.95</v>
      </c>
      <c r="F1511">
        <v>176.55</v>
      </c>
      <c r="G1511">
        <v>176</v>
      </c>
      <c r="H1511">
        <v>179.75</v>
      </c>
      <c r="I1511">
        <v>34808</v>
      </c>
      <c r="J1511">
        <v>6173518</v>
      </c>
      <c r="K1511" s="3">
        <v>43804</v>
      </c>
      <c r="L1511">
        <v>1143</v>
      </c>
      <c r="M1511" t="s">
        <v>3118</v>
      </c>
      <c r="N1511"/>
    </row>
    <row r="1512" spans="1:14" hidden="1">
      <c r="A1512" t="s">
        <v>3758</v>
      </c>
      <c r="B1512" t="s">
        <v>847</v>
      </c>
      <c r="C1512">
        <v>1.2</v>
      </c>
      <c r="D1512">
        <v>1.2</v>
      </c>
      <c r="E1512">
        <v>1.2</v>
      </c>
      <c r="F1512">
        <v>1.2</v>
      </c>
      <c r="G1512">
        <v>1.2</v>
      </c>
      <c r="H1512">
        <v>1.25</v>
      </c>
      <c r="I1512">
        <v>1000</v>
      </c>
      <c r="J1512">
        <v>1200</v>
      </c>
      <c r="K1512" s="3">
        <v>43804</v>
      </c>
      <c r="L1512">
        <v>1</v>
      </c>
      <c r="M1512" t="s">
        <v>3759</v>
      </c>
      <c r="N1512"/>
    </row>
    <row r="1513" spans="1:14" hidden="1">
      <c r="A1513" t="s">
        <v>3119</v>
      </c>
      <c r="B1513" t="s">
        <v>847</v>
      </c>
      <c r="C1513">
        <v>73.95</v>
      </c>
      <c r="D1513">
        <v>73.95</v>
      </c>
      <c r="E1513">
        <v>68.900000000000006</v>
      </c>
      <c r="F1513">
        <v>72.75</v>
      </c>
      <c r="G1513">
        <v>71.55</v>
      </c>
      <c r="H1513">
        <v>71.8</v>
      </c>
      <c r="I1513">
        <v>3695</v>
      </c>
      <c r="J1513">
        <v>262271.55</v>
      </c>
      <c r="K1513" s="3">
        <v>43804</v>
      </c>
      <c r="L1513">
        <v>40</v>
      </c>
      <c r="M1513" t="s">
        <v>3120</v>
      </c>
      <c r="N1513"/>
    </row>
    <row r="1514" spans="1:14" hidden="1">
      <c r="A1514" t="s">
        <v>192</v>
      </c>
      <c r="B1514" t="s">
        <v>828</v>
      </c>
      <c r="C1514">
        <v>1885</v>
      </c>
      <c r="D1514">
        <v>1891.65</v>
      </c>
      <c r="E1514">
        <v>1863</v>
      </c>
      <c r="F1514">
        <v>1873.95</v>
      </c>
      <c r="G1514">
        <v>1875</v>
      </c>
      <c r="H1514">
        <v>1874.35</v>
      </c>
      <c r="I1514">
        <v>62749</v>
      </c>
      <c r="J1514">
        <v>117508215.09999999</v>
      </c>
      <c r="K1514" s="3">
        <v>43804</v>
      </c>
      <c r="L1514">
        <v>4148</v>
      </c>
      <c r="M1514" t="s">
        <v>3121</v>
      </c>
      <c r="N1514"/>
    </row>
    <row r="1515" spans="1:14" hidden="1">
      <c r="A1515" t="s">
        <v>193</v>
      </c>
      <c r="B1515" t="s">
        <v>828</v>
      </c>
      <c r="C1515">
        <v>276</v>
      </c>
      <c r="D1515">
        <v>281.39999999999998</v>
      </c>
      <c r="E1515">
        <v>276</v>
      </c>
      <c r="F1515">
        <v>278.14999999999998</v>
      </c>
      <c r="G1515">
        <v>277.64999999999998</v>
      </c>
      <c r="H1515">
        <v>276.10000000000002</v>
      </c>
      <c r="I1515">
        <v>1190984</v>
      </c>
      <c r="J1515">
        <v>332228835.35000002</v>
      </c>
      <c r="K1515" s="3">
        <v>43804</v>
      </c>
      <c r="L1515">
        <v>18708</v>
      </c>
      <c r="M1515" t="s">
        <v>3122</v>
      </c>
      <c r="N1515"/>
    </row>
    <row r="1516" spans="1:14" hidden="1">
      <c r="A1516" t="s">
        <v>3123</v>
      </c>
      <c r="B1516" t="s">
        <v>828</v>
      </c>
      <c r="C1516">
        <v>119.55</v>
      </c>
      <c r="D1516">
        <v>123.85</v>
      </c>
      <c r="E1516">
        <v>119.3</v>
      </c>
      <c r="F1516">
        <v>123.35</v>
      </c>
      <c r="G1516">
        <v>123.35</v>
      </c>
      <c r="H1516">
        <v>121.75</v>
      </c>
      <c r="I1516">
        <v>470</v>
      </c>
      <c r="J1516">
        <v>57000.55</v>
      </c>
      <c r="K1516" s="3">
        <v>43804</v>
      </c>
      <c r="L1516">
        <v>72</v>
      </c>
      <c r="M1516" t="s">
        <v>3124</v>
      </c>
      <c r="N1516"/>
    </row>
    <row r="1517" spans="1:14">
      <c r="A1517" t="s">
        <v>3125</v>
      </c>
      <c r="B1517" t="s">
        <v>847</v>
      </c>
      <c r="C1517">
        <v>5.8</v>
      </c>
      <c r="D1517">
        <v>5.8</v>
      </c>
      <c r="E1517">
        <v>5.5</v>
      </c>
      <c r="F1517">
        <v>5.7</v>
      </c>
      <c r="G1517">
        <v>5.75</v>
      </c>
      <c r="H1517">
        <v>5.65</v>
      </c>
      <c r="I1517">
        <v>10208</v>
      </c>
      <c r="J1517">
        <v>57619.4</v>
      </c>
      <c r="K1517" s="3">
        <v>43804</v>
      </c>
      <c r="L1517">
        <v>36</v>
      </c>
      <c r="M1517" t="s">
        <v>3126</v>
      </c>
      <c r="N1517"/>
    </row>
    <row r="1518" spans="1:14">
      <c r="A1518" t="s">
        <v>3127</v>
      </c>
      <c r="B1518" t="s">
        <v>828</v>
      </c>
      <c r="C1518">
        <v>14.25</v>
      </c>
      <c r="D1518">
        <v>14.5</v>
      </c>
      <c r="E1518">
        <v>13.8</v>
      </c>
      <c r="F1518">
        <v>13.9</v>
      </c>
      <c r="G1518">
        <v>13.8</v>
      </c>
      <c r="H1518">
        <v>14.25</v>
      </c>
      <c r="I1518">
        <v>5622</v>
      </c>
      <c r="J1518">
        <v>78103.100000000006</v>
      </c>
      <c r="K1518" s="3">
        <v>43804</v>
      </c>
      <c r="L1518">
        <v>21</v>
      </c>
      <c r="M1518" t="s">
        <v>3128</v>
      </c>
      <c r="N1518"/>
    </row>
    <row r="1519" spans="1:14">
      <c r="A1519" t="s">
        <v>563</v>
      </c>
      <c r="B1519" t="s">
        <v>828</v>
      </c>
      <c r="C1519">
        <v>512.95000000000005</v>
      </c>
      <c r="D1519">
        <v>515</v>
      </c>
      <c r="E1519">
        <v>496.2</v>
      </c>
      <c r="F1519">
        <v>502.2</v>
      </c>
      <c r="G1519">
        <v>498</v>
      </c>
      <c r="H1519">
        <v>512.25</v>
      </c>
      <c r="I1519">
        <v>54481</v>
      </c>
      <c r="J1519">
        <v>27573742.75</v>
      </c>
      <c r="K1519" s="3">
        <v>43804</v>
      </c>
      <c r="L1519">
        <v>2743</v>
      </c>
      <c r="M1519" t="s">
        <v>3129</v>
      </c>
      <c r="N1519"/>
    </row>
    <row r="1520" spans="1:14">
      <c r="A1520" t="s">
        <v>3130</v>
      </c>
      <c r="B1520" t="s">
        <v>828</v>
      </c>
      <c r="C1520">
        <v>105.7</v>
      </c>
      <c r="D1520">
        <v>106.8</v>
      </c>
      <c r="E1520">
        <v>102.15</v>
      </c>
      <c r="F1520">
        <v>103.1</v>
      </c>
      <c r="G1520">
        <v>102.8</v>
      </c>
      <c r="H1520">
        <v>106.4</v>
      </c>
      <c r="I1520">
        <v>25972</v>
      </c>
      <c r="J1520">
        <v>2699514.4</v>
      </c>
      <c r="K1520" s="3">
        <v>43804</v>
      </c>
      <c r="L1520">
        <v>675</v>
      </c>
      <c r="M1520" t="s">
        <v>3131</v>
      </c>
      <c r="N1520"/>
    </row>
    <row r="1521" spans="1:14">
      <c r="A1521" t="s">
        <v>564</v>
      </c>
      <c r="B1521" t="s">
        <v>828</v>
      </c>
      <c r="C1521">
        <v>70.900000000000006</v>
      </c>
      <c r="D1521">
        <v>72</v>
      </c>
      <c r="E1521">
        <v>69.75</v>
      </c>
      <c r="F1521">
        <v>70.05</v>
      </c>
      <c r="G1521">
        <v>69.849999999999994</v>
      </c>
      <c r="H1521">
        <v>70.650000000000006</v>
      </c>
      <c r="I1521">
        <v>615022</v>
      </c>
      <c r="J1521">
        <v>43544031.149999999</v>
      </c>
      <c r="K1521" s="3">
        <v>43804</v>
      </c>
      <c r="L1521">
        <v>5111</v>
      </c>
      <c r="M1521" t="s">
        <v>3132</v>
      </c>
      <c r="N1521"/>
    </row>
    <row r="1522" spans="1:14">
      <c r="A1522" t="s">
        <v>3133</v>
      </c>
      <c r="B1522" t="s">
        <v>828</v>
      </c>
      <c r="C1522">
        <v>47.55</v>
      </c>
      <c r="D1522">
        <v>48.8</v>
      </c>
      <c r="E1522">
        <v>47.25</v>
      </c>
      <c r="F1522">
        <v>47.7</v>
      </c>
      <c r="G1522">
        <v>48</v>
      </c>
      <c r="H1522">
        <v>47.15</v>
      </c>
      <c r="I1522">
        <v>40478</v>
      </c>
      <c r="J1522">
        <v>1946772.45</v>
      </c>
      <c r="K1522" s="3">
        <v>43804</v>
      </c>
      <c r="L1522">
        <v>640</v>
      </c>
      <c r="M1522" t="s">
        <v>3134</v>
      </c>
      <c r="N1522"/>
    </row>
    <row r="1523" spans="1:14">
      <c r="A1523" t="s">
        <v>3135</v>
      </c>
      <c r="B1523" t="s">
        <v>828</v>
      </c>
      <c r="C1523">
        <v>7.15</v>
      </c>
      <c r="D1523">
        <v>7.15</v>
      </c>
      <c r="E1523">
        <v>6.7</v>
      </c>
      <c r="F1523">
        <v>6.75</v>
      </c>
      <c r="G1523">
        <v>6.9</v>
      </c>
      <c r="H1523">
        <v>6.65</v>
      </c>
      <c r="I1523">
        <v>12510</v>
      </c>
      <c r="J1523">
        <v>85850.05</v>
      </c>
      <c r="K1523" s="3">
        <v>43804</v>
      </c>
      <c r="L1523">
        <v>63</v>
      </c>
      <c r="M1523" t="s">
        <v>3136</v>
      </c>
      <c r="N1523"/>
    </row>
    <row r="1524" spans="1:14">
      <c r="A1524" t="s">
        <v>724</v>
      </c>
      <c r="B1524" t="s">
        <v>828</v>
      </c>
      <c r="C1524">
        <v>93.75</v>
      </c>
      <c r="D1524">
        <v>94.1</v>
      </c>
      <c r="E1524">
        <v>93</v>
      </c>
      <c r="F1524">
        <v>93.4</v>
      </c>
      <c r="G1524">
        <v>93.8</v>
      </c>
      <c r="H1524">
        <v>93</v>
      </c>
      <c r="I1524">
        <v>11935</v>
      </c>
      <c r="J1524">
        <v>1114672.3500000001</v>
      </c>
      <c r="K1524" s="3">
        <v>43804</v>
      </c>
      <c r="L1524">
        <v>220</v>
      </c>
      <c r="M1524" t="s">
        <v>3137</v>
      </c>
      <c r="N1524"/>
    </row>
    <row r="1525" spans="1:14">
      <c r="A1525" t="s">
        <v>3138</v>
      </c>
      <c r="B1525" t="s">
        <v>828</v>
      </c>
      <c r="C1525">
        <v>62.85</v>
      </c>
      <c r="D1525">
        <v>66</v>
      </c>
      <c r="E1525">
        <v>62.35</v>
      </c>
      <c r="F1525">
        <v>65.5</v>
      </c>
      <c r="G1525">
        <v>65.75</v>
      </c>
      <c r="H1525">
        <v>62.3</v>
      </c>
      <c r="I1525">
        <v>1104326</v>
      </c>
      <c r="J1525">
        <v>71320385.25</v>
      </c>
      <c r="K1525" s="3">
        <v>43804</v>
      </c>
      <c r="L1525">
        <v>6757</v>
      </c>
      <c r="M1525" t="s">
        <v>3139</v>
      </c>
      <c r="N1525"/>
    </row>
    <row r="1526" spans="1:14">
      <c r="A1526" t="s">
        <v>3140</v>
      </c>
      <c r="B1526" t="s">
        <v>828</v>
      </c>
      <c r="C1526">
        <v>487</v>
      </c>
      <c r="D1526">
        <v>502</v>
      </c>
      <c r="E1526">
        <v>477</v>
      </c>
      <c r="F1526">
        <v>488.4</v>
      </c>
      <c r="G1526">
        <v>488.2</v>
      </c>
      <c r="H1526">
        <v>488.6</v>
      </c>
      <c r="I1526">
        <v>950</v>
      </c>
      <c r="J1526">
        <v>464004.8</v>
      </c>
      <c r="K1526" s="3">
        <v>43804</v>
      </c>
      <c r="L1526">
        <v>129</v>
      </c>
      <c r="M1526" t="s">
        <v>3141</v>
      </c>
      <c r="N1526"/>
    </row>
    <row r="1527" spans="1:14">
      <c r="A1527" t="s">
        <v>552</v>
      </c>
      <c r="B1527" t="s">
        <v>828</v>
      </c>
      <c r="C1527">
        <v>5595.5</v>
      </c>
      <c r="D1527">
        <v>5635</v>
      </c>
      <c r="E1527">
        <v>5490</v>
      </c>
      <c r="F1527">
        <v>5523.7</v>
      </c>
      <c r="G1527">
        <v>5506.05</v>
      </c>
      <c r="H1527">
        <v>5597.2</v>
      </c>
      <c r="I1527">
        <v>6550</v>
      </c>
      <c r="J1527">
        <v>36333234.700000003</v>
      </c>
      <c r="K1527" s="3">
        <v>43804</v>
      </c>
      <c r="L1527">
        <v>2046</v>
      </c>
      <c r="M1527" t="s">
        <v>3142</v>
      </c>
      <c r="N1527"/>
    </row>
    <row r="1528" spans="1:14">
      <c r="A1528" t="s">
        <v>3143</v>
      </c>
      <c r="B1528" t="s">
        <v>828</v>
      </c>
      <c r="C1528">
        <v>42.5</v>
      </c>
      <c r="D1528">
        <v>42.5</v>
      </c>
      <c r="E1528">
        <v>41.25</v>
      </c>
      <c r="F1528">
        <v>41.65</v>
      </c>
      <c r="G1528">
        <v>41.75</v>
      </c>
      <c r="H1528">
        <v>42.3</v>
      </c>
      <c r="I1528">
        <v>3009</v>
      </c>
      <c r="J1528">
        <v>126355.75</v>
      </c>
      <c r="K1528" s="3">
        <v>43804</v>
      </c>
      <c r="L1528">
        <v>66</v>
      </c>
      <c r="M1528" t="s">
        <v>3144</v>
      </c>
      <c r="N1528"/>
    </row>
    <row r="1529" spans="1:14">
      <c r="A1529" t="s">
        <v>3145</v>
      </c>
      <c r="B1529" t="s">
        <v>828</v>
      </c>
      <c r="C1529">
        <v>2.65</v>
      </c>
      <c r="D1529">
        <v>2.75</v>
      </c>
      <c r="E1529">
        <v>2.65</v>
      </c>
      <c r="F1529">
        <v>2.65</v>
      </c>
      <c r="G1529">
        <v>2.65</v>
      </c>
      <c r="H1529">
        <v>2.65</v>
      </c>
      <c r="I1529">
        <v>428807</v>
      </c>
      <c r="J1529">
        <v>1158401.6000000001</v>
      </c>
      <c r="K1529" s="3">
        <v>43804</v>
      </c>
      <c r="L1529">
        <v>438</v>
      </c>
      <c r="M1529" t="s">
        <v>3146</v>
      </c>
      <c r="N1529"/>
    </row>
    <row r="1530" spans="1:14">
      <c r="A1530" t="s">
        <v>554</v>
      </c>
      <c r="B1530" t="s">
        <v>828</v>
      </c>
      <c r="C1530">
        <v>22.4</v>
      </c>
      <c r="D1530">
        <v>23.15</v>
      </c>
      <c r="E1530">
        <v>22.2</v>
      </c>
      <c r="F1530">
        <v>22.7</v>
      </c>
      <c r="G1530">
        <v>22.7</v>
      </c>
      <c r="H1530">
        <v>22.35</v>
      </c>
      <c r="I1530">
        <v>2034920</v>
      </c>
      <c r="J1530">
        <v>46252652.700000003</v>
      </c>
      <c r="K1530" s="3">
        <v>43804</v>
      </c>
      <c r="L1530">
        <v>5974</v>
      </c>
      <c r="M1530" t="s">
        <v>3147</v>
      </c>
      <c r="N1530"/>
    </row>
    <row r="1531" spans="1:14">
      <c r="A1531" t="s">
        <v>3148</v>
      </c>
      <c r="B1531" t="s">
        <v>847</v>
      </c>
      <c r="C1531">
        <v>100.6</v>
      </c>
      <c r="D1531">
        <v>105</v>
      </c>
      <c r="E1531">
        <v>99.55</v>
      </c>
      <c r="F1531">
        <v>103.75</v>
      </c>
      <c r="G1531">
        <v>105</v>
      </c>
      <c r="H1531">
        <v>100.6</v>
      </c>
      <c r="I1531">
        <v>19692</v>
      </c>
      <c r="J1531">
        <v>2016614.3</v>
      </c>
      <c r="K1531" s="3">
        <v>43804</v>
      </c>
      <c r="L1531">
        <v>304</v>
      </c>
      <c r="M1531" t="s">
        <v>3149</v>
      </c>
      <c r="N1531"/>
    </row>
    <row r="1532" spans="1:14">
      <c r="A1532" t="s">
        <v>194</v>
      </c>
      <c r="B1532" t="s">
        <v>828</v>
      </c>
      <c r="C1532">
        <v>454.35</v>
      </c>
      <c r="D1532">
        <v>460</v>
      </c>
      <c r="E1532">
        <v>450</v>
      </c>
      <c r="F1532">
        <v>452.2</v>
      </c>
      <c r="G1532">
        <v>451</v>
      </c>
      <c r="H1532">
        <v>451.55</v>
      </c>
      <c r="I1532">
        <v>1093627</v>
      </c>
      <c r="J1532">
        <v>497774762.75</v>
      </c>
      <c r="K1532" s="3">
        <v>43804</v>
      </c>
      <c r="L1532">
        <v>14936</v>
      </c>
      <c r="M1532" t="s">
        <v>3150</v>
      </c>
      <c r="N1532"/>
    </row>
    <row r="1533" spans="1:14">
      <c r="A1533" t="s">
        <v>3151</v>
      </c>
      <c r="B1533" t="s">
        <v>828</v>
      </c>
      <c r="C1533">
        <v>1719</v>
      </c>
      <c r="D1533">
        <v>1759.95</v>
      </c>
      <c r="E1533">
        <v>1705</v>
      </c>
      <c r="F1533">
        <v>1719.8</v>
      </c>
      <c r="G1533">
        <v>1720</v>
      </c>
      <c r="H1533">
        <v>1719.5</v>
      </c>
      <c r="I1533">
        <v>1260</v>
      </c>
      <c r="J1533">
        <v>2175000.7999999998</v>
      </c>
      <c r="K1533" s="3">
        <v>43804</v>
      </c>
      <c r="L1533">
        <v>370</v>
      </c>
      <c r="M1533" t="s">
        <v>3152</v>
      </c>
      <c r="N1533"/>
    </row>
    <row r="1534" spans="1:14">
      <c r="A1534" t="s">
        <v>553</v>
      </c>
      <c r="B1534" t="s">
        <v>828</v>
      </c>
      <c r="C1534">
        <v>272.7</v>
      </c>
      <c r="D1534">
        <v>275.75</v>
      </c>
      <c r="E1534">
        <v>267.10000000000002</v>
      </c>
      <c r="F1534">
        <v>268.85000000000002</v>
      </c>
      <c r="G1534">
        <v>268</v>
      </c>
      <c r="H1534">
        <v>271.14999999999998</v>
      </c>
      <c r="I1534">
        <v>27347</v>
      </c>
      <c r="J1534">
        <v>7391838.75</v>
      </c>
      <c r="K1534" s="3">
        <v>43804</v>
      </c>
      <c r="L1534">
        <v>943</v>
      </c>
      <c r="M1534" t="s">
        <v>3153</v>
      </c>
      <c r="N1534"/>
    </row>
    <row r="1535" spans="1:14">
      <c r="A1535" t="s">
        <v>3760</v>
      </c>
      <c r="B1535" t="s">
        <v>828</v>
      </c>
      <c r="C1535">
        <v>1.35</v>
      </c>
      <c r="D1535">
        <v>1.35</v>
      </c>
      <c r="E1535">
        <v>1.35</v>
      </c>
      <c r="F1535">
        <v>1.35</v>
      </c>
      <c r="G1535">
        <v>1.35</v>
      </c>
      <c r="H1535">
        <v>1.3</v>
      </c>
      <c r="I1535">
        <v>111</v>
      </c>
      <c r="J1535">
        <v>149.85</v>
      </c>
      <c r="K1535" s="3">
        <v>43804</v>
      </c>
      <c r="L1535">
        <v>3</v>
      </c>
      <c r="M1535" t="s">
        <v>3761</v>
      </c>
      <c r="N1535"/>
    </row>
    <row r="1536" spans="1:14">
      <c r="A1536" t="s">
        <v>3154</v>
      </c>
      <c r="B1536" t="s">
        <v>828</v>
      </c>
      <c r="C1536">
        <v>43.9</v>
      </c>
      <c r="D1536">
        <v>45.5</v>
      </c>
      <c r="E1536">
        <v>43.1</v>
      </c>
      <c r="F1536">
        <v>43.65</v>
      </c>
      <c r="G1536">
        <v>43.1</v>
      </c>
      <c r="H1536">
        <v>43.8</v>
      </c>
      <c r="I1536">
        <v>358948</v>
      </c>
      <c r="J1536">
        <v>15947933</v>
      </c>
      <c r="K1536" s="3">
        <v>43804</v>
      </c>
      <c r="L1536">
        <v>2487</v>
      </c>
      <c r="M1536" t="s">
        <v>3155</v>
      </c>
      <c r="N1536"/>
    </row>
    <row r="1537" spans="1:14">
      <c r="A1537" t="s">
        <v>195</v>
      </c>
      <c r="B1537" t="s">
        <v>828</v>
      </c>
      <c r="C1537">
        <v>1243</v>
      </c>
      <c r="D1537">
        <v>1244.1500000000001</v>
      </c>
      <c r="E1537">
        <v>1221.6500000000001</v>
      </c>
      <c r="F1537">
        <v>1230.3499999999999</v>
      </c>
      <c r="G1537">
        <v>1230.05</v>
      </c>
      <c r="H1537">
        <v>1236.5999999999999</v>
      </c>
      <c r="I1537">
        <v>469776</v>
      </c>
      <c r="J1537">
        <v>578803153.64999998</v>
      </c>
      <c r="K1537" s="3">
        <v>43804</v>
      </c>
      <c r="L1537">
        <v>25534</v>
      </c>
      <c r="M1537" t="s">
        <v>3156</v>
      </c>
      <c r="N1537"/>
    </row>
    <row r="1538" spans="1:14" hidden="1">
      <c r="A1538" t="s">
        <v>3157</v>
      </c>
      <c r="B1538" t="s">
        <v>828</v>
      </c>
      <c r="C1538">
        <v>125.7</v>
      </c>
      <c r="D1538">
        <v>128</v>
      </c>
      <c r="E1538">
        <v>125.6</v>
      </c>
      <c r="F1538">
        <v>126.45</v>
      </c>
      <c r="G1538">
        <v>126.3</v>
      </c>
      <c r="H1538">
        <v>127.15</v>
      </c>
      <c r="I1538">
        <v>10618</v>
      </c>
      <c r="J1538">
        <v>1345520.15</v>
      </c>
      <c r="K1538" s="3">
        <v>43804</v>
      </c>
      <c r="L1538">
        <v>262</v>
      </c>
      <c r="M1538" t="s">
        <v>3158</v>
      </c>
      <c r="N1538"/>
    </row>
    <row r="1539" spans="1:14">
      <c r="A1539" t="s">
        <v>566</v>
      </c>
      <c r="B1539" t="s">
        <v>828</v>
      </c>
      <c r="C1539">
        <v>17.649999999999999</v>
      </c>
      <c r="D1539">
        <v>17.649999999999999</v>
      </c>
      <c r="E1539">
        <v>16.899999999999999</v>
      </c>
      <c r="F1539">
        <v>17.05</v>
      </c>
      <c r="G1539">
        <v>17.05</v>
      </c>
      <c r="H1539">
        <v>17.399999999999999</v>
      </c>
      <c r="I1539">
        <v>1748309</v>
      </c>
      <c r="J1539">
        <v>30065602.350000001</v>
      </c>
      <c r="K1539" s="3">
        <v>43804</v>
      </c>
      <c r="L1539">
        <v>3755</v>
      </c>
      <c r="M1539" t="s">
        <v>3159</v>
      </c>
      <c r="N1539"/>
    </row>
    <row r="1540" spans="1:14">
      <c r="A1540" t="s">
        <v>567</v>
      </c>
      <c r="B1540" t="s">
        <v>828</v>
      </c>
      <c r="C1540">
        <v>196.7</v>
      </c>
      <c r="D1540">
        <v>198.9</v>
      </c>
      <c r="E1540">
        <v>194.05</v>
      </c>
      <c r="F1540">
        <v>194.7</v>
      </c>
      <c r="G1540">
        <v>194.55</v>
      </c>
      <c r="H1540">
        <v>195.65</v>
      </c>
      <c r="I1540">
        <v>18642</v>
      </c>
      <c r="J1540">
        <v>3634846.35</v>
      </c>
      <c r="K1540" s="3">
        <v>43804</v>
      </c>
      <c r="L1540">
        <v>1069</v>
      </c>
      <c r="M1540" t="s">
        <v>3160</v>
      </c>
      <c r="N1540"/>
    </row>
    <row r="1541" spans="1:14">
      <c r="A1541" t="s">
        <v>3161</v>
      </c>
      <c r="B1541" t="s">
        <v>828</v>
      </c>
      <c r="C1541">
        <v>127.05</v>
      </c>
      <c r="D1541">
        <v>128.55000000000001</v>
      </c>
      <c r="E1541">
        <v>126.5</v>
      </c>
      <c r="F1541">
        <v>127.4</v>
      </c>
      <c r="G1541">
        <v>127</v>
      </c>
      <c r="H1541">
        <v>127.5</v>
      </c>
      <c r="I1541">
        <v>7388</v>
      </c>
      <c r="J1541">
        <v>942460.8</v>
      </c>
      <c r="K1541" s="3">
        <v>43804</v>
      </c>
      <c r="L1541">
        <v>249</v>
      </c>
      <c r="M1541" t="s">
        <v>3162</v>
      </c>
      <c r="N1541"/>
    </row>
    <row r="1542" spans="1:14">
      <c r="A1542" t="s">
        <v>3163</v>
      </c>
      <c r="B1542" t="s">
        <v>828</v>
      </c>
      <c r="C1542">
        <v>12.65</v>
      </c>
      <c r="D1542">
        <v>13.3</v>
      </c>
      <c r="E1542">
        <v>12.4</v>
      </c>
      <c r="F1542">
        <v>13.15</v>
      </c>
      <c r="G1542">
        <v>13.25</v>
      </c>
      <c r="H1542">
        <v>12.75</v>
      </c>
      <c r="I1542">
        <v>291336</v>
      </c>
      <c r="J1542">
        <v>3777606.45</v>
      </c>
      <c r="K1542" s="3">
        <v>43804</v>
      </c>
      <c r="L1542">
        <v>817</v>
      </c>
      <c r="M1542" t="s">
        <v>3164</v>
      </c>
      <c r="N1542"/>
    </row>
    <row r="1543" spans="1:14">
      <c r="A1543" t="s">
        <v>3165</v>
      </c>
      <c r="B1543" t="s">
        <v>828</v>
      </c>
      <c r="C1543">
        <v>3.1</v>
      </c>
      <c r="D1543">
        <v>3.1</v>
      </c>
      <c r="E1543">
        <v>2.95</v>
      </c>
      <c r="F1543">
        <v>3</v>
      </c>
      <c r="G1543">
        <v>3.05</v>
      </c>
      <c r="H1543">
        <v>3.15</v>
      </c>
      <c r="I1543">
        <v>233642</v>
      </c>
      <c r="J1543">
        <v>704907.5</v>
      </c>
      <c r="K1543" s="3">
        <v>43804</v>
      </c>
      <c r="L1543">
        <v>271</v>
      </c>
      <c r="M1543" t="s">
        <v>3166</v>
      </c>
      <c r="N1543"/>
    </row>
    <row r="1544" spans="1:14" hidden="1">
      <c r="A1544" t="s">
        <v>196</v>
      </c>
      <c r="B1544" t="s">
        <v>828</v>
      </c>
      <c r="C1544">
        <v>351</v>
      </c>
      <c r="D1544">
        <v>358.85</v>
      </c>
      <c r="E1544">
        <v>343.35</v>
      </c>
      <c r="F1544">
        <v>355.5</v>
      </c>
      <c r="G1544">
        <v>354.6</v>
      </c>
      <c r="H1544">
        <v>349.35</v>
      </c>
      <c r="I1544">
        <v>6299108</v>
      </c>
      <c r="J1544">
        <v>2216924881.1500001</v>
      </c>
      <c r="K1544" s="3">
        <v>43804</v>
      </c>
      <c r="L1544">
        <v>61866</v>
      </c>
      <c r="M1544" t="s">
        <v>3167</v>
      </c>
      <c r="N1544"/>
    </row>
    <row r="1545" spans="1:14">
      <c r="A1545" t="s">
        <v>197</v>
      </c>
      <c r="B1545" t="s">
        <v>828</v>
      </c>
      <c r="C1545">
        <v>4202.1499999999996</v>
      </c>
      <c r="D1545">
        <v>4270</v>
      </c>
      <c r="E1545">
        <v>4146.3500000000004</v>
      </c>
      <c r="F1545">
        <v>4160.95</v>
      </c>
      <c r="G1545">
        <v>4159.25</v>
      </c>
      <c r="H1545">
        <v>4197.1499999999996</v>
      </c>
      <c r="I1545">
        <v>483794</v>
      </c>
      <c r="J1545">
        <v>2034973349.45</v>
      </c>
      <c r="K1545" s="3">
        <v>43804</v>
      </c>
      <c r="L1545">
        <v>25256</v>
      </c>
      <c r="M1545" t="s">
        <v>3168</v>
      </c>
      <c r="N1545"/>
    </row>
    <row r="1546" spans="1:14">
      <c r="A1546" t="s">
        <v>3169</v>
      </c>
      <c r="B1546" t="s">
        <v>828</v>
      </c>
      <c r="C1546">
        <v>36.549999999999997</v>
      </c>
      <c r="D1546">
        <v>36.549999999999997</v>
      </c>
      <c r="E1546">
        <v>35.200000000000003</v>
      </c>
      <c r="F1546">
        <v>35.35</v>
      </c>
      <c r="G1546">
        <v>36</v>
      </c>
      <c r="H1546">
        <v>36.450000000000003</v>
      </c>
      <c r="I1546">
        <v>2387</v>
      </c>
      <c r="J1546">
        <v>84987.199999999997</v>
      </c>
      <c r="K1546" s="3">
        <v>43804</v>
      </c>
      <c r="L1546">
        <v>96</v>
      </c>
      <c r="M1546" t="s">
        <v>3170</v>
      </c>
      <c r="N1546"/>
    </row>
    <row r="1547" spans="1:14">
      <c r="A1547" t="s">
        <v>3516</v>
      </c>
      <c r="B1547" t="s">
        <v>847</v>
      </c>
      <c r="C1547">
        <v>1.05</v>
      </c>
      <c r="D1547">
        <v>1.05</v>
      </c>
      <c r="E1547">
        <v>1</v>
      </c>
      <c r="F1547">
        <v>1.05</v>
      </c>
      <c r="G1547">
        <v>1.05</v>
      </c>
      <c r="H1547">
        <v>1.05</v>
      </c>
      <c r="I1547">
        <v>1516</v>
      </c>
      <c r="J1547">
        <v>1591</v>
      </c>
      <c r="K1547" s="3">
        <v>43804</v>
      </c>
      <c r="L1547">
        <v>5</v>
      </c>
      <c r="M1547" t="s">
        <v>3517</v>
      </c>
      <c r="N1547"/>
    </row>
    <row r="1548" spans="1:14">
      <c r="A1548" t="s">
        <v>3171</v>
      </c>
      <c r="B1548" t="s">
        <v>828</v>
      </c>
      <c r="C1548">
        <v>163.95</v>
      </c>
      <c r="D1548">
        <v>164.15</v>
      </c>
      <c r="E1548">
        <v>155</v>
      </c>
      <c r="F1548">
        <v>161.6</v>
      </c>
      <c r="G1548">
        <v>160.35</v>
      </c>
      <c r="H1548">
        <v>162.44999999999999</v>
      </c>
      <c r="I1548">
        <v>37777</v>
      </c>
      <c r="J1548">
        <v>6058853.9500000002</v>
      </c>
      <c r="K1548" s="3">
        <v>43804</v>
      </c>
      <c r="L1548">
        <v>1206</v>
      </c>
      <c r="M1548" t="s">
        <v>3172</v>
      </c>
      <c r="N1548"/>
    </row>
    <row r="1549" spans="1:14">
      <c r="A1549" t="s">
        <v>3478</v>
      </c>
      <c r="B1549" t="s">
        <v>828</v>
      </c>
      <c r="C1549">
        <v>64.95</v>
      </c>
      <c r="D1549">
        <v>64.95</v>
      </c>
      <c r="E1549">
        <v>62.25</v>
      </c>
      <c r="F1549">
        <v>63</v>
      </c>
      <c r="G1549">
        <v>63</v>
      </c>
      <c r="H1549">
        <v>63.5</v>
      </c>
      <c r="I1549">
        <v>5375</v>
      </c>
      <c r="J1549">
        <v>338069.75</v>
      </c>
      <c r="K1549" s="3">
        <v>43804</v>
      </c>
      <c r="L1549">
        <v>126</v>
      </c>
      <c r="M1549" t="s">
        <v>3479</v>
      </c>
      <c r="N1549"/>
    </row>
    <row r="1550" spans="1:14">
      <c r="A1550" t="s">
        <v>198</v>
      </c>
      <c r="B1550" t="s">
        <v>828</v>
      </c>
      <c r="C1550">
        <v>60</v>
      </c>
      <c r="D1550">
        <v>60.65</v>
      </c>
      <c r="E1550">
        <v>57.65</v>
      </c>
      <c r="F1550">
        <v>58.15</v>
      </c>
      <c r="G1550">
        <v>58.05</v>
      </c>
      <c r="H1550">
        <v>59.7</v>
      </c>
      <c r="I1550">
        <v>14512861</v>
      </c>
      <c r="J1550">
        <v>855498301.29999995</v>
      </c>
      <c r="K1550" s="3">
        <v>43804</v>
      </c>
      <c r="L1550">
        <v>30284</v>
      </c>
      <c r="M1550" t="s">
        <v>3173</v>
      </c>
      <c r="N1550"/>
    </row>
    <row r="1551" spans="1:14">
      <c r="A1551" t="s">
        <v>3174</v>
      </c>
      <c r="B1551" t="s">
        <v>828</v>
      </c>
      <c r="C1551">
        <v>20</v>
      </c>
      <c r="D1551">
        <v>20.7</v>
      </c>
      <c r="E1551">
        <v>19.350000000000001</v>
      </c>
      <c r="F1551">
        <v>19.55</v>
      </c>
      <c r="G1551">
        <v>19.600000000000001</v>
      </c>
      <c r="H1551">
        <v>19.899999999999999</v>
      </c>
      <c r="I1551">
        <v>227732</v>
      </c>
      <c r="J1551">
        <v>4521353.45</v>
      </c>
      <c r="K1551" s="3">
        <v>43804</v>
      </c>
      <c r="L1551">
        <v>3929</v>
      </c>
      <c r="M1551" t="s">
        <v>3175</v>
      </c>
      <c r="N1551"/>
    </row>
    <row r="1552" spans="1:14" hidden="1">
      <c r="A1552" t="s">
        <v>3176</v>
      </c>
      <c r="B1552" t="s">
        <v>847</v>
      </c>
      <c r="C1552">
        <v>1.05</v>
      </c>
      <c r="D1552">
        <v>1.05</v>
      </c>
      <c r="E1552">
        <v>1.05</v>
      </c>
      <c r="F1552">
        <v>1.05</v>
      </c>
      <c r="G1552">
        <v>1.05</v>
      </c>
      <c r="H1552">
        <v>1.1000000000000001</v>
      </c>
      <c r="I1552">
        <v>530134</v>
      </c>
      <c r="J1552">
        <v>556640.69999999995</v>
      </c>
      <c r="K1552" s="3">
        <v>43804</v>
      </c>
      <c r="L1552">
        <v>325</v>
      </c>
      <c r="M1552" t="s">
        <v>3177</v>
      </c>
      <c r="N1552"/>
    </row>
    <row r="1553" spans="1:14" hidden="1">
      <c r="A1553" t="s">
        <v>3178</v>
      </c>
      <c r="B1553" t="s">
        <v>828</v>
      </c>
      <c r="C1553">
        <v>9</v>
      </c>
      <c r="D1553">
        <v>9.0500000000000007</v>
      </c>
      <c r="E1553">
        <v>8.8000000000000007</v>
      </c>
      <c r="F1553">
        <v>8.85</v>
      </c>
      <c r="G1553">
        <v>8.85</v>
      </c>
      <c r="H1553">
        <v>8.9499999999999993</v>
      </c>
      <c r="I1553">
        <v>294601</v>
      </c>
      <c r="J1553">
        <v>2619011.2000000002</v>
      </c>
      <c r="K1553" s="3">
        <v>43804</v>
      </c>
      <c r="L1553">
        <v>581</v>
      </c>
      <c r="M1553" t="s">
        <v>3179</v>
      </c>
      <c r="N1553"/>
    </row>
    <row r="1554" spans="1:14">
      <c r="A1554" t="s">
        <v>3560</v>
      </c>
      <c r="B1554" t="s">
        <v>828</v>
      </c>
      <c r="C1554">
        <v>303</v>
      </c>
      <c r="D1554">
        <v>310.05</v>
      </c>
      <c r="E1554">
        <v>303</v>
      </c>
      <c r="F1554">
        <v>306.5</v>
      </c>
      <c r="G1554">
        <v>309</v>
      </c>
      <c r="H1554">
        <v>303.39999999999998</v>
      </c>
      <c r="I1554">
        <v>916</v>
      </c>
      <c r="J1554">
        <v>281162.59999999998</v>
      </c>
      <c r="K1554" s="3">
        <v>43804</v>
      </c>
      <c r="L1554">
        <v>97</v>
      </c>
      <c r="M1554" t="s">
        <v>3561</v>
      </c>
      <c r="N1554"/>
    </row>
    <row r="1555" spans="1:14">
      <c r="A1555" t="s">
        <v>3180</v>
      </c>
      <c r="B1555" t="s">
        <v>828</v>
      </c>
      <c r="C1555">
        <v>164</v>
      </c>
      <c r="D1555">
        <v>165.2</v>
      </c>
      <c r="E1555">
        <v>161.44999999999999</v>
      </c>
      <c r="F1555">
        <v>161.94999999999999</v>
      </c>
      <c r="G1555">
        <v>161.44999999999999</v>
      </c>
      <c r="H1555">
        <v>161.9</v>
      </c>
      <c r="I1555">
        <v>2525</v>
      </c>
      <c r="J1555">
        <v>412076.55</v>
      </c>
      <c r="K1555" s="3">
        <v>43804</v>
      </c>
      <c r="L1555">
        <v>104</v>
      </c>
      <c r="M1555" t="s">
        <v>3181</v>
      </c>
      <c r="N1555"/>
    </row>
    <row r="1556" spans="1:14">
      <c r="A1556" t="s">
        <v>199</v>
      </c>
      <c r="B1556" t="s">
        <v>828</v>
      </c>
      <c r="C1556">
        <v>571.95000000000005</v>
      </c>
      <c r="D1556">
        <v>574.79999999999995</v>
      </c>
      <c r="E1556">
        <v>565</v>
      </c>
      <c r="F1556">
        <v>568.54999999999995</v>
      </c>
      <c r="G1556">
        <v>569.6</v>
      </c>
      <c r="H1556">
        <v>570.25</v>
      </c>
      <c r="I1556">
        <v>1408785</v>
      </c>
      <c r="J1556">
        <v>801711177.60000002</v>
      </c>
      <c r="K1556" s="3">
        <v>43804</v>
      </c>
      <c r="L1556">
        <v>23970</v>
      </c>
      <c r="M1556" t="s">
        <v>3182</v>
      </c>
      <c r="N1556"/>
    </row>
    <row r="1557" spans="1:14" hidden="1">
      <c r="A1557" t="s">
        <v>3183</v>
      </c>
      <c r="B1557" t="s">
        <v>828</v>
      </c>
      <c r="C1557">
        <v>1.5</v>
      </c>
      <c r="D1557">
        <v>1.6</v>
      </c>
      <c r="E1557">
        <v>1.5</v>
      </c>
      <c r="F1557">
        <v>1.6</v>
      </c>
      <c r="G1557">
        <v>1.6</v>
      </c>
      <c r="H1557">
        <v>1.55</v>
      </c>
      <c r="I1557">
        <v>1023778</v>
      </c>
      <c r="J1557">
        <v>1577140.95</v>
      </c>
      <c r="K1557" s="3">
        <v>43804</v>
      </c>
      <c r="L1557">
        <v>7951</v>
      </c>
      <c r="M1557" t="s">
        <v>3184</v>
      </c>
      <c r="N1557"/>
    </row>
    <row r="1558" spans="1:14">
      <c r="A1558" t="s">
        <v>3185</v>
      </c>
      <c r="B1558" t="s">
        <v>828</v>
      </c>
      <c r="C1558">
        <v>28.4</v>
      </c>
      <c r="D1558">
        <v>28.65</v>
      </c>
      <c r="E1558">
        <v>27.55</v>
      </c>
      <c r="F1558">
        <v>28</v>
      </c>
      <c r="G1558">
        <v>27.95</v>
      </c>
      <c r="H1558">
        <v>28.75</v>
      </c>
      <c r="I1558">
        <v>976191</v>
      </c>
      <c r="J1558">
        <v>27336995.75</v>
      </c>
      <c r="K1558" s="3">
        <v>43804</v>
      </c>
      <c r="L1558">
        <v>727</v>
      </c>
      <c r="M1558" t="s">
        <v>3186</v>
      </c>
      <c r="N1558"/>
    </row>
    <row r="1559" spans="1:14">
      <c r="A1559" t="s">
        <v>3187</v>
      </c>
      <c r="B1559" t="s">
        <v>828</v>
      </c>
      <c r="C1559">
        <v>299.8</v>
      </c>
      <c r="D1559">
        <v>299.89999999999998</v>
      </c>
      <c r="E1559">
        <v>285.14</v>
      </c>
      <c r="F1559">
        <v>286.70999999999998</v>
      </c>
      <c r="G1559">
        <v>286.2</v>
      </c>
      <c r="H1559">
        <v>286.11</v>
      </c>
      <c r="I1559">
        <v>3971</v>
      </c>
      <c r="J1559">
        <v>1150018.32</v>
      </c>
      <c r="K1559" s="3">
        <v>43804</v>
      </c>
      <c r="L1559">
        <v>81</v>
      </c>
      <c r="M1559" t="s">
        <v>3188</v>
      </c>
      <c r="N1559"/>
    </row>
    <row r="1560" spans="1:14">
      <c r="A1560" t="s">
        <v>3189</v>
      </c>
      <c r="B1560" t="s">
        <v>828</v>
      </c>
      <c r="C1560">
        <v>1272.4000000000001</v>
      </c>
      <c r="D1560">
        <v>1282.0999999999999</v>
      </c>
      <c r="E1560">
        <v>1266.8</v>
      </c>
      <c r="F1560">
        <v>1275.8</v>
      </c>
      <c r="G1560">
        <v>1275.8</v>
      </c>
      <c r="H1560">
        <v>1280.77</v>
      </c>
      <c r="I1560">
        <v>2537</v>
      </c>
      <c r="J1560">
        <v>3247563.05</v>
      </c>
      <c r="K1560" s="3">
        <v>43804</v>
      </c>
      <c r="L1560">
        <v>29</v>
      </c>
      <c r="M1560" t="s">
        <v>3190</v>
      </c>
      <c r="N1560"/>
    </row>
    <row r="1561" spans="1:14">
      <c r="A1561" t="s">
        <v>3191</v>
      </c>
      <c r="B1561" t="s">
        <v>828</v>
      </c>
      <c r="C1561">
        <v>431.99</v>
      </c>
      <c r="D1561">
        <v>434.9</v>
      </c>
      <c r="E1561">
        <v>431.57</v>
      </c>
      <c r="F1561">
        <v>433.6</v>
      </c>
      <c r="G1561">
        <v>434.4</v>
      </c>
      <c r="H1561">
        <v>430.55</v>
      </c>
      <c r="I1561">
        <v>443</v>
      </c>
      <c r="J1561">
        <v>192107.9</v>
      </c>
      <c r="K1561" s="3">
        <v>43804</v>
      </c>
      <c r="L1561">
        <v>142</v>
      </c>
      <c r="M1561" t="s">
        <v>3192</v>
      </c>
      <c r="N1561"/>
    </row>
    <row r="1562" spans="1:14">
      <c r="A1562" t="s">
        <v>3601</v>
      </c>
      <c r="B1562" t="s">
        <v>828</v>
      </c>
      <c r="C1562">
        <v>303.22000000000003</v>
      </c>
      <c r="D1562">
        <v>303.22000000000003</v>
      </c>
      <c r="E1562">
        <v>303.22000000000003</v>
      </c>
      <c r="F1562">
        <v>303.22000000000003</v>
      </c>
      <c r="G1562">
        <v>303.22000000000003</v>
      </c>
      <c r="H1562">
        <v>305.06</v>
      </c>
      <c r="I1562">
        <v>4</v>
      </c>
      <c r="J1562">
        <v>1212.8800000000001</v>
      </c>
      <c r="K1562" s="3">
        <v>43804</v>
      </c>
      <c r="L1562">
        <v>2</v>
      </c>
      <c r="M1562" t="s">
        <v>3602</v>
      </c>
      <c r="N1562"/>
    </row>
    <row r="1563" spans="1:14">
      <c r="A1563" t="s">
        <v>3193</v>
      </c>
      <c r="B1563" t="s">
        <v>847</v>
      </c>
      <c r="C1563">
        <v>9.25</v>
      </c>
      <c r="D1563">
        <v>9.25</v>
      </c>
      <c r="E1563">
        <v>8.5</v>
      </c>
      <c r="F1563">
        <v>8.75</v>
      </c>
      <c r="G1563">
        <v>8.75</v>
      </c>
      <c r="H1563">
        <v>8.9</v>
      </c>
      <c r="I1563">
        <v>57436</v>
      </c>
      <c r="J1563">
        <v>507679.9</v>
      </c>
      <c r="K1563" s="3">
        <v>43804</v>
      </c>
      <c r="L1563">
        <v>85</v>
      </c>
      <c r="M1563" t="s">
        <v>3194</v>
      </c>
      <c r="N1563"/>
    </row>
    <row r="1564" spans="1:14">
      <c r="A1564" t="s">
        <v>3195</v>
      </c>
      <c r="B1564" t="s">
        <v>828</v>
      </c>
      <c r="C1564">
        <v>94.7</v>
      </c>
      <c r="D1564">
        <v>98.7</v>
      </c>
      <c r="E1564">
        <v>93.8</v>
      </c>
      <c r="F1564">
        <v>97.5</v>
      </c>
      <c r="G1564">
        <v>97.65</v>
      </c>
      <c r="H1564">
        <v>94.2</v>
      </c>
      <c r="I1564">
        <v>288378</v>
      </c>
      <c r="J1564">
        <v>27804583.649999999</v>
      </c>
      <c r="K1564" s="3">
        <v>43804</v>
      </c>
      <c r="L1564">
        <v>4339</v>
      </c>
      <c r="M1564" t="s">
        <v>3196</v>
      </c>
      <c r="N1564"/>
    </row>
    <row r="1565" spans="1:14">
      <c r="A1565" t="s">
        <v>3197</v>
      </c>
      <c r="B1565" t="s">
        <v>847</v>
      </c>
      <c r="C1565">
        <v>0.15</v>
      </c>
      <c r="D1565">
        <v>0.15</v>
      </c>
      <c r="E1565">
        <v>0.1</v>
      </c>
      <c r="F1565">
        <v>0.15</v>
      </c>
      <c r="G1565">
        <v>0.15</v>
      </c>
      <c r="H1565">
        <v>0.15</v>
      </c>
      <c r="I1565">
        <v>9610702</v>
      </c>
      <c r="J1565">
        <v>1185478.95</v>
      </c>
      <c r="K1565" s="3">
        <v>43804</v>
      </c>
      <c r="L1565">
        <v>583</v>
      </c>
      <c r="M1565" t="s">
        <v>3198</v>
      </c>
      <c r="N1565"/>
    </row>
    <row r="1566" spans="1:14">
      <c r="A1566" t="s">
        <v>3199</v>
      </c>
      <c r="B1566" t="s">
        <v>828</v>
      </c>
      <c r="C1566">
        <v>114</v>
      </c>
      <c r="D1566">
        <v>114</v>
      </c>
      <c r="E1566">
        <v>108.5</v>
      </c>
      <c r="F1566">
        <v>109.2</v>
      </c>
      <c r="G1566">
        <v>109</v>
      </c>
      <c r="H1566">
        <v>113.45</v>
      </c>
      <c r="I1566">
        <v>65777</v>
      </c>
      <c r="J1566">
        <v>7300382.0999999996</v>
      </c>
      <c r="K1566" s="3">
        <v>43804</v>
      </c>
      <c r="L1566">
        <v>1661</v>
      </c>
      <c r="M1566" t="s">
        <v>3200</v>
      </c>
      <c r="N1566"/>
    </row>
    <row r="1567" spans="1:14" hidden="1">
      <c r="A1567" t="s">
        <v>3201</v>
      </c>
      <c r="B1567" t="s">
        <v>828</v>
      </c>
      <c r="C1567">
        <v>722.6</v>
      </c>
      <c r="D1567">
        <v>722.6</v>
      </c>
      <c r="E1567">
        <v>708.95</v>
      </c>
      <c r="F1567">
        <v>709.7</v>
      </c>
      <c r="G1567">
        <v>709</v>
      </c>
      <c r="H1567">
        <v>718.15</v>
      </c>
      <c r="I1567">
        <v>2109</v>
      </c>
      <c r="J1567">
        <v>1503860.65</v>
      </c>
      <c r="K1567" s="3">
        <v>43804</v>
      </c>
      <c r="L1567">
        <v>206</v>
      </c>
      <c r="M1567" t="s">
        <v>3202</v>
      </c>
      <c r="N1567"/>
    </row>
    <row r="1568" spans="1:14">
      <c r="A1568" t="s">
        <v>573</v>
      </c>
      <c r="B1568" t="s">
        <v>828</v>
      </c>
      <c r="C1568">
        <v>815</v>
      </c>
      <c r="D1568">
        <v>872.85</v>
      </c>
      <c r="E1568">
        <v>806.25</v>
      </c>
      <c r="F1568">
        <v>851.65</v>
      </c>
      <c r="G1568">
        <v>840</v>
      </c>
      <c r="H1568">
        <v>809.9</v>
      </c>
      <c r="I1568">
        <v>11211</v>
      </c>
      <c r="J1568">
        <v>9522814.9499999993</v>
      </c>
      <c r="K1568" s="3">
        <v>43804</v>
      </c>
      <c r="L1568">
        <v>963</v>
      </c>
      <c r="M1568" t="s">
        <v>3203</v>
      </c>
      <c r="N1568"/>
    </row>
    <row r="1569" spans="1:14">
      <c r="A1569" t="s">
        <v>574</v>
      </c>
      <c r="B1569" t="s">
        <v>828</v>
      </c>
      <c r="C1569">
        <v>40.9</v>
      </c>
      <c r="D1569">
        <v>42.05</v>
      </c>
      <c r="E1569">
        <v>40.75</v>
      </c>
      <c r="F1569">
        <v>41.75</v>
      </c>
      <c r="G1569">
        <v>41.85</v>
      </c>
      <c r="H1569">
        <v>40.85</v>
      </c>
      <c r="I1569">
        <v>4546738</v>
      </c>
      <c r="J1569">
        <v>189837962</v>
      </c>
      <c r="K1569" s="3">
        <v>43804</v>
      </c>
      <c r="L1569">
        <v>8383</v>
      </c>
      <c r="M1569" t="s">
        <v>3204</v>
      </c>
      <c r="N1569"/>
    </row>
    <row r="1570" spans="1:14">
      <c r="A1570" t="s">
        <v>3205</v>
      </c>
      <c r="B1570" t="s">
        <v>828</v>
      </c>
      <c r="C1570">
        <v>33.1</v>
      </c>
      <c r="D1570">
        <v>34.5</v>
      </c>
      <c r="E1570">
        <v>33.1</v>
      </c>
      <c r="F1570">
        <v>34.299999999999997</v>
      </c>
      <c r="G1570">
        <v>34.5</v>
      </c>
      <c r="H1570">
        <v>33.65</v>
      </c>
      <c r="I1570">
        <v>24083</v>
      </c>
      <c r="J1570">
        <v>815572.7</v>
      </c>
      <c r="K1570" s="3">
        <v>43804</v>
      </c>
      <c r="L1570">
        <v>68</v>
      </c>
      <c r="M1570" t="s">
        <v>3206</v>
      </c>
      <c r="N1570"/>
    </row>
    <row r="1571" spans="1:14">
      <c r="A1571" t="s">
        <v>3207</v>
      </c>
      <c r="B1571" t="s">
        <v>847</v>
      </c>
      <c r="C1571">
        <v>2.85</v>
      </c>
      <c r="D1571">
        <v>3</v>
      </c>
      <c r="E1571">
        <v>2.85</v>
      </c>
      <c r="F1571">
        <v>2.85</v>
      </c>
      <c r="G1571">
        <v>2.85</v>
      </c>
      <c r="H1571">
        <v>2.9</v>
      </c>
      <c r="I1571">
        <v>11893</v>
      </c>
      <c r="J1571">
        <v>35560.5</v>
      </c>
      <c r="K1571" s="3">
        <v>43804</v>
      </c>
      <c r="L1571">
        <v>17</v>
      </c>
      <c r="M1571" t="s">
        <v>3208</v>
      </c>
      <c r="N1571"/>
    </row>
    <row r="1572" spans="1:14">
      <c r="A1572" t="s">
        <v>290</v>
      </c>
      <c r="B1572" t="s">
        <v>828</v>
      </c>
      <c r="C1572">
        <v>426.1</v>
      </c>
      <c r="D1572">
        <v>429.8</v>
      </c>
      <c r="E1572">
        <v>421</v>
      </c>
      <c r="F1572">
        <v>421.9</v>
      </c>
      <c r="G1572">
        <v>422</v>
      </c>
      <c r="H1572">
        <v>425.8</v>
      </c>
      <c r="I1572">
        <v>6512</v>
      </c>
      <c r="J1572">
        <v>2758437.7</v>
      </c>
      <c r="K1572" s="3">
        <v>43804</v>
      </c>
      <c r="L1572">
        <v>551</v>
      </c>
      <c r="M1572" t="s">
        <v>3209</v>
      </c>
      <c r="N1572"/>
    </row>
    <row r="1573" spans="1:14" hidden="1">
      <c r="A1573" t="s">
        <v>3210</v>
      </c>
      <c r="B1573" t="s">
        <v>828</v>
      </c>
      <c r="C1573">
        <v>12.15</v>
      </c>
      <c r="D1573">
        <v>12.35</v>
      </c>
      <c r="E1573">
        <v>11.95</v>
      </c>
      <c r="F1573">
        <v>12.1</v>
      </c>
      <c r="G1573">
        <v>12.15</v>
      </c>
      <c r="H1573">
        <v>12.2</v>
      </c>
      <c r="I1573">
        <v>125155</v>
      </c>
      <c r="J1573">
        <v>1515231.75</v>
      </c>
      <c r="K1573" s="3">
        <v>43804</v>
      </c>
      <c r="L1573">
        <v>312</v>
      </c>
      <c r="M1573" t="s">
        <v>3211</v>
      </c>
      <c r="N1573"/>
    </row>
    <row r="1574" spans="1:14">
      <c r="A1574" t="s">
        <v>3212</v>
      </c>
      <c r="B1574" t="s">
        <v>828</v>
      </c>
      <c r="C1574">
        <v>6.6</v>
      </c>
      <c r="D1574">
        <v>7.4</v>
      </c>
      <c r="E1574">
        <v>6.55</v>
      </c>
      <c r="F1574">
        <v>7.4</v>
      </c>
      <c r="G1574">
        <v>7.4</v>
      </c>
      <c r="H1574">
        <v>6.2</v>
      </c>
      <c r="I1574">
        <v>311376</v>
      </c>
      <c r="J1574">
        <v>2250947.1</v>
      </c>
      <c r="K1574" s="3">
        <v>43804</v>
      </c>
      <c r="L1574">
        <v>801</v>
      </c>
      <c r="M1574" t="s">
        <v>3213</v>
      </c>
      <c r="N1574"/>
    </row>
    <row r="1575" spans="1:14">
      <c r="A1575" t="s">
        <v>576</v>
      </c>
      <c r="B1575" t="s">
        <v>828</v>
      </c>
      <c r="C1575">
        <v>729.8</v>
      </c>
      <c r="D1575">
        <v>738</v>
      </c>
      <c r="E1575">
        <v>710</v>
      </c>
      <c r="F1575">
        <v>712.7</v>
      </c>
      <c r="G1575">
        <v>713.95</v>
      </c>
      <c r="H1575">
        <v>727.8</v>
      </c>
      <c r="I1575">
        <v>142797</v>
      </c>
      <c r="J1575">
        <v>103251190.2</v>
      </c>
      <c r="K1575" s="3">
        <v>43804</v>
      </c>
      <c r="L1575">
        <v>9195</v>
      </c>
      <c r="M1575" t="s">
        <v>3214</v>
      </c>
      <c r="N1575"/>
    </row>
    <row r="1576" spans="1:14" hidden="1">
      <c r="A1576" t="s">
        <v>200</v>
      </c>
      <c r="B1576" t="s">
        <v>828</v>
      </c>
      <c r="C1576">
        <v>145</v>
      </c>
      <c r="D1576">
        <v>145.1</v>
      </c>
      <c r="E1576">
        <v>141.4</v>
      </c>
      <c r="F1576">
        <v>142.5</v>
      </c>
      <c r="G1576">
        <v>142.15</v>
      </c>
      <c r="H1576">
        <v>144.19999999999999</v>
      </c>
      <c r="I1576">
        <v>8652671</v>
      </c>
      <c r="J1576">
        <v>1237967448.3499999</v>
      </c>
      <c r="K1576" s="3">
        <v>43804</v>
      </c>
      <c r="L1576">
        <v>40114</v>
      </c>
      <c r="M1576" t="s">
        <v>3215</v>
      </c>
      <c r="N1576"/>
    </row>
    <row r="1577" spans="1:14">
      <c r="A1577" t="s">
        <v>577</v>
      </c>
      <c r="B1577" t="s">
        <v>828</v>
      </c>
      <c r="C1577">
        <v>1743</v>
      </c>
      <c r="D1577">
        <v>1772.2</v>
      </c>
      <c r="E1577">
        <v>1727.05</v>
      </c>
      <c r="F1577">
        <v>1731.8</v>
      </c>
      <c r="G1577">
        <v>1730.3</v>
      </c>
      <c r="H1577">
        <v>1738.6</v>
      </c>
      <c r="I1577">
        <v>93474</v>
      </c>
      <c r="J1577">
        <v>163044779.69999999</v>
      </c>
      <c r="K1577" s="3">
        <v>43804</v>
      </c>
      <c r="L1577">
        <v>8159</v>
      </c>
      <c r="M1577" t="s">
        <v>3216</v>
      </c>
      <c r="N1577"/>
    </row>
    <row r="1578" spans="1:14">
      <c r="A1578" t="s">
        <v>3217</v>
      </c>
      <c r="B1578" t="s">
        <v>847</v>
      </c>
      <c r="C1578">
        <v>23.85</v>
      </c>
      <c r="D1578">
        <v>24.55</v>
      </c>
      <c r="E1578">
        <v>23.4</v>
      </c>
      <c r="F1578">
        <v>23.65</v>
      </c>
      <c r="G1578">
        <v>23.65</v>
      </c>
      <c r="H1578">
        <v>23.4</v>
      </c>
      <c r="I1578">
        <v>8681</v>
      </c>
      <c r="J1578">
        <v>210322.8</v>
      </c>
      <c r="K1578" s="3">
        <v>43804</v>
      </c>
      <c r="L1578">
        <v>65</v>
      </c>
      <c r="M1578" t="s">
        <v>3218</v>
      </c>
      <c r="N1578"/>
    </row>
    <row r="1579" spans="1:14">
      <c r="A1579" t="s">
        <v>3219</v>
      </c>
      <c r="B1579" t="s">
        <v>828</v>
      </c>
      <c r="C1579">
        <v>1160.95</v>
      </c>
      <c r="D1579">
        <v>1174.45</v>
      </c>
      <c r="E1579">
        <v>1113.8499999999999</v>
      </c>
      <c r="F1579">
        <v>1157.4000000000001</v>
      </c>
      <c r="G1579">
        <v>1165</v>
      </c>
      <c r="H1579">
        <v>1161.2</v>
      </c>
      <c r="I1579">
        <v>5690</v>
      </c>
      <c r="J1579">
        <v>6549275.4000000004</v>
      </c>
      <c r="K1579" s="3">
        <v>43804</v>
      </c>
      <c r="L1579">
        <v>1131</v>
      </c>
      <c r="M1579" t="s">
        <v>3220</v>
      </c>
      <c r="N1579"/>
    </row>
    <row r="1580" spans="1:14">
      <c r="A1580" t="s">
        <v>3221</v>
      </c>
      <c r="B1580" t="s">
        <v>828</v>
      </c>
      <c r="C1580">
        <v>44</v>
      </c>
      <c r="D1580">
        <v>44</v>
      </c>
      <c r="E1580">
        <v>42.5</v>
      </c>
      <c r="F1580">
        <v>43.05</v>
      </c>
      <c r="G1580">
        <v>42.8</v>
      </c>
      <c r="H1580">
        <v>43.3</v>
      </c>
      <c r="I1580">
        <v>17403</v>
      </c>
      <c r="J1580">
        <v>748589.95</v>
      </c>
      <c r="K1580" s="3">
        <v>43804</v>
      </c>
      <c r="L1580">
        <v>437</v>
      </c>
      <c r="M1580" t="s">
        <v>3222</v>
      </c>
      <c r="N1580"/>
    </row>
    <row r="1581" spans="1:14">
      <c r="A1581" t="s">
        <v>289</v>
      </c>
      <c r="B1581" t="s">
        <v>828</v>
      </c>
      <c r="C1581">
        <v>229.25</v>
      </c>
      <c r="D1581">
        <v>231.95</v>
      </c>
      <c r="E1581">
        <v>228.1</v>
      </c>
      <c r="F1581">
        <v>228.4</v>
      </c>
      <c r="G1581">
        <v>228.55</v>
      </c>
      <c r="H1581">
        <v>230</v>
      </c>
      <c r="I1581">
        <v>112062</v>
      </c>
      <c r="J1581">
        <v>25726967.050000001</v>
      </c>
      <c r="K1581" s="3">
        <v>43804</v>
      </c>
      <c r="L1581">
        <v>3795</v>
      </c>
      <c r="M1581" t="s">
        <v>3223</v>
      </c>
      <c r="N1581"/>
    </row>
    <row r="1582" spans="1:14">
      <c r="A1582" t="s">
        <v>3224</v>
      </c>
      <c r="B1582" t="s">
        <v>828</v>
      </c>
      <c r="C1582">
        <v>1365.15</v>
      </c>
      <c r="D1582">
        <v>1394.85</v>
      </c>
      <c r="E1582">
        <v>1306.25</v>
      </c>
      <c r="F1582">
        <v>1322.4</v>
      </c>
      <c r="G1582">
        <v>1320</v>
      </c>
      <c r="H1582">
        <v>1361.55</v>
      </c>
      <c r="I1582">
        <v>1142</v>
      </c>
      <c r="J1582">
        <v>1518842.4</v>
      </c>
      <c r="K1582" s="3">
        <v>43804</v>
      </c>
      <c r="L1582">
        <v>277</v>
      </c>
      <c r="M1582" t="s">
        <v>3225</v>
      </c>
      <c r="N1582"/>
    </row>
    <row r="1583" spans="1:14">
      <c r="A1583" t="s">
        <v>3226</v>
      </c>
      <c r="B1583" t="s">
        <v>847</v>
      </c>
      <c r="C1583">
        <v>1.9</v>
      </c>
      <c r="D1583">
        <v>1.9</v>
      </c>
      <c r="E1583">
        <v>1.9</v>
      </c>
      <c r="F1583">
        <v>1.9</v>
      </c>
      <c r="G1583">
        <v>1.9</v>
      </c>
      <c r="H1583">
        <v>1.85</v>
      </c>
      <c r="I1583">
        <v>23291</v>
      </c>
      <c r="J1583">
        <v>44252.9</v>
      </c>
      <c r="K1583" s="3">
        <v>43804</v>
      </c>
      <c r="L1583">
        <v>31</v>
      </c>
      <c r="M1583" t="s">
        <v>3227</v>
      </c>
      <c r="N1583"/>
    </row>
    <row r="1584" spans="1:14">
      <c r="A1584" t="s">
        <v>3228</v>
      </c>
      <c r="B1584" t="s">
        <v>828</v>
      </c>
      <c r="C1584">
        <v>58.55</v>
      </c>
      <c r="D1584">
        <v>61.1</v>
      </c>
      <c r="E1584">
        <v>57.95</v>
      </c>
      <c r="F1584">
        <v>58.4</v>
      </c>
      <c r="G1584">
        <v>58.05</v>
      </c>
      <c r="H1584">
        <v>58.45</v>
      </c>
      <c r="I1584">
        <v>11773</v>
      </c>
      <c r="J1584">
        <v>686567.1</v>
      </c>
      <c r="K1584" s="3">
        <v>43804</v>
      </c>
      <c r="L1584">
        <v>118</v>
      </c>
      <c r="M1584" t="s">
        <v>3229</v>
      </c>
      <c r="N1584"/>
    </row>
    <row r="1585" spans="1:14">
      <c r="A1585" t="s">
        <v>3230</v>
      </c>
      <c r="B1585" t="s">
        <v>828</v>
      </c>
      <c r="C1585">
        <v>0.45</v>
      </c>
      <c r="D1585">
        <v>0.45</v>
      </c>
      <c r="E1585">
        <v>0.4</v>
      </c>
      <c r="F1585">
        <v>0.45</v>
      </c>
      <c r="G1585">
        <v>0.45</v>
      </c>
      <c r="H1585">
        <v>0.45</v>
      </c>
      <c r="I1585">
        <v>86660</v>
      </c>
      <c r="J1585">
        <v>38338.449999999997</v>
      </c>
      <c r="K1585" s="3">
        <v>43804</v>
      </c>
      <c r="L1585">
        <v>61</v>
      </c>
      <c r="M1585" t="s">
        <v>3231</v>
      </c>
      <c r="N1585"/>
    </row>
    <row r="1586" spans="1:14">
      <c r="A1586" t="s">
        <v>3232</v>
      </c>
      <c r="B1586" t="s">
        <v>828</v>
      </c>
      <c r="C1586">
        <v>3</v>
      </c>
      <c r="D1586">
        <v>3.05</v>
      </c>
      <c r="E1586">
        <v>2.85</v>
      </c>
      <c r="F1586">
        <v>2.9</v>
      </c>
      <c r="G1586">
        <v>2.85</v>
      </c>
      <c r="H1586">
        <v>2.95</v>
      </c>
      <c r="I1586">
        <v>277149</v>
      </c>
      <c r="J1586">
        <v>801710.9</v>
      </c>
      <c r="K1586" s="3">
        <v>43804</v>
      </c>
      <c r="L1586">
        <v>238</v>
      </c>
      <c r="M1586" t="s">
        <v>3233</v>
      </c>
      <c r="N1586"/>
    </row>
    <row r="1587" spans="1:14">
      <c r="A1587" t="s">
        <v>3234</v>
      </c>
      <c r="B1587" t="s">
        <v>847</v>
      </c>
      <c r="C1587">
        <v>3.15</v>
      </c>
      <c r="D1587">
        <v>3.45</v>
      </c>
      <c r="E1587">
        <v>3.15</v>
      </c>
      <c r="F1587">
        <v>3.35</v>
      </c>
      <c r="G1587">
        <v>3.45</v>
      </c>
      <c r="H1587">
        <v>3.3</v>
      </c>
      <c r="I1587">
        <v>175299</v>
      </c>
      <c r="J1587">
        <v>579161.19999999995</v>
      </c>
      <c r="K1587" s="3">
        <v>43804</v>
      </c>
      <c r="L1587">
        <v>82</v>
      </c>
      <c r="M1587" t="s">
        <v>3235</v>
      </c>
      <c r="N1587"/>
    </row>
    <row r="1588" spans="1:14">
      <c r="A1588" t="s">
        <v>3236</v>
      </c>
      <c r="B1588" t="s">
        <v>828</v>
      </c>
      <c r="C1588">
        <v>5.2</v>
      </c>
      <c r="D1588">
        <v>5.2</v>
      </c>
      <c r="E1588">
        <v>5.2</v>
      </c>
      <c r="F1588">
        <v>5.2</v>
      </c>
      <c r="G1588">
        <v>5.2</v>
      </c>
      <c r="H1588">
        <v>5.0999999999999996</v>
      </c>
      <c r="I1588">
        <v>3350</v>
      </c>
      <c r="J1588">
        <v>17420</v>
      </c>
      <c r="K1588" s="3">
        <v>43804</v>
      </c>
      <c r="L1588">
        <v>19</v>
      </c>
      <c r="M1588" t="s">
        <v>3237</v>
      </c>
      <c r="N1588"/>
    </row>
    <row r="1589" spans="1:14">
      <c r="A1589" t="s">
        <v>3238</v>
      </c>
      <c r="B1589" t="s">
        <v>828</v>
      </c>
      <c r="C1589">
        <v>9.25</v>
      </c>
      <c r="D1589">
        <v>9.4</v>
      </c>
      <c r="E1589">
        <v>9</v>
      </c>
      <c r="F1589">
        <v>9.25</v>
      </c>
      <c r="G1589">
        <v>9.1999999999999993</v>
      </c>
      <c r="H1589">
        <v>9.1</v>
      </c>
      <c r="I1589">
        <v>263264</v>
      </c>
      <c r="J1589">
        <v>2429342.4</v>
      </c>
      <c r="K1589" s="3">
        <v>43804</v>
      </c>
      <c r="L1589">
        <v>329</v>
      </c>
      <c r="M1589" t="s">
        <v>3239</v>
      </c>
      <c r="N1589"/>
    </row>
    <row r="1590" spans="1:14">
      <c r="A1590" t="s">
        <v>3665</v>
      </c>
      <c r="B1590" t="s">
        <v>847</v>
      </c>
      <c r="C1590">
        <v>5</v>
      </c>
      <c r="D1590">
        <v>5</v>
      </c>
      <c r="E1590">
        <v>5</v>
      </c>
      <c r="F1590">
        <v>5</v>
      </c>
      <c r="G1590">
        <v>5</v>
      </c>
      <c r="H1590">
        <v>5</v>
      </c>
      <c r="I1590">
        <v>220</v>
      </c>
      <c r="J1590">
        <v>1100</v>
      </c>
      <c r="K1590" s="3">
        <v>43804</v>
      </c>
      <c r="L1590">
        <v>3</v>
      </c>
      <c r="M1590" t="s">
        <v>3666</v>
      </c>
      <c r="N1590"/>
    </row>
    <row r="1591" spans="1:14">
      <c r="A1591" t="s">
        <v>3240</v>
      </c>
      <c r="B1591" t="s">
        <v>828</v>
      </c>
      <c r="C1591">
        <v>95.8</v>
      </c>
      <c r="D1591">
        <v>95.8</v>
      </c>
      <c r="E1591">
        <v>91</v>
      </c>
      <c r="F1591">
        <v>92</v>
      </c>
      <c r="G1591">
        <v>91.55</v>
      </c>
      <c r="H1591">
        <v>93.65</v>
      </c>
      <c r="I1591">
        <v>17573</v>
      </c>
      <c r="J1591">
        <v>1625013.15</v>
      </c>
      <c r="K1591" s="3">
        <v>43804</v>
      </c>
      <c r="L1591">
        <v>499</v>
      </c>
      <c r="M1591" t="s">
        <v>3241</v>
      </c>
      <c r="N1591"/>
    </row>
    <row r="1592" spans="1:14">
      <c r="A1592" t="s">
        <v>578</v>
      </c>
      <c r="B1592" t="s">
        <v>828</v>
      </c>
      <c r="C1592">
        <v>2000</v>
      </c>
      <c r="D1592">
        <v>2013.4</v>
      </c>
      <c r="E1592">
        <v>1980</v>
      </c>
      <c r="F1592">
        <v>2000.45</v>
      </c>
      <c r="G1592">
        <v>2000</v>
      </c>
      <c r="H1592">
        <v>1985.75</v>
      </c>
      <c r="I1592">
        <v>13818</v>
      </c>
      <c r="J1592">
        <v>27570291.149999999</v>
      </c>
      <c r="K1592" s="3">
        <v>43804</v>
      </c>
      <c r="L1592">
        <v>2789</v>
      </c>
      <c r="M1592" t="s">
        <v>3242</v>
      </c>
      <c r="N1592"/>
    </row>
    <row r="1593" spans="1:14">
      <c r="A1593" t="s">
        <v>3243</v>
      </c>
      <c r="B1593" t="s">
        <v>828</v>
      </c>
      <c r="C1593">
        <v>835.05</v>
      </c>
      <c r="D1593">
        <v>836.95</v>
      </c>
      <c r="E1593">
        <v>828</v>
      </c>
      <c r="F1593">
        <v>833.75</v>
      </c>
      <c r="G1593">
        <v>830.25</v>
      </c>
      <c r="H1593">
        <v>839.95</v>
      </c>
      <c r="I1593">
        <v>2019</v>
      </c>
      <c r="J1593">
        <v>1681513.15</v>
      </c>
      <c r="K1593" s="3">
        <v>43804</v>
      </c>
      <c r="L1593">
        <v>100</v>
      </c>
      <c r="M1593" t="s">
        <v>3244</v>
      </c>
      <c r="N1593"/>
    </row>
    <row r="1594" spans="1:14">
      <c r="A1594" t="s">
        <v>3245</v>
      </c>
      <c r="B1594" t="s">
        <v>828</v>
      </c>
      <c r="C1594">
        <v>61.5</v>
      </c>
      <c r="D1594">
        <v>63.25</v>
      </c>
      <c r="E1594">
        <v>61.05</v>
      </c>
      <c r="F1594">
        <v>61.4</v>
      </c>
      <c r="G1594">
        <v>61.2</v>
      </c>
      <c r="H1594">
        <v>61.85</v>
      </c>
      <c r="I1594">
        <v>4736</v>
      </c>
      <c r="J1594">
        <v>291111.7</v>
      </c>
      <c r="K1594" s="3">
        <v>43804</v>
      </c>
      <c r="L1594">
        <v>81</v>
      </c>
      <c r="M1594" t="s">
        <v>3246</v>
      </c>
      <c r="N1594"/>
    </row>
    <row r="1595" spans="1:14">
      <c r="A1595" t="s">
        <v>3247</v>
      </c>
      <c r="B1595" t="s">
        <v>828</v>
      </c>
      <c r="C1595">
        <v>9.15</v>
      </c>
      <c r="D1595">
        <v>9.15</v>
      </c>
      <c r="E1595">
        <v>8.75</v>
      </c>
      <c r="F1595">
        <v>8.9499999999999993</v>
      </c>
      <c r="G1595">
        <v>9.0500000000000007</v>
      </c>
      <c r="H1595">
        <v>8.85</v>
      </c>
      <c r="I1595">
        <v>69220</v>
      </c>
      <c r="J1595">
        <v>623533.4</v>
      </c>
      <c r="K1595" s="3">
        <v>43804</v>
      </c>
      <c r="L1595">
        <v>237</v>
      </c>
      <c r="M1595" t="s">
        <v>3248</v>
      </c>
      <c r="N1595"/>
    </row>
    <row r="1596" spans="1:14">
      <c r="A1596" t="s">
        <v>569</v>
      </c>
      <c r="B1596" t="s">
        <v>828</v>
      </c>
      <c r="C1596">
        <v>427</v>
      </c>
      <c r="D1596">
        <v>427.4</v>
      </c>
      <c r="E1596">
        <v>420.5</v>
      </c>
      <c r="F1596">
        <v>421.55</v>
      </c>
      <c r="G1596">
        <v>421</v>
      </c>
      <c r="H1596">
        <v>423.15</v>
      </c>
      <c r="I1596">
        <v>95949</v>
      </c>
      <c r="J1596">
        <v>40632238.600000001</v>
      </c>
      <c r="K1596" s="3">
        <v>43804</v>
      </c>
      <c r="L1596">
        <v>5035</v>
      </c>
      <c r="M1596" t="s">
        <v>3249</v>
      </c>
      <c r="N1596"/>
    </row>
    <row r="1597" spans="1:14">
      <c r="A1597" t="s">
        <v>3250</v>
      </c>
      <c r="B1597" t="s">
        <v>828</v>
      </c>
      <c r="C1597">
        <v>22.35</v>
      </c>
      <c r="D1597">
        <v>22.7</v>
      </c>
      <c r="E1597">
        <v>21.9</v>
      </c>
      <c r="F1597">
        <v>22</v>
      </c>
      <c r="G1597">
        <v>22.4</v>
      </c>
      <c r="H1597">
        <v>22.3</v>
      </c>
      <c r="I1597">
        <v>12075</v>
      </c>
      <c r="J1597">
        <v>268157.90000000002</v>
      </c>
      <c r="K1597" s="3">
        <v>43804</v>
      </c>
      <c r="L1597">
        <v>27</v>
      </c>
      <c r="M1597" t="s">
        <v>3251</v>
      </c>
      <c r="N1597"/>
    </row>
    <row r="1598" spans="1:14">
      <c r="A1598" t="s">
        <v>3252</v>
      </c>
      <c r="B1598" t="s">
        <v>828</v>
      </c>
      <c r="C1598">
        <v>221.7</v>
      </c>
      <c r="D1598">
        <v>241.8</v>
      </c>
      <c r="E1598">
        <v>219.05</v>
      </c>
      <c r="F1598">
        <v>229</v>
      </c>
      <c r="G1598">
        <v>233</v>
      </c>
      <c r="H1598">
        <v>219.7</v>
      </c>
      <c r="I1598">
        <v>325527</v>
      </c>
      <c r="J1598">
        <v>76264716.450000003</v>
      </c>
      <c r="K1598" s="3">
        <v>43804</v>
      </c>
      <c r="L1598">
        <v>10126</v>
      </c>
      <c r="M1598" t="s">
        <v>3253</v>
      </c>
      <c r="N1598"/>
    </row>
    <row r="1599" spans="1:14" hidden="1">
      <c r="A1599" t="s">
        <v>3254</v>
      </c>
      <c r="B1599" t="s">
        <v>847</v>
      </c>
      <c r="C1599">
        <v>4.8499999999999996</v>
      </c>
      <c r="D1599">
        <v>5.05</v>
      </c>
      <c r="E1599">
        <v>4.8</v>
      </c>
      <c r="F1599">
        <v>4.8499999999999996</v>
      </c>
      <c r="G1599">
        <v>5</v>
      </c>
      <c r="H1599">
        <v>4.9000000000000004</v>
      </c>
      <c r="I1599">
        <v>9873</v>
      </c>
      <c r="J1599">
        <v>48227.55</v>
      </c>
      <c r="K1599" s="3">
        <v>43804</v>
      </c>
      <c r="L1599">
        <v>29</v>
      </c>
      <c r="M1599" t="s">
        <v>3255</v>
      </c>
      <c r="N1599"/>
    </row>
    <row r="1600" spans="1:14" hidden="1">
      <c r="A1600" t="s">
        <v>3256</v>
      </c>
      <c r="B1600" t="s">
        <v>847</v>
      </c>
      <c r="C1600">
        <v>0.05</v>
      </c>
      <c r="D1600">
        <v>0.1</v>
      </c>
      <c r="E1600">
        <v>0.05</v>
      </c>
      <c r="F1600">
        <v>0.1</v>
      </c>
      <c r="G1600">
        <v>0.1</v>
      </c>
      <c r="H1600">
        <v>0.05</v>
      </c>
      <c r="I1600">
        <v>4086350</v>
      </c>
      <c r="J1600">
        <v>313917.65000000002</v>
      </c>
      <c r="K1600" s="3">
        <v>43804</v>
      </c>
      <c r="L1600">
        <v>488</v>
      </c>
      <c r="M1600" t="s">
        <v>3257</v>
      </c>
      <c r="N1600"/>
    </row>
    <row r="1601" spans="1:14">
      <c r="A1601" t="s">
        <v>3395</v>
      </c>
      <c r="B1601" t="s">
        <v>847</v>
      </c>
      <c r="C1601">
        <v>285</v>
      </c>
      <c r="D1601">
        <v>297</v>
      </c>
      <c r="E1601">
        <v>275.5</v>
      </c>
      <c r="F1601">
        <v>297</v>
      </c>
      <c r="G1601">
        <v>297</v>
      </c>
      <c r="H1601">
        <v>290</v>
      </c>
      <c r="I1601">
        <v>26</v>
      </c>
      <c r="J1601">
        <v>7364.5</v>
      </c>
      <c r="K1601" s="3">
        <v>43804</v>
      </c>
      <c r="L1601">
        <v>5</v>
      </c>
      <c r="M1601" t="s">
        <v>3396</v>
      </c>
      <c r="N1601"/>
    </row>
    <row r="1602" spans="1:14" hidden="1">
      <c r="A1602" t="s">
        <v>3258</v>
      </c>
      <c r="B1602" t="s">
        <v>828</v>
      </c>
      <c r="C1602">
        <v>112.3</v>
      </c>
      <c r="D1602">
        <v>116.25</v>
      </c>
      <c r="E1602">
        <v>112.25</v>
      </c>
      <c r="F1602">
        <v>113.7</v>
      </c>
      <c r="G1602">
        <v>115.65</v>
      </c>
      <c r="H1602">
        <v>112.55</v>
      </c>
      <c r="I1602">
        <v>2352</v>
      </c>
      <c r="J1602">
        <v>266211.40000000002</v>
      </c>
      <c r="K1602" s="3">
        <v>43804</v>
      </c>
      <c r="L1602">
        <v>96</v>
      </c>
      <c r="M1602" t="s">
        <v>3259</v>
      </c>
      <c r="N1602"/>
    </row>
    <row r="1603" spans="1:14" hidden="1">
      <c r="A1603" t="s">
        <v>3413</v>
      </c>
      <c r="B1603" t="s">
        <v>828</v>
      </c>
      <c r="C1603">
        <v>71</v>
      </c>
      <c r="D1603">
        <v>72</v>
      </c>
      <c r="E1603">
        <v>70.5</v>
      </c>
      <c r="F1603">
        <v>71.599999999999994</v>
      </c>
      <c r="G1603">
        <v>72</v>
      </c>
      <c r="H1603">
        <v>70.900000000000006</v>
      </c>
      <c r="I1603">
        <v>19635</v>
      </c>
      <c r="J1603">
        <v>1398216.5</v>
      </c>
      <c r="K1603" s="3">
        <v>43804</v>
      </c>
      <c r="L1603">
        <v>225</v>
      </c>
      <c r="M1603" t="s">
        <v>3416</v>
      </c>
      <c r="N1603"/>
    </row>
    <row r="1604" spans="1:14" hidden="1">
      <c r="A1604" t="s">
        <v>3260</v>
      </c>
      <c r="B1604" t="s">
        <v>828</v>
      </c>
      <c r="C1604">
        <v>0.25</v>
      </c>
      <c r="D1604">
        <v>0.25</v>
      </c>
      <c r="E1604">
        <v>0.2</v>
      </c>
      <c r="F1604">
        <v>0.25</v>
      </c>
      <c r="G1604">
        <v>0.25</v>
      </c>
      <c r="H1604">
        <v>0.25</v>
      </c>
      <c r="I1604">
        <v>995844</v>
      </c>
      <c r="J1604">
        <v>246001</v>
      </c>
      <c r="K1604" s="3">
        <v>43804</v>
      </c>
      <c r="L1604">
        <v>71</v>
      </c>
      <c r="M1604" t="s">
        <v>3261</v>
      </c>
      <c r="N1604"/>
    </row>
    <row r="1605" spans="1:14" hidden="1">
      <c r="A1605" t="s">
        <v>3262</v>
      </c>
      <c r="B1605" t="s">
        <v>828</v>
      </c>
      <c r="C1605">
        <v>12.1</v>
      </c>
      <c r="D1605">
        <v>12.4</v>
      </c>
      <c r="E1605">
        <v>11.8</v>
      </c>
      <c r="F1605">
        <v>12.05</v>
      </c>
      <c r="G1605">
        <v>12.1</v>
      </c>
      <c r="H1605">
        <v>12.3</v>
      </c>
      <c r="I1605">
        <v>115385</v>
      </c>
      <c r="J1605">
        <v>1387469</v>
      </c>
      <c r="K1605" s="3">
        <v>43804</v>
      </c>
      <c r="L1605">
        <v>376</v>
      </c>
      <c r="M1605" t="s">
        <v>3263</v>
      </c>
      <c r="N1605"/>
    </row>
    <row r="1606" spans="1:14">
      <c r="A1606" t="s">
        <v>3264</v>
      </c>
      <c r="B1606" t="s">
        <v>828</v>
      </c>
      <c r="C1606">
        <v>50.8</v>
      </c>
      <c r="D1606">
        <v>53</v>
      </c>
      <c r="E1606">
        <v>50.75</v>
      </c>
      <c r="F1606">
        <v>51.15</v>
      </c>
      <c r="G1606">
        <v>50.75</v>
      </c>
      <c r="H1606">
        <v>51.15</v>
      </c>
      <c r="I1606">
        <v>8005</v>
      </c>
      <c r="J1606">
        <v>413116.6</v>
      </c>
      <c r="K1606" s="3">
        <v>43804</v>
      </c>
      <c r="L1606">
        <v>135</v>
      </c>
      <c r="M1606" t="s">
        <v>3265</v>
      </c>
      <c r="N1606"/>
    </row>
    <row r="1607" spans="1:14">
      <c r="A1607" t="s">
        <v>568</v>
      </c>
      <c r="B1607" t="s">
        <v>828</v>
      </c>
      <c r="C1607">
        <v>1726.1</v>
      </c>
      <c r="D1607">
        <v>1726.1</v>
      </c>
      <c r="E1607">
        <v>1688</v>
      </c>
      <c r="F1607">
        <v>1703.65</v>
      </c>
      <c r="G1607">
        <v>1700</v>
      </c>
      <c r="H1607">
        <v>1729.5</v>
      </c>
      <c r="I1607">
        <v>13160</v>
      </c>
      <c r="J1607">
        <v>22481844.149999999</v>
      </c>
      <c r="K1607" s="3">
        <v>43804</v>
      </c>
      <c r="L1607">
        <v>703</v>
      </c>
      <c r="M1607" t="s">
        <v>3266</v>
      </c>
      <c r="N1607"/>
    </row>
    <row r="1608" spans="1:14">
      <c r="A1608" t="s">
        <v>3267</v>
      </c>
      <c r="B1608" t="s">
        <v>828</v>
      </c>
      <c r="C1608">
        <v>1109</v>
      </c>
      <c r="D1608">
        <v>1134</v>
      </c>
      <c r="E1608">
        <v>1088.7</v>
      </c>
      <c r="F1608">
        <v>1127.6500000000001</v>
      </c>
      <c r="G1608">
        <v>1134</v>
      </c>
      <c r="H1608">
        <v>1089.75</v>
      </c>
      <c r="I1608">
        <v>14471</v>
      </c>
      <c r="J1608">
        <v>16179894.5</v>
      </c>
      <c r="K1608" s="3">
        <v>43804</v>
      </c>
      <c r="L1608">
        <v>1884</v>
      </c>
      <c r="M1608" t="s">
        <v>3268</v>
      </c>
      <c r="N1608"/>
    </row>
    <row r="1609" spans="1:14" hidden="1">
      <c r="A1609" t="s">
        <v>201</v>
      </c>
      <c r="B1609" t="s">
        <v>828</v>
      </c>
      <c r="C1609">
        <v>696</v>
      </c>
      <c r="D1609">
        <v>707</v>
      </c>
      <c r="E1609">
        <v>690.75</v>
      </c>
      <c r="F1609">
        <v>696.45</v>
      </c>
      <c r="G1609">
        <v>694.8</v>
      </c>
      <c r="H1609">
        <v>693.35</v>
      </c>
      <c r="I1609">
        <v>1140638</v>
      </c>
      <c r="J1609">
        <v>798001480.45000005</v>
      </c>
      <c r="K1609" s="3">
        <v>43804</v>
      </c>
      <c r="L1609">
        <v>21107</v>
      </c>
      <c r="M1609" t="s">
        <v>3269</v>
      </c>
      <c r="N1609"/>
    </row>
    <row r="1610" spans="1:14">
      <c r="A1610" t="s">
        <v>570</v>
      </c>
      <c r="B1610" t="s">
        <v>828</v>
      </c>
      <c r="C1610">
        <v>276.64999999999998</v>
      </c>
      <c r="D1610">
        <v>279.25</v>
      </c>
      <c r="E1610">
        <v>272.75</v>
      </c>
      <c r="F1610">
        <v>274.75</v>
      </c>
      <c r="G1610">
        <v>274.95</v>
      </c>
      <c r="H1610">
        <v>275.89999999999998</v>
      </c>
      <c r="I1610">
        <v>11592</v>
      </c>
      <c r="J1610">
        <v>3200105.45</v>
      </c>
      <c r="K1610" s="3">
        <v>43804</v>
      </c>
      <c r="L1610">
        <v>662</v>
      </c>
      <c r="M1610" t="s">
        <v>3270</v>
      </c>
      <c r="N1610"/>
    </row>
    <row r="1611" spans="1:14" hidden="1">
      <c r="A1611" t="s">
        <v>3271</v>
      </c>
      <c r="B1611" t="s">
        <v>828</v>
      </c>
      <c r="C1611">
        <v>66.2</v>
      </c>
      <c r="D1611">
        <v>66.2</v>
      </c>
      <c r="E1611">
        <v>63.05</v>
      </c>
      <c r="F1611">
        <v>64.650000000000006</v>
      </c>
      <c r="G1611">
        <v>64</v>
      </c>
      <c r="H1611">
        <v>63.95</v>
      </c>
      <c r="I1611">
        <v>1778</v>
      </c>
      <c r="J1611">
        <v>114384.55</v>
      </c>
      <c r="K1611" s="3">
        <v>43804</v>
      </c>
      <c r="L1611">
        <v>57</v>
      </c>
      <c r="M1611" t="s">
        <v>3272</v>
      </c>
      <c r="N1611"/>
    </row>
    <row r="1612" spans="1:14" hidden="1">
      <c r="A1612" t="s">
        <v>571</v>
      </c>
      <c r="B1612" t="s">
        <v>828</v>
      </c>
      <c r="C1612">
        <v>4135</v>
      </c>
      <c r="D1612">
        <v>4299</v>
      </c>
      <c r="E1612">
        <v>4100</v>
      </c>
      <c r="F1612">
        <v>4200.55</v>
      </c>
      <c r="G1612">
        <v>4251</v>
      </c>
      <c r="H1612">
        <v>4123.75</v>
      </c>
      <c r="I1612">
        <v>3993</v>
      </c>
      <c r="J1612">
        <v>16582959.65</v>
      </c>
      <c r="K1612" s="3">
        <v>43804</v>
      </c>
      <c r="L1612">
        <v>1047</v>
      </c>
      <c r="M1612" t="s">
        <v>3273</v>
      </c>
      <c r="N1612"/>
    </row>
    <row r="1613" spans="1:14" hidden="1">
      <c r="A1613" t="s">
        <v>3274</v>
      </c>
      <c r="B1613" t="s">
        <v>828</v>
      </c>
      <c r="C1613">
        <v>1104.05</v>
      </c>
      <c r="D1613">
        <v>1105.0999999999999</v>
      </c>
      <c r="E1613">
        <v>1084</v>
      </c>
      <c r="F1613">
        <v>1095.3</v>
      </c>
      <c r="G1613">
        <v>1086.5</v>
      </c>
      <c r="H1613">
        <v>1102.25</v>
      </c>
      <c r="I1613">
        <v>1993</v>
      </c>
      <c r="J1613">
        <v>2181523.6</v>
      </c>
      <c r="K1613" s="3">
        <v>43804</v>
      </c>
      <c r="L1613">
        <v>275</v>
      </c>
      <c r="M1613" t="s">
        <v>3275</v>
      </c>
      <c r="N1613"/>
    </row>
    <row r="1614" spans="1:14" hidden="1">
      <c r="A1614" t="s">
        <v>575</v>
      </c>
      <c r="B1614" t="s">
        <v>828</v>
      </c>
      <c r="C1614">
        <v>902.75</v>
      </c>
      <c r="D1614">
        <v>931</v>
      </c>
      <c r="E1614">
        <v>899.05</v>
      </c>
      <c r="F1614">
        <v>919.65</v>
      </c>
      <c r="G1614">
        <v>919.45</v>
      </c>
      <c r="H1614">
        <v>901.45</v>
      </c>
      <c r="I1614">
        <v>10799</v>
      </c>
      <c r="J1614">
        <v>9869230.1500000004</v>
      </c>
      <c r="K1614" s="3">
        <v>43804</v>
      </c>
      <c r="L1614">
        <v>1239</v>
      </c>
      <c r="M1614" t="s">
        <v>3276</v>
      </c>
      <c r="N1614"/>
    </row>
    <row r="1615" spans="1:14" hidden="1">
      <c r="A1615" t="s">
        <v>572</v>
      </c>
      <c r="B1615" t="s">
        <v>828</v>
      </c>
      <c r="C1615">
        <v>168.45</v>
      </c>
      <c r="D1615">
        <v>170.8</v>
      </c>
      <c r="E1615">
        <v>164</v>
      </c>
      <c r="F1615">
        <v>165.35</v>
      </c>
      <c r="G1615">
        <v>164.8</v>
      </c>
      <c r="H1615">
        <v>168.45</v>
      </c>
      <c r="I1615">
        <v>89575</v>
      </c>
      <c r="J1615">
        <v>14853338.550000001</v>
      </c>
      <c r="K1615" s="3">
        <v>43804</v>
      </c>
      <c r="L1615">
        <v>2363</v>
      </c>
      <c r="M1615" t="s">
        <v>3277</v>
      </c>
      <c r="N1615"/>
    </row>
    <row r="1616" spans="1:14" hidden="1">
      <c r="A1616" t="s">
        <v>579</v>
      </c>
      <c r="B1616" t="s">
        <v>828</v>
      </c>
      <c r="C1616">
        <v>6217.95</v>
      </c>
      <c r="D1616">
        <v>6274.95</v>
      </c>
      <c r="E1616">
        <v>6206.5</v>
      </c>
      <c r="F1616">
        <v>6227.05</v>
      </c>
      <c r="G1616">
        <v>6217</v>
      </c>
      <c r="H1616">
        <v>6220.15</v>
      </c>
      <c r="I1616">
        <v>2749</v>
      </c>
      <c r="J1616">
        <v>17115382.850000001</v>
      </c>
      <c r="K1616" s="3">
        <v>43804</v>
      </c>
      <c r="L1616">
        <v>970</v>
      </c>
      <c r="M1616" t="s">
        <v>3278</v>
      </c>
      <c r="N1616"/>
    </row>
    <row r="1617" spans="1:14" hidden="1">
      <c r="A1617" t="s">
        <v>3279</v>
      </c>
      <c r="B1617" t="s">
        <v>828</v>
      </c>
      <c r="C1617">
        <v>63.5</v>
      </c>
      <c r="D1617">
        <v>63.9</v>
      </c>
      <c r="E1617">
        <v>61.65</v>
      </c>
      <c r="F1617">
        <v>62.15</v>
      </c>
      <c r="G1617">
        <v>61.8</v>
      </c>
      <c r="H1617">
        <v>62.7</v>
      </c>
      <c r="I1617">
        <v>138088</v>
      </c>
      <c r="J1617">
        <v>8661944.1500000004</v>
      </c>
      <c r="K1617" s="3">
        <v>43804</v>
      </c>
      <c r="L1617">
        <v>1658</v>
      </c>
      <c r="M1617" t="s">
        <v>3280</v>
      </c>
      <c r="N1617"/>
    </row>
    <row r="1618" spans="1:14" hidden="1">
      <c r="A1618" t="s">
        <v>3281</v>
      </c>
      <c r="B1618" t="s">
        <v>847</v>
      </c>
      <c r="C1618">
        <v>19.45</v>
      </c>
      <c r="D1618">
        <v>20.9</v>
      </c>
      <c r="E1618">
        <v>19.45</v>
      </c>
      <c r="F1618">
        <v>20</v>
      </c>
      <c r="G1618">
        <v>20</v>
      </c>
      <c r="H1618">
        <v>20.45</v>
      </c>
      <c r="I1618">
        <v>1968</v>
      </c>
      <c r="J1618">
        <v>38757.75</v>
      </c>
      <c r="K1618" s="3">
        <v>43804</v>
      </c>
      <c r="L1618">
        <v>19</v>
      </c>
      <c r="M1618" t="s">
        <v>3282</v>
      </c>
      <c r="N1618"/>
    </row>
    <row r="1619" spans="1:14" hidden="1">
      <c r="A1619" t="s">
        <v>3283</v>
      </c>
      <c r="B1619" t="s">
        <v>828</v>
      </c>
      <c r="C1619">
        <v>110</v>
      </c>
      <c r="D1619">
        <v>113.9</v>
      </c>
      <c r="E1619">
        <v>109</v>
      </c>
      <c r="F1619">
        <v>112.35</v>
      </c>
      <c r="G1619">
        <v>112.2</v>
      </c>
      <c r="H1619">
        <v>109.85</v>
      </c>
      <c r="I1619">
        <v>55571</v>
      </c>
      <c r="J1619">
        <v>6169505.0499999998</v>
      </c>
      <c r="K1619" s="3">
        <v>43804</v>
      </c>
      <c r="L1619">
        <v>1120</v>
      </c>
      <c r="M1619" t="s">
        <v>3284</v>
      </c>
      <c r="N1619"/>
    </row>
    <row r="1620" spans="1:14" hidden="1">
      <c r="A1620" t="s">
        <v>3285</v>
      </c>
      <c r="B1620" t="s">
        <v>828</v>
      </c>
      <c r="C1620">
        <v>23.9</v>
      </c>
      <c r="D1620">
        <v>23.9</v>
      </c>
      <c r="E1620">
        <v>22.75</v>
      </c>
      <c r="F1620">
        <v>23.15</v>
      </c>
      <c r="G1620">
        <v>22.9</v>
      </c>
      <c r="H1620">
        <v>23.05</v>
      </c>
      <c r="I1620">
        <v>68989</v>
      </c>
      <c r="J1620">
        <v>1611448.15</v>
      </c>
      <c r="K1620" s="3">
        <v>43804</v>
      </c>
      <c r="L1620">
        <v>191</v>
      </c>
      <c r="M1620" t="s">
        <v>3286</v>
      </c>
      <c r="N1620"/>
    </row>
    <row r="1621" spans="1:14" hidden="1">
      <c r="A1621" t="s">
        <v>3287</v>
      </c>
      <c r="B1621" t="s">
        <v>828</v>
      </c>
      <c r="C1621">
        <v>269.5</v>
      </c>
      <c r="D1621">
        <v>269.5</v>
      </c>
      <c r="E1621">
        <v>251.05</v>
      </c>
      <c r="F1621">
        <v>253.4</v>
      </c>
      <c r="G1621">
        <v>251.75</v>
      </c>
      <c r="H1621">
        <v>251.9</v>
      </c>
      <c r="I1621">
        <v>337</v>
      </c>
      <c r="J1621">
        <v>85867.5</v>
      </c>
      <c r="K1621" s="3">
        <v>43804</v>
      </c>
      <c r="L1621">
        <v>166</v>
      </c>
      <c r="M1621" t="s">
        <v>3288</v>
      </c>
      <c r="N1621"/>
    </row>
    <row r="1622" spans="1:14" hidden="1">
      <c r="A1622" t="s">
        <v>3289</v>
      </c>
      <c r="B1622" t="s">
        <v>828</v>
      </c>
      <c r="C1622">
        <v>20.6</v>
      </c>
      <c r="D1622">
        <v>21.8</v>
      </c>
      <c r="E1622">
        <v>20.6</v>
      </c>
      <c r="F1622">
        <v>21.65</v>
      </c>
      <c r="G1622">
        <v>21.8</v>
      </c>
      <c r="H1622">
        <v>21.25</v>
      </c>
      <c r="I1622">
        <v>17</v>
      </c>
      <c r="J1622">
        <v>364.3</v>
      </c>
      <c r="K1622" s="3">
        <v>43804</v>
      </c>
      <c r="L1622">
        <v>5</v>
      </c>
      <c r="M1622" t="s">
        <v>3290</v>
      </c>
      <c r="N1622"/>
    </row>
    <row r="1623" spans="1:14" hidden="1">
      <c r="A1623" t="s">
        <v>580</v>
      </c>
      <c r="B1623" t="s">
        <v>828</v>
      </c>
      <c r="C1623">
        <v>137.80000000000001</v>
      </c>
      <c r="D1623">
        <v>138.9</v>
      </c>
      <c r="E1623">
        <v>134.5</v>
      </c>
      <c r="F1623">
        <v>135.30000000000001</v>
      </c>
      <c r="G1623">
        <v>135</v>
      </c>
      <c r="H1623">
        <v>137.9</v>
      </c>
      <c r="I1623">
        <v>137265</v>
      </c>
      <c r="J1623">
        <v>18725389.350000001</v>
      </c>
      <c r="K1623" s="3">
        <v>43804</v>
      </c>
      <c r="L1623">
        <v>3154</v>
      </c>
      <c r="M1623" t="s">
        <v>3291</v>
      </c>
      <c r="N1623"/>
    </row>
    <row r="1624" spans="1:14">
      <c r="A1624" t="s">
        <v>3292</v>
      </c>
      <c r="B1624" t="s">
        <v>828</v>
      </c>
      <c r="C1624">
        <v>77</v>
      </c>
      <c r="D1624">
        <v>78.95</v>
      </c>
      <c r="E1624">
        <v>75</v>
      </c>
      <c r="F1624">
        <v>76.150000000000006</v>
      </c>
      <c r="G1624">
        <v>76.099999999999994</v>
      </c>
      <c r="H1624">
        <v>77</v>
      </c>
      <c r="I1624">
        <v>122302</v>
      </c>
      <c r="J1624">
        <v>9453548.4499999993</v>
      </c>
      <c r="K1624" s="3">
        <v>43804</v>
      </c>
      <c r="L1624">
        <v>2290</v>
      </c>
      <c r="M1624" t="s">
        <v>3293</v>
      </c>
      <c r="N1624"/>
    </row>
    <row r="1625" spans="1:14">
      <c r="A1625" t="s">
        <v>3294</v>
      </c>
      <c r="B1625" t="s">
        <v>847</v>
      </c>
      <c r="C1625">
        <v>160.55000000000001</v>
      </c>
      <c r="D1625">
        <v>168</v>
      </c>
      <c r="E1625">
        <v>160.55000000000001</v>
      </c>
      <c r="F1625">
        <v>168</v>
      </c>
      <c r="G1625">
        <v>168</v>
      </c>
      <c r="H1625">
        <v>160.05000000000001</v>
      </c>
      <c r="I1625">
        <v>112</v>
      </c>
      <c r="J1625">
        <v>18652.099999999999</v>
      </c>
      <c r="K1625" s="3">
        <v>43804</v>
      </c>
      <c r="L1625">
        <v>6</v>
      </c>
      <c r="M1625" t="s">
        <v>3295</v>
      </c>
      <c r="N1625"/>
    </row>
    <row r="1626" spans="1:14" hidden="1">
      <c r="A1626" t="s">
        <v>581</v>
      </c>
      <c r="B1626" t="s">
        <v>828</v>
      </c>
      <c r="C1626">
        <v>51.1</v>
      </c>
      <c r="D1626">
        <v>51.5</v>
      </c>
      <c r="E1626">
        <v>50.4</v>
      </c>
      <c r="F1626">
        <v>50.6</v>
      </c>
      <c r="G1626">
        <v>50.55</v>
      </c>
      <c r="H1626">
        <v>51.5</v>
      </c>
      <c r="I1626">
        <v>340817</v>
      </c>
      <c r="J1626">
        <v>17296820.449999999</v>
      </c>
      <c r="K1626" s="3">
        <v>43804</v>
      </c>
      <c r="L1626">
        <v>3241</v>
      </c>
      <c r="M1626" t="s">
        <v>3296</v>
      </c>
      <c r="N1626"/>
    </row>
    <row r="1627" spans="1:14">
      <c r="A1627" t="s">
        <v>3297</v>
      </c>
      <c r="B1627" t="s">
        <v>828</v>
      </c>
      <c r="C1627">
        <v>2949.5</v>
      </c>
      <c r="D1627">
        <v>2999</v>
      </c>
      <c r="E1627">
        <v>2865.05</v>
      </c>
      <c r="F1627">
        <v>2895.4</v>
      </c>
      <c r="G1627">
        <v>2898.95</v>
      </c>
      <c r="H1627">
        <v>2937.5</v>
      </c>
      <c r="I1627">
        <v>175</v>
      </c>
      <c r="J1627">
        <v>508011.9</v>
      </c>
      <c r="K1627" s="3">
        <v>43804</v>
      </c>
      <c r="L1627">
        <v>81</v>
      </c>
      <c r="M1627" t="s">
        <v>3298</v>
      </c>
      <c r="N1627"/>
    </row>
    <row r="1628" spans="1:14">
      <c r="A1628" t="s">
        <v>3299</v>
      </c>
      <c r="B1628" t="s">
        <v>828</v>
      </c>
      <c r="C1628">
        <v>362.5</v>
      </c>
      <c r="D1628">
        <v>366.25</v>
      </c>
      <c r="E1628">
        <v>352.2</v>
      </c>
      <c r="F1628">
        <v>353.95</v>
      </c>
      <c r="G1628">
        <v>352.5</v>
      </c>
      <c r="H1628">
        <v>358.25</v>
      </c>
      <c r="I1628">
        <v>14886</v>
      </c>
      <c r="J1628">
        <v>5311187.0999999996</v>
      </c>
      <c r="K1628" s="3">
        <v>43804</v>
      </c>
      <c r="L1628">
        <v>1329</v>
      </c>
      <c r="M1628" t="s">
        <v>3300</v>
      </c>
      <c r="N1628"/>
    </row>
    <row r="1629" spans="1:14">
      <c r="A1629" t="s">
        <v>3301</v>
      </c>
      <c r="B1629" t="s">
        <v>828</v>
      </c>
      <c r="C1629">
        <v>591</v>
      </c>
      <c r="D1629">
        <v>592.25</v>
      </c>
      <c r="E1629">
        <v>580</v>
      </c>
      <c r="F1629">
        <v>590.20000000000005</v>
      </c>
      <c r="G1629">
        <v>592</v>
      </c>
      <c r="H1629">
        <v>584.1</v>
      </c>
      <c r="I1629">
        <v>917</v>
      </c>
      <c r="J1629">
        <v>535816.1</v>
      </c>
      <c r="K1629" s="3">
        <v>43804</v>
      </c>
      <c r="L1629">
        <v>153</v>
      </c>
      <c r="M1629" t="s">
        <v>3302</v>
      </c>
      <c r="N1629"/>
    </row>
    <row r="1630" spans="1:14">
      <c r="A1630" t="s">
        <v>582</v>
      </c>
      <c r="B1630" t="s">
        <v>828</v>
      </c>
      <c r="C1630">
        <v>2319</v>
      </c>
      <c r="D1630">
        <v>2448</v>
      </c>
      <c r="E1630">
        <v>2290</v>
      </c>
      <c r="F1630">
        <v>2407.1999999999998</v>
      </c>
      <c r="G1630">
        <v>2383.9499999999998</v>
      </c>
      <c r="H1630">
        <v>2309.6</v>
      </c>
      <c r="I1630">
        <v>211706</v>
      </c>
      <c r="J1630">
        <v>503207913.94999999</v>
      </c>
      <c r="K1630" s="3">
        <v>43804</v>
      </c>
      <c r="L1630">
        <v>22876</v>
      </c>
      <c r="M1630" t="s">
        <v>3303</v>
      </c>
      <c r="N1630"/>
    </row>
    <row r="1631" spans="1:14">
      <c r="A1631" t="s">
        <v>3304</v>
      </c>
      <c r="B1631" t="s">
        <v>828</v>
      </c>
      <c r="C1631">
        <v>13.1</v>
      </c>
      <c r="D1631">
        <v>13.6</v>
      </c>
      <c r="E1631">
        <v>13.1</v>
      </c>
      <c r="F1631">
        <v>13.2</v>
      </c>
      <c r="G1631">
        <v>13.2</v>
      </c>
      <c r="H1631">
        <v>13.1</v>
      </c>
      <c r="I1631">
        <v>3046</v>
      </c>
      <c r="J1631">
        <v>40641.9</v>
      </c>
      <c r="K1631" s="3">
        <v>43804</v>
      </c>
      <c r="L1631">
        <v>29</v>
      </c>
      <c r="M1631" t="s">
        <v>3305</v>
      </c>
      <c r="N1631"/>
    </row>
    <row r="1632" spans="1:14">
      <c r="A1632" t="s">
        <v>3306</v>
      </c>
      <c r="B1632" t="s">
        <v>847</v>
      </c>
      <c r="C1632">
        <v>19.25</v>
      </c>
      <c r="D1632">
        <v>20.350000000000001</v>
      </c>
      <c r="E1632">
        <v>19.149999999999999</v>
      </c>
      <c r="F1632">
        <v>19.399999999999999</v>
      </c>
      <c r="G1632">
        <v>19.149999999999999</v>
      </c>
      <c r="H1632">
        <v>19.899999999999999</v>
      </c>
      <c r="I1632">
        <v>3418</v>
      </c>
      <c r="J1632">
        <v>66627.149999999994</v>
      </c>
      <c r="K1632" s="3">
        <v>43804</v>
      </c>
      <c r="L1632">
        <v>24</v>
      </c>
      <c r="M1632" t="s">
        <v>3307</v>
      </c>
      <c r="N1632"/>
    </row>
    <row r="1633" spans="1:14">
      <c r="A1633" t="s">
        <v>202</v>
      </c>
      <c r="B1633" t="s">
        <v>828</v>
      </c>
      <c r="C1633">
        <v>242.7</v>
      </c>
      <c r="D1633">
        <v>244.9</v>
      </c>
      <c r="E1633">
        <v>241.1</v>
      </c>
      <c r="F1633">
        <v>243.7</v>
      </c>
      <c r="G1633">
        <v>243.7</v>
      </c>
      <c r="H1633">
        <v>242.2</v>
      </c>
      <c r="I1633">
        <v>2613145</v>
      </c>
      <c r="J1633">
        <v>635872015</v>
      </c>
      <c r="K1633" s="3">
        <v>43804</v>
      </c>
      <c r="L1633">
        <v>38285</v>
      </c>
      <c r="M1633" t="s">
        <v>3308</v>
      </c>
      <c r="N1633"/>
    </row>
    <row r="1634" spans="1:14">
      <c r="A1634" t="s">
        <v>583</v>
      </c>
      <c r="B1634" t="s">
        <v>828</v>
      </c>
      <c r="C1634">
        <v>247.7</v>
      </c>
      <c r="D1634">
        <v>254.6</v>
      </c>
      <c r="E1634">
        <v>246.1</v>
      </c>
      <c r="F1634">
        <v>250.05</v>
      </c>
      <c r="G1634">
        <v>249.4</v>
      </c>
      <c r="H1634">
        <v>247.05</v>
      </c>
      <c r="I1634">
        <v>650830</v>
      </c>
      <c r="J1634">
        <v>163132905.40000001</v>
      </c>
      <c r="K1634" s="3">
        <v>43804</v>
      </c>
      <c r="L1634">
        <v>12107</v>
      </c>
      <c r="M1634" t="s">
        <v>3309</v>
      </c>
      <c r="N1634"/>
    </row>
    <row r="1635" spans="1:14">
      <c r="A1635" t="s">
        <v>3310</v>
      </c>
      <c r="B1635" t="s">
        <v>828</v>
      </c>
      <c r="C1635">
        <v>250</v>
      </c>
      <c r="D1635">
        <v>254.95</v>
      </c>
      <c r="E1635">
        <v>247.6</v>
      </c>
      <c r="F1635">
        <v>249.4</v>
      </c>
      <c r="G1635">
        <v>249</v>
      </c>
      <c r="H1635">
        <v>246.75</v>
      </c>
      <c r="I1635">
        <v>23066</v>
      </c>
      <c r="J1635">
        <v>5775954.3499999996</v>
      </c>
      <c r="K1635" s="3">
        <v>43804</v>
      </c>
      <c r="L1635">
        <v>1250</v>
      </c>
      <c r="M1635" t="s">
        <v>3311</v>
      </c>
      <c r="N1635"/>
    </row>
    <row r="1636" spans="1:14">
      <c r="A1636" t="s">
        <v>3839</v>
      </c>
      <c r="B1636" t="s">
        <v>847</v>
      </c>
      <c r="C1636">
        <v>1</v>
      </c>
      <c r="D1636">
        <v>1</v>
      </c>
      <c r="E1636">
        <v>0.95</v>
      </c>
      <c r="F1636">
        <v>0.95</v>
      </c>
      <c r="G1636">
        <v>0.95</v>
      </c>
      <c r="H1636">
        <v>1</v>
      </c>
      <c r="I1636">
        <v>120</v>
      </c>
      <c r="J1636">
        <v>114.25</v>
      </c>
      <c r="K1636" s="3">
        <v>43804</v>
      </c>
      <c r="L1636">
        <v>6</v>
      </c>
      <c r="M1636" t="s">
        <v>3840</v>
      </c>
      <c r="N1636"/>
    </row>
    <row r="1637" spans="1:14">
      <c r="A1637" t="s">
        <v>3312</v>
      </c>
      <c r="B1637" t="s">
        <v>828</v>
      </c>
      <c r="C1637">
        <v>211.8</v>
      </c>
      <c r="D1637">
        <v>212.35</v>
      </c>
      <c r="E1637">
        <v>208.75</v>
      </c>
      <c r="F1637">
        <v>210.85</v>
      </c>
      <c r="G1637">
        <v>210</v>
      </c>
      <c r="H1637">
        <v>211.8</v>
      </c>
      <c r="I1637">
        <v>79448</v>
      </c>
      <c r="J1637">
        <v>16739698.949999999</v>
      </c>
      <c r="K1637" s="3">
        <v>43804</v>
      </c>
      <c r="L1637">
        <v>2033</v>
      </c>
      <c r="M1637" t="s">
        <v>3313</v>
      </c>
      <c r="N1637"/>
    </row>
    <row r="1638" spans="1:14">
      <c r="A1638" t="s">
        <v>3314</v>
      </c>
      <c r="B1638" t="s">
        <v>828</v>
      </c>
      <c r="C1638">
        <v>52.5</v>
      </c>
      <c r="D1638">
        <v>56.1</v>
      </c>
      <c r="E1638">
        <v>52.5</v>
      </c>
      <c r="F1638">
        <v>55.55</v>
      </c>
      <c r="G1638">
        <v>55.6</v>
      </c>
      <c r="H1638">
        <v>53</v>
      </c>
      <c r="I1638">
        <v>419168</v>
      </c>
      <c r="J1638">
        <v>22986181.699999999</v>
      </c>
      <c r="K1638" s="3">
        <v>43804</v>
      </c>
      <c r="L1638">
        <v>1360</v>
      </c>
      <c r="M1638" t="s">
        <v>3315</v>
      </c>
      <c r="N1638"/>
    </row>
    <row r="1639" spans="1:14">
      <c r="A1639" t="s">
        <v>3316</v>
      </c>
      <c r="B1639" t="s">
        <v>828</v>
      </c>
      <c r="C1639">
        <v>65</v>
      </c>
      <c r="D1639">
        <v>68.7</v>
      </c>
      <c r="E1639">
        <v>64</v>
      </c>
      <c r="F1639">
        <v>66.349999999999994</v>
      </c>
      <c r="G1639">
        <v>65.099999999999994</v>
      </c>
      <c r="H1639">
        <v>67.8</v>
      </c>
      <c r="I1639">
        <v>826</v>
      </c>
      <c r="J1639">
        <v>54517.75</v>
      </c>
      <c r="K1639" s="3">
        <v>43804</v>
      </c>
      <c r="L1639">
        <v>78</v>
      </c>
      <c r="M1639" t="s">
        <v>3317</v>
      </c>
      <c r="N1639"/>
    </row>
    <row r="1640" spans="1:14">
      <c r="A1640" t="s">
        <v>3318</v>
      </c>
      <c r="B1640" t="s">
        <v>828</v>
      </c>
      <c r="C1640">
        <v>21.55</v>
      </c>
      <c r="D1640">
        <v>21.6</v>
      </c>
      <c r="E1640">
        <v>21.05</v>
      </c>
      <c r="F1640">
        <v>21.35</v>
      </c>
      <c r="G1640">
        <v>21.5</v>
      </c>
      <c r="H1640">
        <v>22.2</v>
      </c>
      <c r="I1640">
        <v>1174</v>
      </c>
      <c r="J1640">
        <v>25235.45</v>
      </c>
      <c r="K1640" s="3">
        <v>43804</v>
      </c>
      <c r="L1640">
        <v>197</v>
      </c>
      <c r="M1640" t="s">
        <v>3319</v>
      </c>
      <c r="N1640"/>
    </row>
    <row r="1641" spans="1:14">
      <c r="A1641" t="s">
        <v>203</v>
      </c>
      <c r="B1641" t="s">
        <v>828</v>
      </c>
      <c r="C1641">
        <v>63</v>
      </c>
      <c r="D1641">
        <v>64</v>
      </c>
      <c r="E1641">
        <v>60.85</v>
      </c>
      <c r="F1641">
        <v>62.1</v>
      </c>
      <c r="G1641">
        <v>61.95</v>
      </c>
      <c r="H1641">
        <v>63</v>
      </c>
      <c r="I1641">
        <v>224990595</v>
      </c>
      <c r="J1641">
        <v>14043710421.799999</v>
      </c>
      <c r="K1641" s="3">
        <v>43804</v>
      </c>
      <c r="L1641">
        <v>463307</v>
      </c>
      <c r="M1641" t="s">
        <v>3320</v>
      </c>
      <c r="N1641"/>
    </row>
    <row r="1642" spans="1:14" hidden="1">
      <c r="A1642" t="s">
        <v>204</v>
      </c>
      <c r="B1642" t="s">
        <v>828</v>
      </c>
      <c r="C1642">
        <v>286.05</v>
      </c>
      <c r="D1642">
        <v>302.3</v>
      </c>
      <c r="E1642">
        <v>283.39999999999998</v>
      </c>
      <c r="F1642">
        <v>300.05</v>
      </c>
      <c r="G1642">
        <v>298.75</v>
      </c>
      <c r="H1642">
        <v>281.35000000000002</v>
      </c>
      <c r="I1642">
        <v>49260051</v>
      </c>
      <c r="J1642">
        <v>14501881715.299999</v>
      </c>
      <c r="K1642" s="3">
        <v>43804</v>
      </c>
      <c r="L1642">
        <v>348090</v>
      </c>
      <c r="M1642" t="s">
        <v>3321</v>
      </c>
      <c r="N1642"/>
    </row>
    <row r="1643" spans="1:14">
      <c r="A1643" t="s">
        <v>3322</v>
      </c>
      <c r="B1643" t="s">
        <v>828</v>
      </c>
      <c r="C1643">
        <v>20.45</v>
      </c>
      <c r="D1643">
        <v>20.9</v>
      </c>
      <c r="E1643">
        <v>20.399999999999999</v>
      </c>
      <c r="F1643">
        <v>20.6</v>
      </c>
      <c r="G1643">
        <v>20.55</v>
      </c>
      <c r="H1643">
        <v>20.45</v>
      </c>
      <c r="I1643">
        <v>96107</v>
      </c>
      <c r="J1643">
        <v>1980640.8</v>
      </c>
      <c r="K1643" s="3">
        <v>43804</v>
      </c>
      <c r="L1643">
        <v>552</v>
      </c>
      <c r="M1643" t="s">
        <v>3323</v>
      </c>
      <c r="N1643"/>
    </row>
    <row r="1644" spans="1:14">
      <c r="A1644" t="s">
        <v>804</v>
      </c>
      <c r="B1644" t="s">
        <v>847</v>
      </c>
      <c r="C1644">
        <v>7.6</v>
      </c>
      <c r="D1644">
        <v>7.7</v>
      </c>
      <c r="E1644">
        <v>7.2</v>
      </c>
      <c r="F1644">
        <v>7.35</v>
      </c>
      <c r="G1644">
        <v>7.6</v>
      </c>
      <c r="H1644">
        <v>7.35</v>
      </c>
      <c r="I1644">
        <v>550449</v>
      </c>
      <c r="J1644">
        <v>4125524.3</v>
      </c>
      <c r="K1644" s="3">
        <v>43804</v>
      </c>
      <c r="L1644">
        <v>703</v>
      </c>
      <c r="M1644" t="s">
        <v>3324</v>
      </c>
      <c r="N1644"/>
    </row>
    <row r="1645" spans="1:14">
      <c r="A1645" t="s">
        <v>3325</v>
      </c>
      <c r="B1645" t="s">
        <v>847</v>
      </c>
      <c r="C1645">
        <v>0.6</v>
      </c>
      <c r="D1645">
        <v>0.6</v>
      </c>
      <c r="E1645">
        <v>0.55000000000000004</v>
      </c>
      <c r="F1645">
        <v>0.55000000000000004</v>
      </c>
      <c r="G1645">
        <v>0.55000000000000004</v>
      </c>
      <c r="H1645">
        <v>0.6</v>
      </c>
      <c r="I1645">
        <v>15904</v>
      </c>
      <c r="J1645">
        <v>8880.7999999999993</v>
      </c>
      <c r="K1645" s="3">
        <v>43804</v>
      </c>
      <c r="L1645">
        <v>17</v>
      </c>
      <c r="M1645" t="s">
        <v>3326</v>
      </c>
      <c r="N1645"/>
    </row>
    <row r="1646" spans="1:14">
      <c r="A1646" t="s">
        <v>3327</v>
      </c>
      <c r="B1646" t="s">
        <v>828</v>
      </c>
      <c r="C1646">
        <v>70</v>
      </c>
      <c r="D1646">
        <v>70</v>
      </c>
      <c r="E1646">
        <v>68.2</v>
      </c>
      <c r="F1646">
        <v>68.2</v>
      </c>
      <c r="G1646">
        <v>68.2</v>
      </c>
      <c r="H1646">
        <v>71.75</v>
      </c>
      <c r="I1646">
        <v>1081</v>
      </c>
      <c r="J1646">
        <v>73922.2</v>
      </c>
      <c r="K1646" s="3">
        <v>43804</v>
      </c>
      <c r="L1646">
        <v>25</v>
      </c>
      <c r="M1646" t="s">
        <v>3328</v>
      </c>
      <c r="N1646"/>
    </row>
    <row r="1647" spans="1:14">
      <c r="A1647" t="s">
        <v>584</v>
      </c>
      <c r="B1647" t="s">
        <v>828</v>
      </c>
      <c r="C1647">
        <v>185.2</v>
      </c>
      <c r="D1647">
        <v>186.4</v>
      </c>
      <c r="E1647">
        <v>182.05</v>
      </c>
      <c r="F1647">
        <v>183.6</v>
      </c>
      <c r="G1647">
        <v>182.55</v>
      </c>
      <c r="H1647">
        <v>185.35</v>
      </c>
      <c r="I1647">
        <v>46637</v>
      </c>
      <c r="J1647">
        <v>8618966.4000000004</v>
      </c>
      <c r="K1647" s="3">
        <v>43804</v>
      </c>
      <c r="L1647">
        <v>2923</v>
      </c>
      <c r="M1647" t="s">
        <v>3329</v>
      </c>
      <c r="N1647"/>
    </row>
    <row r="1648" spans="1:14">
      <c r="A1648" t="s">
        <v>3330</v>
      </c>
      <c r="B1648" t="s">
        <v>828</v>
      </c>
      <c r="C1648">
        <v>60.1</v>
      </c>
      <c r="D1648">
        <v>60.7</v>
      </c>
      <c r="E1648">
        <v>58.4</v>
      </c>
      <c r="F1648">
        <v>59.2</v>
      </c>
      <c r="G1648">
        <v>59.55</v>
      </c>
      <c r="H1648">
        <v>58.9</v>
      </c>
      <c r="I1648">
        <v>15130</v>
      </c>
      <c r="J1648">
        <v>899483.8</v>
      </c>
      <c r="K1648" s="3">
        <v>43804</v>
      </c>
      <c r="L1648">
        <v>247</v>
      </c>
      <c r="M1648" t="s">
        <v>3331</v>
      </c>
      <c r="N1648" s="2"/>
    </row>
    <row r="1649" spans="1:14">
      <c r="A1649" t="s">
        <v>3332</v>
      </c>
      <c r="B1649" t="s">
        <v>847</v>
      </c>
      <c r="C1649">
        <v>2.6</v>
      </c>
      <c r="D1649">
        <v>2.6</v>
      </c>
      <c r="E1649">
        <v>2.6</v>
      </c>
      <c r="F1649">
        <v>2.6</v>
      </c>
      <c r="G1649">
        <v>2.6</v>
      </c>
      <c r="H1649">
        <v>2.5</v>
      </c>
      <c r="I1649">
        <v>67873</v>
      </c>
      <c r="J1649">
        <v>176469.8</v>
      </c>
      <c r="K1649" s="3">
        <v>43804</v>
      </c>
      <c r="L1649">
        <v>53</v>
      </c>
      <c r="M1649" t="s">
        <v>3333</v>
      </c>
      <c r="N1649" s="2"/>
    </row>
    <row r="1650" spans="1:14">
      <c r="A1650" t="s">
        <v>3334</v>
      </c>
      <c r="B1650" t="s">
        <v>828</v>
      </c>
      <c r="C1650">
        <v>185.95</v>
      </c>
      <c r="D1650">
        <v>186</v>
      </c>
      <c r="E1650">
        <v>180.05</v>
      </c>
      <c r="F1650">
        <v>184.55</v>
      </c>
      <c r="G1650">
        <v>184.9</v>
      </c>
      <c r="H1650">
        <v>186</v>
      </c>
      <c r="I1650">
        <v>858</v>
      </c>
      <c r="J1650">
        <v>157736.15</v>
      </c>
      <c r="K1650" s="3">
        <v>43804</v>
      </c>
      <c r="L1650">
        <v>49</v>
      </c>
      <c r="M1650" t="s">
        <v>3335</v>
      </c>
      <c r="N1650" s="2"/>
    </row>
    <row r="1651" spans="1:14">
      <c r="A1651" t="s">
        <v>3336</v>
      </c>
      <c r="B1651" t="s">
        <v>828</v>
      </c>
      <c r="C1651">
        <v>30.4</v>
      </c>
      <c r="D1651">
        <v>30.45</v>
      </c>
      <c r="E1651">
        <v>30.2</v>
      </c>
      <c r="F1651">
        <v>30.2</v>
      </c>
      <c r="G1651">
        <v>30.2</v>
      </c>
      <c r="H1651">
        <v>30.3</v>
      </c>
      <c r="I1651">
        <v>1610</v>
      </c>
      <c r="J1651">
        <v>48873</v>
      </c>
      <c r="K1651" s="3">
        <v>43804</v>
      </c>
      <c r="L1651">
        <v>6</v>
      </c>
      <c r="M1651" t="s">
        <v>3337</v>
      </c>
      <c r="N1651" s="2"/>
    </row>
    <row r="1652" spans="1:14">
      <c r="A1652" t="s">
        <v>3338</v>
      </c>
      <c r="B1652" t="s">
        <v>828</v>
      </c>
      <c r="C1652">
        <v>184.25</v>
      </c>
      <c r="D1652">
        <v>185.45</v>
      </c>
      <c r="E1652">
        <v>183.85</v>
      </c>
      <c r="F1652">
        <v>184.25</v>
      </c>
      <c r="G1652">
        <v>185</v>
      </c>
      <c r="H1652">
        <v>183.85</v>
      </c>
      <c r="I1652">
        <v>20366</v>
      </c>
      <c r="J1652">
        <v>3754467.9</v>
      </c>
      <c r="K1652" s="3">
        <v>43804</v>
      </c>
      <c r="L1652">
        <v>34</v>
      </c>
      <c r="M1652" t="s">
        <v>3339</v>
      </c>
      <c r="N1652" s="2"/>
    </row>
    <row r="1653" spans="1:14">
      <c r="A1653" t="s">
        <v>3340</v>
      </c>
      <c r="B1653" t="s">
        <v>828</v>
      </c>
      <c r="C1653">
        <v>92.75</v>
      </c>
      <c r="D1653">
        <v>95.85</v>
      </c>
      <c r="E1653">
        <v>92.1</v>
      </c>
      <c r="F1653">
        <v>93.15</v>
      </c>
      <c r="G1653">
        <v>94.4</v>
      </c>
      <c r="H1653">
        <v>92.2</v>
      </c>
      <c r="I1653">
        <v>20177</v>
      </c>
      <c r="J1653">
        <v>1892838.25</v>
      </c>
      <c r="K1653" s="3">
        <v>43804</v>
      </c>
      <c r="L1653">
        <v>789</v>
      </c>
      <c r="M1653" t="s">
        <v>3341</v>
      </c>
      <c r="N1653" s="2"/>
    </row>
    <row r="1654" spans="1:14">
      <c r="A1654" t="s">
        <v>3342</v>
      </c>
      <c r="B1654" t="s">
        <v>828</v>
      </c>
      <c r="C1654">
        <v>51.25</v>
      </c>
      <c r="D1654">
        <v>51.25</v>
      </c>
      <c r="E1654">
        <v>48</v>
      </c>
      <c r="F1654">
        <v>48.8</v>
      </c>
      <c r="G1654">
        <v>48.3</v>
      </c>
      <c r="H1654">
        <v>50.2</v>
      </c>
      <c r="I1654">
        <v>18788</v>
      </c>
      <c r="J1654">
        <v>933217.4</v>
      </c>
      <c r="K1654" s="3">
        <v>43804</v>
      </c>
      <c r="L1654">
        <v>495</v>
      </c>
      <c r="M1654" t="s">
        <v>3343</v>
      </c>
      <c r="N1654" s="2"/>
    </row>
    <row r="1655" spans="1:14">
      <c r="A1655" t="s">
        <v>585</v>
      </c>
      <c r="B1655" t="s">
        <v>828</v>
      </c>
      <c r="C1655">
        <v>1440</v>
      </c>
      <c r="D1655">
        <v>1454</v>
      </c>
      <c r="E1655">
        <v>1430</v>
      </c>
      <c r="F1655">
        <v>1436.2</v>
      </c>
      <c r="G1655">
        <v>1433</v>
      </c>
      <c r="H1655">
        <v>1440</v>
      </c>
      <c r="I1655">
        <v>7069</v>
      </c>
      <c r="J1655">
        <v>10186828.699999999</v>
      </c>
      <c r="K1655" s="3">
        <v>43804</v>
      </c>
      <c r="L1655">
        <v>619</v>
      </c>
      <c r="M1655" t="s">
        <v>3344</v>
      </c>
      <c r="N1655" s="2"/>
    </row>
    <row r="1656" spans="1:14">
      <c r="A1656" t="s">
        <v>204</v>
      </c>
      <c r="B1656" t="s">
        <v>828</v>
      </c>
      <c r="C1656">
        <v>291</v>
      </c>
      <c r="D1656">
        <v>307</v>
      </c>
      <c r="E1656">
        <v>284.2</v>
      </c>
      <c r="F1656">
        <v>292.8</v>
      </c>
      <c r="G1656">
        <v>292.05</v>
      </c>
      <c r="H1656">
        <v>293.05</v>
      </c>
      <c r="I1656">
        <v>34042733</v>
      </c>
      <c r="J1656">
        <v>9998787615</v>
      </c>
      <c r="K1656" s="3">
        <v>43801</v>
      </c>
      <c r="L1656">
        <v>277964</v>
      </c>
      <c r="M1656" t="s">
        <v>3321</v>
      </c>
      <c r="N1656" s="2"/>
    </row>
    <row r="1657" spans="1:14">
      <c r="A1657" t="s">
        <v>3322</v>
      </c>
      <c r="B1657" t="s">
        <v>828</v>
      </c>
      <c r="C1657">
        <v>20.55</v>
      </c>
      <c r="D1657">
        <v>20.75</v>
      </c>
      <c r="E1657">
        <v>19.399999999999999</v>
      </c>
      <c r="F1657">
        <v>19.95</v>
      </c>
      <c r="G1657">
        <v>19.7</v>
      </c>
      <c r="H1657">
        <v>20.350000000000001</v>
      </c>
      <c r="I1657">
        <v>213780</v>
      </c>
      <c r="J1657">
        <v>4306891.9000000004</v>
      </c>
      <c r="K1657" s="3">
        <v>43801</v>
      </c>
      <c r="L1657">
        <v>794</v>
      </c>
      <c r="M1657" t="s">
        <v>3323</v>
      </c>
      <c r="N1657" s="2"/>
    </row>
    <row r="1658" spans="1:14">
      <c r="A1658" t="s">
        <v>804</v>
      </c>
      <c r="B1658" t="s">
        <v>847</v>
      </c>
      <c r="C1658">
        <v>8.0500000000000007</v>
      </c>
      <c r="D1658">
        <v>8.6999999999999993</v>
      </c>
      <c r="E1658">
        <v>8</v>
      </c>
      <c r="F1658">
        <v>8.0500000000000007</v>
      </c>
      <c r="G1658">
        <v>8</v>
      </c>
      <c r="H1658">
        <v>8.4</v>
      </c>
      <c r="I1658">
        <v>777527</v>
      </c>
      <c r="J1658">
        <v>6384962.5499999998</v>
      </c>
      <c r="K1658" s="3">
        <v>43801</v>
      </c>
      <c r="L1658">
        <v>1075</v>
      </c>
      <c r="M1658" t="s">
        <v>3324</v>
      </c>
      <c r="N1658" s="2"/>
    </row>
    <row r="1659" spans="1:14" hidden="1">
      <c r="A1659" t="s">
        <v>3325</v>
      </c>
      <c r="B1659" t="s">
        <v>847</v>
      </c>
      <c r="C1659">
        <v>0.6</v>
      </c>
      <c r="D1659">
        <v>0.6</v>
      </c>
      <c r="E1659">
        <v>0.55000000000000004</v>
      </c>
      <c r="F1659">
        <v>0.55000000000000004</v>
      </c>
      <c r="G1659">
        <v>0.55000000000000004</v>
      </c>
      <c r="H1659">
        <v>0.55000000000000004</v>
      </c>
      <c r="I1659">
        <v>60167</v>
      </c>
      <c r="J1659">
        <v>33384.949999999997</v>
      </c>
      <c r="K1659" s="3">
        <v>43801</v>
      </c>
      <c r="L1659">
        <v>35</v>
      </c>
      <c r="M1659" t="s">
        <v>3326</v>
      </c>
      <c r="N1659" s="2"/>
    </row>
    <row r="1660" spans="1:14">
      <c r="A1660" t="s">
        <v>3327</v>
      </c>
      <c r="B1660" t="s">
        <v>828</v>
      </c>
      <c r="C1660">
        <v>71.95</v>
      </c>
      <c r="D1660">
        <v>71.95</v>
      </c>
      <c r="E1660">
        <v>71.95</v>
      </c>
      <c r="F1660">
        <v>71.95</v>
      </c>
      <c r="G1660">
        <v>71.95</v>
      </c>
      <c r="H1660">
        <v>65.45</v>
      </c>
      <c r="I1660">
        <v>2853</v>
      </c>
      <c r="J1660">
        <v>205273.35</v>
      </c>
      <c r="K1660" s="3">
        <v>43801</v>
      </c>
      <c r="L1660">
        <v>34</v>
      </c>
      <c r="M1660" t="s">
        <v>3328</v>
      </c>
      <c r="N1660" s="2"/>
    </row>
    <row r="1661" spans="1:14">
      <c r="A1661" t="s">
        <v>584</v>
      </c>
      <c r="B1661" t="s">
        <v>828</v>
      </c>
      <c r="C1661">
        <v>186.6</v>
      </c>
      <c r="D1661">
        <v>188.85</v>
      </c>
      <c r="E1661">
        <v>184.55</v>
      </c>
      <c r="F1661">
        <v>185.6</v>
      </c>
      <c r="G1661">
        <v>185.6</v>
      </c>
      <c r="H1661">
        <v>186.6</v>
      </c>
      <c r="I1661">
        <v>37358</v>
      </c>
      <c r="J1661">
        <v>6961302.75</v>
      </c>
      <c r="K1661" s="3">
        <v>43801</v>
      </c>
      <c r="L1661">
        <v>4779</v>
      </c>
      <c r="M1661" t="s">
        <v>3329</v>
      </c>
      <c r="N1661" s="2"/>
    </row>
    <row r="1662" spans="1:14">
      <c r="A1662" t="s">
        <v>3330</v>
      </c>
      <c r="B1662" t="s">
        <v>828</v>
      </c>
      <c r="C1662">
        <v>60.1</v>
      </c>
      <c r="D1662">
        <v>61.45</v>
      </c>
      <c r="E1662">
        <v>58.9</v>
      </c>
      <c r="F1662">
        <v>60.05</v>
      </c>
      <c r="G1662">
        <v>59.75</v>
      </c>
      <c r="H1662">
        <v>60.1</v>
      </c>
      <c r="I1662">
        <v>25283</v>
      </c>
      <c r="J1662">
        <v>1532994.75</v>
      </c>
      <c r="K1662" s="3">
        <v>43801</v>
      </c>
      <c r="L1662">
        <v>343</v>
      </c>
      <c r="M1662" t="s">
        <v>3331</v>
      </c>
      <c r="N1662" s="2"/>
    </row>
    <row r="1663" spans="1:14">
      <c r="A1663" t="s">
        <v>3332</v>
      </c>
      <c r="B1663" t="s">
        <v>847</v>
      </c>
      <c r="C1663">
        <v>2.2999999999999998</v>
      </c>
      <c r="D1663">
        <v>2.2999999999999998</v>
      </c>
      <c r="E1663">
        <v>2.2999999999999998</v>
      </c>
      <c r="F1663">
        <v>2.2999999999999998</v>
      </c>
      <c r="G1663">
        <v>2.2999999999999998</v>
      </c>
      <c r="H1663">
        <v>2.2000000000000002</v>
      </c>
      <c r="I1663">
        <v>12040</v>
      </c>
      <c r="J1663">
        <v>27692</v>
      </c>
      <c r="K1663" s="3">
        <v>43801</v>
      </c>
      <c r="L1663">
        <v>19</v>
      </c>
      <c r="M1663" t="s">
        <v>3333</v>
      </c>
      <c r="N1663" s="2"/>
    </row>
    <row r="1664" spans="1:14" hidden="1">
      <c r="A1664" t="s">
        <v>3334</v>
      </c>
      <c r="B1664" t="s">
        <v>828</v>
      </c>
      <c r="C1664">
        <v>192.5</v>
      </c>
      <c r="D1664">
        <v>193</v>
      </c>
      <c r="E1664">
        <v>188</v>
      </c>
      <c r="F1664">
        <v>189.05</v>
      </c>
      <c r="G1664">
        <v>189</v>
      </c>
      <c r="H1664">
        <v>192.5</v>
      </c>
      <c r="I1664">
        <v>671</v>
      </c>
      <c r="J1664">
        <v>127543.9</v>
      </c>
      <c r="K1664" s="3">
        <v>43801</v>
      </c>
      <c r="L1664">
        <v>32</v>
      </c>
      <c r="M1664" t="s">
        <v>3335</v>
      </c>
      <c r="N1664" s="2"/>
    </row>
    <row r="1665" spans="1:14" hidden="1">
      <c r="A1665" t="s">
        <v>3336</v>
      </c>
      <c r="B1665" t="s">
        <v>828</v>
      </c>
      <c r="C1665">
        <v>32.450000000000003</v>
      </c>
      <c r="D1665">
        <v>32.450000000000003</v>
      </c>
      <c r="E1665">
        <v>29.8</v>
      </c>
      <c r="F1665">
        <v>31.55</v>
      </c>
      <c r="G1665">
        <v>29.85</v>
      </c>
      <c r="H1665">
        <v>31.3</v>
      </c>
      <c r="I1665">
        <v>57</v>
      </c>
      <c r="J1665">
        <v>1787.3</v>
      </c>
      <c r="K1665" s="3">
        <v>43801</v>
      </c>
      <c r="L1665">
        <v>8</v>
      </c>
      <c r="M1665" t="s">
        <v>3337</v>
      </c>
      <c r="N1665" s="2"/>
    </row>
    <row r="1666" spans="1:14">
      <c r="A1666" t="s">
        <v>3338</v>
      </c>
      <c r="B1666" t="s">
        <v>828</v>
      </c>
      <c r="C1666">
        <v>187.25</v>
      </c>
      <c r="D1666">
        <v>188.45</v>
      </c>
      <c r="E1666">
        <v>184.55</v>
      </c>
      <c r="F1666">
        <v>184.9</v>
      </c>
      <c r="G1666">
        <v>185</v>
      </c>
      <c r="H1666">
        <v>184.65</v>
      </c>
      <c r="I1666">
        <v>20455</v>
      </c>
      <c r="J1666">
        <v>3811524.3</v>
      </c>
      <c r="K1666" s="3">
        <v>43801</v>
      </c>
      <c r="L1666">
        <v>37</v>
      </c>
      <c r="M1666" t="s">
        <v>3339</v>
      </c>
      <c r="N1666" s="2"/>
    </row>
    <row r="1667" spans="1:14">
      <c r="A1667" t="s">
        <v>3340</v>
      </c>
      <c r="B1667" t="s">
        <v>828</v>
      </c>
      <c r="C1667">
        <v>95.8</v>
      </c>
      <c r="D1667">
        <v>95.8</v>
      </c>
      <c r="E1667">
        <v>93.7</v>
      </c>
      <c r="F1667">
        <v>94.25</v>
      </c>
      <c r="G1667">
        <v>94.1</v>
      </c>
      <c r="H1667">
        <v>95.55</v>
      </c>
      <c r="I1667">
        <v>15096</v>
      </c>
      <c r="J1667">
        <v>1429487.1</v>
      </c>
      <c r="K1667" s="3">
        <v>43801</v>
      </c>
      <c r="L1667">
        <v>284</v>
      </c>
      <c r="M1667" t="s">
        <v>3341</v>
      </c>
      <c r="N1667" s="2"/>
    </row>
    <row r="1668" spans="1:14">
      <c r="A1668" t="s">
        <v>3342</v>
      </c>
      <c r="B1668" t="s">
        <v>828</v>
      </c>
      <c r="C1668">
        <v>51.5</v>
      </c>
      <c r="D1668">
        <v>54</v>
      </c>
      <c r="E1668">
        <v>51.2</v>
      </c>
      <c r="F1668">
        <v>51.9</v>
      </c>
      <c r="G1668">
        <v>52</v>
      </c>
      <c r="H1668">
        <v>51</v>
      </c>
      <c r="I1668">
        <v>20708</v>
      </c>
      <c r="J1668">
        <v>1083146.95</v>
      </c>
      <c r="K1668" s="3">
        <v>43801</v>
      </c>
      <c r="L1668">
        <v>223</v>
      </c>
      <c r="M1668" t="s">
        <v>3343</v>
      </c>
      <c r="N1668" s="2"/>
    </row>
    <row r="1669" spans="1:14">
      <c r="A1669" t="s">
        <v>585</v>
      </c>
      <c r="B1669" t="s">
        <v>828</v>
      </c>
      <c r="C1669">
        <v>1430</v>
      </c>
      <c r="D1669">
        <v>1440</v>
      </c>
      <c r="E1669">
        <v>1400.1</v>
      </c>
      <c r="F1669">
        <v>1434.45</v>
      </c>
      <c r="G1669">
        <v>1434</v>
      </c>
      <c r="H1669">
        <v>1444.5</v>
      </c>
      <c r="I1669">
        <v>18460</v>
      </c>
      <c r="J1669">
        <v>26216645.649999999</v>
      </c>
      <c r="K1669" s="3">
        <v>43801</v>
      </c>
      <c r="L1669">
        <v>2317</v>
      </c>
      <c r="M1669" t="s">
        <v>3344</v>
      </c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3345</v>
      </c>
      <c r="B1686" t="s">
        <v>3346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3347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3348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3349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3350</v>
      </c>
      <c r="B1706" t="s">
        <v>3351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3352</v>
      </c>
    </row>
    <row r="1707" spans="1:13" hidden="1">
      <c r="A1707" t="s">
        <v>3350</v>
      </c>
      <c r="B1707" t="s">
        <v>3353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3354</v>
      </c>
    </row>
    <row r="1708" spans="1:13" hidden="1">
      <c r="A1708" t="s">
        <v>3350</v>
      </c>
      <c r="B1708" t="s">
        <v>3355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3356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3357</v>
      </c>
      <c r="B1748" t="s">
        <v>3346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3358</v>
      </c>
    </row>
    <row r="1749" spans="1:13" hidden="1">
      <c r="A1749" t="s">
        <v>3359</v>
      </c>
      <c r="B1749" t="s">
        <v>3346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3360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3361</v>
      </c>
      <c r="B1757" t="s">
        <v>3346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3362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3363</v>
      </c>
      <c r="B1759" t="s">
        <v>3346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3364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3365</v>
      </c>
      <c r="B1792" t="s">
        <v>3346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3366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3367</v>
      </c>
      <c r="B1797" t="s">
        <v>3346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3368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3369</v>
      </c>
      <c r="B1799" t="s">
        <v>3370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3371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3372</v>
      </c>
      <c r="B1802" t="s">
        <v>3346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3373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3374</v>
      </c>
      <c r="B1805" t="s">
        <v>3375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3376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3377</v>
      </c>
      <c r="B1816" t="s">
        <v>3346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3378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3379</v>
      </c>
      <c r="B1827" t="s">
        <v>3346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3380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3381</v>
      </c>
      <c r="B1833" t="s">
        <v>3370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3382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3383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3384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3385</v>
      </c>
      <c r="B1896" t="s">
        <v>3346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3386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3338</v>
      </c>
      <c r="B1899" t="s">
        <v>3346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3339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2019-12-06T02:46:01Z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