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F&amp;O)'!$R$1:$R$258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8" i="6"/>
  <c r="M58" s="1"/>
  <c r="L46"/>
  <c r="K46"/>
  <c r="M46" l="1"/>
  <c r="K56"/>
  <c r="M56" s="1"/>
  <c r="L16"/>
  <c r="K16"/>
  <c r="M16" s="1"/>
  <c r="L20"/>
  <c r="K20"/>
  <c r="M20" s="1"/>
  <c r="K55"/>
  <c r="M55" s="1"/>
  <c r="L15"/>
  <c r="K15"/>
  <c r="L19"/>
  <c r="K19"/>
  <c r="K54"/>
  <c r="M54" s="1"/>
  <c r="L45"/>
  <c r="K45"/>
  <c r="L44"/>
  <c r="K44"/>
  <c r="L17"/>
  <c r="K17"/>
  <c r="M15" l="1"/>
  <c r="M44"/>
  <c r="M19"/>
  <c r="M45"/>
  <c r="M17"/>
  <c r="L18"/>
  <c r="K18"/>
  <c r="M18" l="1"/>
  <c r="K250" l="1"/>
  <c r="L250" s="1"/>
  <c r="K233" l="1"/>
  <c r="L233" s="1"/>
  <c r="K247" l="1"/>
  <c r="L247" s="1"/>
  <c r="L11" l="1"/>
  <c r="K11"/>
  <c r="M11" l="1"/>
  <c r="K239" l="1"/>
  <c r="L239" s="1"/>
  <c r="K249" l="1"/>
  <c r="L249" s="1"/>
  <c r="H245" l="1"/>
  <c r="K245" l="1"/>
  <c r="L245" s="1"/>
  <c r="K234"/>
  <c r="L234" s="1"/>
  <c r="K224"/>
  <c r="L224" s="1"/>
  <c r="K240" l="1"/>
  <c r="L240" s="1"/>
  <c r="K241" l="1"/>
  <c r="L241" s="1"/>
  <c r="K238" l="1"/>
  <c r="L238" s="1"/>
  <c r="K217"/>
  <c r="L217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F207"/>
  <c r="K207" s="1"/>
  <c r="L207" s="1"/>
  <c r="F206"/>
  <c r="K206" s="1"/>
  <c r="L206" s="1"/>
  <c r="K205"/>
  <c r="L205" s="1"/>
  <c r="F204"/>
  <c r="K204" s="1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5"/>
  <c r="L185" s="1"/>
  <c r="F184"/>
  <c r="K184" s="1"/>
  <c r="L184" s="1"/>
  <c r="K183"/>
  <c r="L183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8"/>
  <c r="L158" s="1"/>
  <c r="K156"/>
  <c r="L156" s="1"/>
  <c r="K154"/>
  <c r="L154" s="1"/>
  <c r="K152"/>
  <c r="L152" s="1"/>
  <c r="K151"/>
  <c r="L151" s="1"/>
  <c r="K150"/>
  <c r="L150" s="1"/>
  <c r="K148"/>
  <c r="L148" s="1"/>
  <c r="K147"/>
  <c r="L147" s="1"/>
  <c r="K146"/>
  <c r="L146" s="1"/>
  <c r="K145"/>
  <c r="K144"/>
  <c r="L144" s="1"/>
  <c r="K143"/>
  <c r="L143" s="1"/>
  <c r="K141"/>
  <c r="L141" s="1"/>
  <c r="K140"/>
  <c r="L140" s="1"/>
  <c r="K139"/>
  <c r="L139" s="1"/>
  <c r="K138"/>
  <c r="L138" s="1"/>
  <c r="K137"/>
  <c r="L137" s="1"/>
  <c r="F136"/>
  <c r="K136" s="1"/>
  <c r="L136" s="1"/>
  <c r="H135"/>
  <c r="K135" s="1"/>
  <c r="L135" s="1"/>
  <c r="K132"/>
  <c r="L132" s="1"/>
  <c r="K131"/>
  <c r="L131" s="1"/>
  <c r="K130"/>
  <c r="L130" s="1"/>
  <c r="K129"/>
  <c r="L129" s="1"/>
  <c r="K128"/>
  <c r="L128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H101"/>
  <c r="K101" s="1"/>
  <c r="L101" s="1"/>
  <c r="F100"/>
  <c r="K100" s="1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M7"/>
  <c r="D7" i="5"/>
  <c r="K6" i="4"/>
  <c r="K6" i="3"/>
  <c r="L6" i="2"/>
</calcChain>
</file>

<file path=xl/sharedStrings.xml><?xml version="1.0" encoding="utf-8"?>
<sst xmlns="http://schemas.openxmlformats.org/spreadsheetml/2006/main" count="2889" uniqueCount="1104">
  <si>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</si>
  <si>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</si>
  <si>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</si>
  <si>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</si>
  <si>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</si>
  <si>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</si>
  <si>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</si>
  <si>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</si>
  <si>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</si>
  <si>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</si>
  <si>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</si>
  <si>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</si>
  <si>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</si>
  <si>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</si>
  <si>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</si>
  <si>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</si>
  <si>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</si>
  <si>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</si>
  <si>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</si>
  <si>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</si>
  <si>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</si>
  <si>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</si>
  <si>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</si>
  <si>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</si>
  <si>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</si>
  <si>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</si>
  <si>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</si>
  <si>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</si>
  <si>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</si>
  <si>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</si>
  <si>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</si>
  <si>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</si>
  <si>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</si>
  <si>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</si>
  <si>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</si>
  <si>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</si>
  <si>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</si>
  <si>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</si>
  <si>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</si>
  <si>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</si>
  <si>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</si>
  <si>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</si>
  <si>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</si>
  <si>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</si>
  <si>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</si>
  <si>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</si>
  <si>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</si>
  <si>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</si>
  <si>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</si>
  <si>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</si>
  <si>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</si>
  <si>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</si>
  <si>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</si>
  <si>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</si>
  <si>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</si>
  <si>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</si>
  <si>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</si>
  <si>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</si>
  <si>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</si>
  <si>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</si>
  <si>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</si>
  <si>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</si>
  <si>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</si>
  <si>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</si>
  <si>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</si>
  <si>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</si>
  <si>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</si>
  <si>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</si>
  <si>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</si>
  <si>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</si>
  <si>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</si>
  <si>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</si>
  <si>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</si>
  <si>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</si>
  <si>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</si>
  <si>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</si>
  <si>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</si>
  <si>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</si>
  <si>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</si>
  <si>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</si>
  <si>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</si>
  <si>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</si>
  <si>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</si>
  <si>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</si>
  <si>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</si>
  <si>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</si>
  <si>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</si>
  <si>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</si>
  <si>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</si>
  <si>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</si>
  <si>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</si>
  <si>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</si>
  <si>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</si>
  <si>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</si>
  <si>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</si>
  <si>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</si>
  <si>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</si>
  <si>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</si>
  <si>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</si>
  <si>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</si>
  <si>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</si>
  <si>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</si>
  <si>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</si>
  <si>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</si>
  <si>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</si>
  <si>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</si>
  <si>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</si>
  <si>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</si>
  <si>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</si>
  <si>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</si>
  <si>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</si>
  <si>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</si>
  <si>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</si>
  <si>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</si>
  <si>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</si>
  <si>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</si>
  <si>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</si>
  <si>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</si>
  <si>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</si>
  <si>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</si>
  <si>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</si>
  <si>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</si>
  <si>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</si>
  <si>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</si>
  <si>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</si>
  <si>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</si>
  <si>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</si>
  <si>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</si>
  <si>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</si>
  <si>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</si>
  <si>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</si>
  <si>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</si>
  <si>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</si>
  <si>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</si>
  <si>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</si>
  <si>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</si>
  <si>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</si>
  <si>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</si>
  <si>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</si>
  <si>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</si>
  <si>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</si>
  <si>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</si>
  <si>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</si>
  <si>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</si>
  <si>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</si>
  <si>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</si>
  <si>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</si>
  <si>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</si>
  <si>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</si>
  <si>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</si>
  <si>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</si>
  <si>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</si>
  <si>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</si>
  <si>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</si>
  <si>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</si>
  <si>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</si>
  <si>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</si>
  <si>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</si>
  <si>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</si>
  <si>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</si>
  <si>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</si>
  <si>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</si>
  <si>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</si>
  <si>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</si>
  <si>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</si>
  <si>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</si>
  <si>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</si>
  <si>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</si>
  <si>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</si>
  <si>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</si>
  <si>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</si>
  <si>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</si>
  <si>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</si>
  <si>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</si>
  <si>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</si>
  <si>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</si>
  <si>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</si>
  <si>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</si>
  <si>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</si>
  <si>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</si>
  <si>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</si>
  <si>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</si>
  <si>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</si>
  <si>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</si>
  <si>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</si>
  <si>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</si>
  <si>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</si>
  <si>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</si>
  <si>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</si>
  <si>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</si>
  <si>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</si>
  <si>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</si>
  <si>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</si>
  <si>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</si>
  <si>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</si>
  <si>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</si>
  <si>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</si>
  <si>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</si>
  <si>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</si>
  <si>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</si>
  <si>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</si>
  <si>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</si>
  <si>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</si>
  <si>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</si>
  <si>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</si>
  <si>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</si>
  <si>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</si>
  <si>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</si>
  <si>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</si>
  <si>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</si>
  <si>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</si>
  <si>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</si>
  <si>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</si>
  <si>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</si>
  <si>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</si>
  <si>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</si>
  <si>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</si>
  <si>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</si>
  <si>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</si>
  <si>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</si>
  <si>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</si>
  <si>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</si>
  <si>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</si>
  <si>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</si>
  <si>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</si>
  <si>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</si>
  <si>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</si>
  <si>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</si>
  <si>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</si>
  <si>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</si>
  <si>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</si>
  <si>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</si>
  <si>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</si>
  <si>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</si>
  <si>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</si>
  <si>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</si>
  <si>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</si>
  <si>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</si>
  <si>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</si>
  <si>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</si>
  <si>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</si>
  <si>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</si>
  <si>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</si>
  <si>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</si>
  <si>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</si>
  <si>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</si>
  <si>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</si>
  <si>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</si>
  <si>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</si>
  <si>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</si>
  <si>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</si>
  <si>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</si>
  <si>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</si>
  <si>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</si>
  <si>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</si>
  <si>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</si>
  <si>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</si>
  <si>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</si>
  <si>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</si>
  <si>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</si>
  <si>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</si>
  <si>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</si>
  <si>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</si>
  <si>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</si>
  <si>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</si>
  <si>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</si>
  <si>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</si>
  <si>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</si>
  <si>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</si>
  <si>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</si>
  <si>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</si>
  <si>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</si>
  <si>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</si>
  <si>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</si>
  <si>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</si>
  <si>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</si>
  <si>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</si>
  <si>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</si>
  <si>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</si>
  <si>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</si>
  <si>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</si>
  <si>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</si>
  <si>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</si>
  <si>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</si>
  <si>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</si>
  <si>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</si>
  <si>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</si>
  <si>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</si>
  <si>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</si>
  <si>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</si>
  <si>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</si>
  <si>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</si>
  <si>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</si>
  <si>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</si>
  <si>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</si>
  <si>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</si>
  <si>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</si>
  <si>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</si>
  <si>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</si>
  <si>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</si>
  <si>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</si>
  <si>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</si>
  <si>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</si>
  <si>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</si>
  <si>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</si>
  <si>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</si>
  <si>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</si>
  <si>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</si>
  <si>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</si>
  <si>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</si>
  <si>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</si>
  <si>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</si>
  <si>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</si>
  <si>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</si>
  <si>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</si>
  <si>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</si>
  <si>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</si>
  <si>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</si>
  <si>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</si>
  <si>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</si>
  <si>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</si>
  <si>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</si>
  <si>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</si>
  <si>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</si>
  <si>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</si>
  <si>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</si>
  <si>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</si>
  <si>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</si>
  <si>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</si>
  <si>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</si>
  <si>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</si>
  <si>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</si>
  <si>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</si>
  <si>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</si>
  <si>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</si>
  <si>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</si>
  <si>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</si>
  <si>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</si>
  <si>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</si>
  <si>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</si>
  <si>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</si>
  <si>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</si>
  <si>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</si>
  <si>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</si>
  <si>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</si>
  <si>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</si>
  <si>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</si>
  <si>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</si>
  <si>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</si>
  <si>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</si>
  <si>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</si>
  <si>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</si>
  <si>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</si>
  <si>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</si>
  <si>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</si>
  <si>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</si>
  <si>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</si>
  <si>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</si>
  <si>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</si>
  <si>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</si>
  <si>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</si>
  <si>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</si>
  <si>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</si>
  <si>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</si>
  <si>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</si>
  <si>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</si>
  <si>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</si>
  <si>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</si>
  <si>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</si>
  <si>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</si>
  <si>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</si>
  <si>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</si>
  <si>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</si>
  <si>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</si>
  <si>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</si>
  <si>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</si>
  <si>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</si>
  <si>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</si>
  <si>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</si>
  <si>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</si>
  <si>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</si>
  <si>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</si>
  <si>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</si>
  <si>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</si>
  <si>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</si>
  <si>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</si>
  <si>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</si>
  <si>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</si>
  <si>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</si>
  <si>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</si>
  <si>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</si>
  <si>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</si>
  <si>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</si>
  <si>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</si>
  <si>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</si>
  <si>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</si>
  <si>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</si>
  <si>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</si>
  <si>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</si>
  <si>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</si>
  <si>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</si>
  <si>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</si>
  <si>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</si>
  <si>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</si>
  <si>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</si>
  <si>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</si>
  <si>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</si>
  <si>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</si>
  <si>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</si>
  <si>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</si>
  <si>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</si>
  <si>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</si>
  <si>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</si>
  <si>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</si>
  <si>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</si>
  <si>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</si>
  <si>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</si>
  <si>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</si>
  <si>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</si>
  <si>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</si>
  <si>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</si>
  <si>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</si>
  <si>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</si>
  <si>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</si>
  <si>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</si>
  <si>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</si>
  <si>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</si>
  <si>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</si>
  <si>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</si>
  <si>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</si>
  <si>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</si>
  <si>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</si>
  <si>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</si>
  <si>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</si>
  <si>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</si>
  <si>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</si>
  <si>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</si>
  <si>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</si>
  <si>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</si>
  <si>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</si>
  <si>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</si>
  <si>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</si>
  <si>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</si>
  <si>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</si>
  <si>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</si>
  <si>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</si>
  <si>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</si>
  <si>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</si>
  <si>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</si>
  <si>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</si>
  <si>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</si>
  <si>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</si>
  <si>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</si>
  <si>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</si>
  <si>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</si>
  <si>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</si>
  <si>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</si>
  <si>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</si>
  <si>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</si>
  <si>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</si>
  <si>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</si>
  <si>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</si>
  <si>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</si>
  <si>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</si>
  <si>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</si>
  <si>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</si>
  <si>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</si>
  <si>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</si>
  <si>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</si>
  <si>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</si>
  <si>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</si>
  <si>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</si>
  <si>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</si>
  <si>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</si>
  <si>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</si>
  <si>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</si>
  <si>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</si>
  <si>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</si>
  <si>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</si>
  <si>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</si>
  <si>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</si>
  <si>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</si>
  <si>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</si>
  <si>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</si>
  <si>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</si>
  <si>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</si>
  <si>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</si>
  <si>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</si>
  <si>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</si>
  <si>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</si>
  <si>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</si>
  <si>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</si>
  <si>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</si>
  <si>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</si>
  <si>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</si>
  <si>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</si>
  <si>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</si>
  <si>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</si>
  <si>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</si>
  <si>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</si>
  <si>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</si>
  <si>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</si>
  <si>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</si>
  <si>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</si>
  <si>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</si>
  <si>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</si>
  <si>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</si>
  <si>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</si>
  <si>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</si>
  <si>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</si>
  <si>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</si>
  <si>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</si>
  <si>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</si>
  <si>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</si>
  <si>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</si>
  <si>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</si>
  <si>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</si>
  <si>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</si>
  <si>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</si>
  <si>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</si>
  <si>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</si>
  <si>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</si>
  <si>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</si>
  <si>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</si>
  <si>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</si>
  <si>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</si>
  <si>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</si>
  <si>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</si>
  <si>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</si>
  <si>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</si>
  <si>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</si>
  <si>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</si>
  <si>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</si>
  <si>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</si>
  <si>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</si>
  <si>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</si>
  <si>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</si>
  <si>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</si>
  <si>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</si>
  <si>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</si>
  <si>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</si>
  <si>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</si>
  <si>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</si>
  <si>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</si>
  <si>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</si>
  <si>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</si>
  <si>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</si>
  <si>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</si>
  <si>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</si>
  <si>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</si>
  <si>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</si>
  <si>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</si>
  <si>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</si>
  <si>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</si>
  <si>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</si>
  <si>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</si>
  <si>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</si>
  <si>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</si>
  <si>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</si>
  <si>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</si>
  <si>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</si>
  <si>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</si>
  <si>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</si>
  <si>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</si>
  <si>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</si>
  <si>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</si>
  <si>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</si>
  <si>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</si>
  <si>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</si>
  <si>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</si>
  <si>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</si>
  <si>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</si>
  <si>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</si>
  <si>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</si>
  <si>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</si>
  <si>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</si>
  <si>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</si>
  <si>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</si>
  <si>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</si>
  <si>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</si>
  <si>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</si>
  <si>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</si>
  <si>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</si>
  <si>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</si>
  <si>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</si>
  <si>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</si>
  <si>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</si>
  <si>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</si>
  <si>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</si>
  <si>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</si>
  <si>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</si>
  <si>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</si>
  <si>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</si>
  <si>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</si>
  <si>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</si>
  <si>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</si>
  <si>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</si>
  <si>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</si>
  <si>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</si>
  <si>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</si>
  <si>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</si>
  <si>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</si>
  <si>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</si>
  <si>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</si>
  <si>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</si>
  <si>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</si>
  <si>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</si>
  <si>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</si>
  <si>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</si>
  <si>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</si>
  <si>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</si>
  <si>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</si>
  <si>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</si>
  <si>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</si>
  <si>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</si>
  <si>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</si>
  <si>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</si>
  <si>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</si>
  <si>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</si>
  <si>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</si>
  <si>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</si>
  <si>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</si>
  <si>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</si>
  <si>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</si>
  <si>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</si>
  <si>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</si>
  <si>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</si>
  <si>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</si>
  <si>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</si>
  <si>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</si>
  <si>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</si>
  <si>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</si>
  <si>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</si>
  <si>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</si>
  <si>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</si>
  <si>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</si>
  <si>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</si>
  <si>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</si>
  <si>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</si>
  <si>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</si>
  <si>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</si>
  <si>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</si>
  <si>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</si>
  <si>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</si>
  <si>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</si>
  <si>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</si>
  <si>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</si>
  <si>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</si>
  <si>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</si>
  <si>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</si>
  <si>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</si>
  <si>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</si>
  <si>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</si>
  <si>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</si>
  <si>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</si>
  <si>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</si>
  <si>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</si>
  <si>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</si>
  <si>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</si>
  <si>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</si>
  <si>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</si>
  <si>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</si>
  <si>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</si>
  <si>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</si>
  <si>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</si>
  <si>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</si>
  <si>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</si>
  <si>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</si>
  <si>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</si>
  <si>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</si>
  <si>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</si>
  <si>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</si>
  <si>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</si>
  <si>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</si>
  <si>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</si>
  <si>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</si>
  <si>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</si>
  <si>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</si>
  <si>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</si>
  <si>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</si>
  <si>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</si>
  <si>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</si>
  <si>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</si>
  <si>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</si>
  <si>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</si>
  <si>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</si>
  <si>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</si>
  <si>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</si>
  <si>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</si>
  <si>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</si>
  <si>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</si>
  <si>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</si>
  <si>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</si>
  <si>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</si>
  <si>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</si>
  <si>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</si>
  <si>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</si>
  <si>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</si>
  <si>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</si>
  <si>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</si>
  <si>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</si>
  <si>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</si>
  <si>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</si>
  <si>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</si>
  <si>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</si>
  <si>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</si>
  <si>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</si>
  <si>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</si>
  <si>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</si>
  <si>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</si>
  <si>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</si>
  <si>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</si>
  <si>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</si>
  <si>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</si>
  <si>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</si>
  <si>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</si>
  <si>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</si>
  <si>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</si>
  <si>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</si>
  <si>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</si>
  <si>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</si>
  <si>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</si>
  <si>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</si>
  <si>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</si>
  <si>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</si>
  <si>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</si>
  <si>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</si>
  <si>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</si>
  <si>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</si>
  <si>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</si>
  <si>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</si>
  <si>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</si>
  <si>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</si>
  <si>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</si>
  <si>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</si>
  <si>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</si>
  <si>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</si>
  <si>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</si>
  <si>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</si>
  <si>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</si>
  <si>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</si>
  <si>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</si>
  <si>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</si>
  <si>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</si>
  <si>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</si>
  <si>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</si>
  <si>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</si>
  <si>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</si>
  <si>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</si>
  <si>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</si>
  <si>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</si>
  <si>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</si>
  <si>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</si>
  <si>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</si>
  <si>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</si>
  <si>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</si>
  <si>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</si>
  <si>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</si>
  <si>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</si>
  <si>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</si>
  <si>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</si>
  <si>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</si>
  <si>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</si>
  <si>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</si>
  <si>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</si>
  <si>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</si>
  <si>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</si>
  <si>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</si>
  <si>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</si>
  <si>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</si>
  <si>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</si>
  <si>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</si>
  <si>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</si>
  <si>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</si>
  <si>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</si>
  <si>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</si>
  <si>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</si>
  <si>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</si>
  <si>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</si>
  <si>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</si>
  <si>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</si>
  <si>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</si>
  <si>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</si>
  <si>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</si>
  <si>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</si>
  <si>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</si>
  <si>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</si>
  <si>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</si>
  <si>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</si>
  <si>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</si>
  <si>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</si>
  <si>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</si>
  <si>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</si>
  <si>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</si>
  <si>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</si>
  <si>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</si>
  <si>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</si>
  <si>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</si>
  <si>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</si>
  <si>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</si>
  <si>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</si>
  <si>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</si>
  <si>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</si>
  <si>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</si>
  <si>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</si>
  <si>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</si>
  <si>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</si>
  <si>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</si>
  <si>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</si>
  <si>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</si>
  <si>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</si>
  <si>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</si>
  <si>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</si>
  <si>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</si>
  <si>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</si>
  <si>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</si>
  <si>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</si>
  <si>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</si>
  <si>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</si>
  <si>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</si>
  <si>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</si>
  <si>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</si>
  <si>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</si>
  <si>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</si>
  <si>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</si>
  <si>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</si>
  <si>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</si>
  <si>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</si>
  <si>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</si>
  <si>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</si>
  <si>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</si>
  <si>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</si>
  <si>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</si>
  <si>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</si>
  <si>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</si>
  <si>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</si>
  <si>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</si>
  <si>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</si>
  <si>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</si>
  <si>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</si>
  <si>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</si>
  <si>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</si>
  <si>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</si>
  <si>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</si>
  <si>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</si>
  <si>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</si>
  <si>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</si>
  <si>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</si>
  <si>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</si>
  <si>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</si>
  <si>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</si>
  <si>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</si>
  <si>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</si>
  <si>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</si>
  <si>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</si>
  <si>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</si>
  <si>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</si>
  <si>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</si>
  <si>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</si>
  <si>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</si>
  <si>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</si>
  <si>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</si>
  <si>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</si>
  <si>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</si>
  <si>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</si>
  <si>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</si>
  <si>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</si>
  <si>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SYMBIOX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</si>
  <si>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</si>
  <si>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</si>
  <si>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</si>
  <si>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</si>
  <si>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</si>
  <si>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</si>
  <si>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</si>
  <si>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</si>
  <si>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</si>
  <si>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</si>
  <si>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</si>
  <si>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</si>
  <si>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</si>
  <si>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</si>
  <si>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</si>
  <si>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</si>
  <si>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</si>
  <si>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</si>
  <si>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</si>
  <si>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</si>
  <si>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</si>
  <si>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</si>
  <si>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SHANTABEN DAYASAKAR DAVE</t>
  </si>
  <si>
    <t>3600-3700</t>
  </si>
  <si>
    <t>770-774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</si>
  <si>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</si>
  <si>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</si>
  <si>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</si>
  <si>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</si>
  <si>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</si>
  <si>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</si>
  <si>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</si>
  <si>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</si>
  <si>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</si>
  <si>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</si>
  <si>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</si>
  <si>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1150-1158</t>
  </si>
  <si>
    <t>COLORCHIPS</t>
  </si>
  <si>
    <t>SYNEMATIC MEDIA AND CONSULTING PRIVATE LIMITED</t>
  </si>
  <si>
    <t>NAVODAYENT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</si>
  <si>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</si>
  <si>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</si>
  <si>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</si>
  <si>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</si>
  <si>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</si>
  <si>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</si>
  <si>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</si>
  <si>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COLABCLOUD</t>
  </si>
  <si>
    <t>EUREKAI</t>
  </si>
  <si>
    <t>JIGNESHKUMAR PURSHOTTAMDAS PATEL</t>
  </si>
  <si>
    <t>GGL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</si>
  <si>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</si>
  <si>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</si>
  <si>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</si>
  <si>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</si>
  <si>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</si>
  <si>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</si>
  <si>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</si>
  <si>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</si>
  <si>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</si>
  <si>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</si>
  <si>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ALAN SCOTT</t>
  </si>
  <si>
    <t>NEXT ORBIT VENTURES FUND</t>
  </si>
  <si>
    <t>VINIATO ADVISORS PRIVATE LIMITED</t>
  </si>
  <si>
    <t>ANKIT AJITBHAI PANCHAL</t>
  </si>
  <si>
    <t>YOGESH POPATLAL THAKKAR</t>
  </si>
  <si>
    <t>TOUCHLINE SECURITIES PRIVATE LIMITED</t>
  </si>
  <si>
    <t>Profit of Rs.19.5/-</t>
  </si>
  <si>
    <t>576-580</t>
  </si>
  <si>
    <t>600-615</t>
  </si>
  <si>
    <t>460-464</t>
  </si>
  <si>
    <t>485-495</t>
  </si>
  <si>
    <t>BANKBARODA NOV FUT</t>
  </si>
  <si>
    <t>153-156</t>
  </si>
  <si>
    <t>Profit of Rs.2/-</t>
  </si>
  <si>
    <t>HINDUNILVR 2560 CE NOV</t>
  </si>
  <si>
    <t>36-37</t>
  </si>
  <si>
    <t>55-65</t>
  </si>
  <si>
    <t>TANGO COMMOSALES LLP</t>
  </si>
  <si>
    <t>JAGDISH CHHANABHAI VAGHELA</t>
  </si>
  <si>
    <t>GGPL</t>
  </si>
  <si>
    <t>GOYALALUM</t>
  </si>
  <si>
    <t>OLATECH</t>
  </si>
  <si>
    <t>SMGOLD</t>
  </si>
  <si>
    <t>JIGNESH PRAVINBHAI SHROFF</t>
  </si>
  <si>
    <t>XTX MARKETS LLP</t>
  </si>
  <si>
    <t>HILTON-RE</t>
  </si>
  <si>
    <t>Hilton Metal Forging Limi</t>
  </si>
  <si>
    <t>NINJA SECURITIES PRIVATE LIMITED NINJA  SECURITIES</t>
  </si>
  <si>
    <t>ADITYA TULSIAN</t>
  </si>
  <si>
    <t>KTKBANK</t>
  </si>
  <si>
    <t>Karnataka Bank Limited</t>
  </si>
  <si>
    <t>GRAVITON RESEARCH CAPITAL LLP</t>
  </si>
  <si>
    <t>QE SECURITIES</t>
  </si>
  <si>
    <t>Profit of Rs.35/-</t>
  </si>
  <si>
    <t>Loss of Rs.2/-</t>
  </si>
  <si>
    <t>SBIN 600 CE NOV</t>
  </si>
  <si>
    <t>15-18</t>
  </si>
  <si>
    <t>Profit of Rs.1.75/-</t>
  </si>
  <si>
    <t>IRCTC NOV FUT</t>
  </si>
  <si>
    <t>762-764</t>
  </si>
  <si>
    <t>780-790</t>
  </si>
  <si>
    <t>Profit of Rs.120/-</t>
  </si>
  <si>
    <t>BNL</t>
  </si>
  <si>
    <t>RIGMADIRAPPA INVESTMENTS PRIVATE LIMITED</t>
  </si>
  <si>
    <t>CHANDNIMACH</t>
  </si>
  <si>
    <t>MOHD UBAID UR REHMAN</t>
  </si>
  <si>
    <t>GUTTIKONDA VARA LAKSHMI</t>
  </si>
  <si>
    <t>LITEX TRADERS LLP</t>
  </si>
  <si>
    <t>CONTAINE</t>
  </si>
  <si>
    <t>ANCHAL BANSAL</t>
  </si>
  <si>
    <t>CSL</t>
  </si>
  <si>
    <t>KEERTHI VIMAL</t>
  </si>
  <si>
    <t>DML</t>
  </si>
  <si>
    <t>PREM PRAKASH DUBEY</t>
  </si>
  <si>
    <t>CHAITANYA LAKSHMI PARNA</t>
  </si>
  <si>
    <t>VISCO TRADE ASSOCIATES LIMITED</t>
  </si>
  <si>
    <t>DIPAN MEHTA COMMODITIES PRIVATE LIMITED</t>
  </si>
  <si>
    <t>NAYAN MAHENDRABHAI THAKKAR</t>
  </si>
  <si>
    <t>SHASHWAT DORIA</t>
  </si>
  <si>
    <t>KUNTAL JITENDRA TRIVEDI</t>
  </si>
  <si>
    <t>EXCEL</t>
  </si>
  <si>
    <t>TOPGAIN FINANCE PRIVATE LIMITED</t>
  </si>
  <si>
    <t>FILATFASH</t>
  </si>
  <si>
    <t>VISHAL SINGH</t>
  </si>
  <si>
    <t>GCSL</t>
  </si>
  <si>
    <t>SHIV PARVATI LEASING PVT LTD</t>
  </si>
  <si>
    <t>RAJAN GUPTA</t>
  </si>
  <si>
    <t>VIVEK VIVEK</t>
  </si>
  <si>
    <t>NIRAJ RAJNIKANT SHAH</t>
  </si>
  <si>
    <t>BP COMTRADE PRIVATE LIMITED</t>
  </si>
  <si>
    <t>KLBRENG-B</t>
  </si>
  <si>
    <t>MAFIA</t>
  </si>
  <si>
    <t>SELVAMURTHY AKILANDESWARI</t>
  </si>
  <si>
    <t>MAYUKH</t>
  </si>
  <si>
    <t>VIVEK KUMAR BHAUKA</t>
  </si>
  <si>
    <t>MIVENMACH</t>
  </si>
  <si>
    <t>SHRIPAD GOGGI</t>
  </si>
  <si>
    <t>ANINDYA KUMAR PAL</t>
  </si>
  <si>
    <t>ESPEON CONSULTING PRIVATE LIMITED.</t>
  </si>
  <si>
    <t>PRATIKSHAMAHANTESHWARJIDDI</t>
  </si>
  <si>
    <t>YUGA STOCKS AND COMMODITIES PRIVATE LIMITED .</t>
  </si>
  <si>
    <t>PACE</t>
  </si>
  <si>
    <t>BHAVYA DHIMAN</t>
  </si>
  <si>
    <t>RATEGAIN</t>
  </si>
  <si>
    <t>PLUTUS WEALTH MANAGEMENT LLP</t>
  </si>
  <si>
    <t>RPEL</t>
  </si>
  <si>
    <t>ASHISH RAMESHCHANDRA KACHOLIA</t>
  </si>
  <si>
    <t>SANJAY KABRA</t>
  </si>
  <si>
    <t>SBLI</t>
  </si>
  <si>
    <t>CORE INC</t>
  </si>
  <si>
    <t>KARANKUMAR DASHRATHBHAI VAGHELA</t>
  </si>
  <si>
    <t>HIMANSHU MOHANBHAI MADHAK</t>
  </si>
  <si>
    <t>SAVITABEN RAJESHBHAI VAGHELA</t>
  </si>
  <si>
    <t>MAMTA DEVI</t>
  </si>
  <si>
    <t>SANJAY VERMA</t>
  </si>
  <si>
    <t>ANSHUL AGGARWAL</t>
  </si>
  <si>
    <t>NIKUNJ STOCK BROKERS LIMITED</t>
  </si>
  <si>
    <t>ANSHU AGGARWAL</t>
  </si>
  <si>
    <t>SCBL</t>
  </si>
  <si>
    <t>RIPALBEN DHARMIKKUMAR PARIKH</t>
  </si>
  <si>
    <t>SOFCOM</t>
  </si>
  <si>
    <t>CRYSTAL MINE O GEMS PRIVATE LIMITED</t>
  </si>
  <si>
    <t>SSPNFIN</t>
  </si>
  <si>
    <t>PRAKASH VITTHAL DHUMAL</t>
  </si>
  <si>
    <t>SWAGTAM</t>
  </si>
  <si>
    <t>ASHISH JAIN</t>
  </si>
  <si>
    <t>ABHINAV COMMOSALES</t>
  </si>
  <si>
    <t>GAURI NANDAN TRADERS</t>
  </si>
  <si>
    <t>ANITA BISWAS</t>
  </si>
  <si>
    <t>JHARNA DEURI</t>
  </si>
  <si>
    <t>TRANSPACT</t>
  </si>
  <si>
    <t>OVERSKUD MULTI ASSET MANAGEMENT PRIVATE LIMITED</t>
  </si>
  <si>
    <t>OCTAWARE TECHNOLOGIES LIMITED</t>
  </si>
  <si>
    <t>MEGHA DINESH SINGH</t>
  </si>
  <si>
    <t>MANISH N THAKUR</t>
  </si>
  <si>
    <t>NAVEEN GUPTA</t>
  </si>
  <si>
    <t>YELLOWSTONE VENTURES LLP</t>
  </si>
  <si>
    <t>HARSHA J PAREKH</t>
  </si>
  <si>
    <t>FORAUMSAVLA</t>
  </si>
  <si>
    <t>ARYAMAN BROKING LIMITED</t>
  </si>
  <si>
    <t>ACCURACY</t>
  </si>
  <si>
    <t>Accuracy Shipping Limited</t>
  </si>
  <si>
    <t>GKPR TRADEX PRIVATE LIMITED</t>
  </si>
  <si>
    <t>AMEYA</t>
  </si>
  <si>
    <t>Ameya Precision Eng Ltd</t>
  </si>
  <si>
    <t>JAGRUTIBEN JAYANTILAL VYAS</t>
  </si>
  <si>
    <t>Excel Realty N Infra Ltd</t>
  </si>
  <si>
    <t>HILTON</t>
  </si>
  <si>
    <t>DHWAJA SHARES &amp; SECURITIES PVT LTD</t>
  </si>
  <si>
    <t>VENUS ADVISORY SERVICES PRIVATE LIMITED</t>
  </si>
  <si>
    <t>KRISHAN KUMAR AGARWAL</t>
  </si>
  <si>
    <t>PUJA AGARWAL</t>
  </si>
  <si>
    <t>SACHIN KUMAR AGARWAL</t>
  </si>
  <si>
    <t>INDTERRAIN</t>
  </si>
  <si>
    <t>Ind Terrain Fashions Ltd</t>
  </si>
  <si>
    <t>NAMAN SECURITIES &amp; FINANCE PVT LTD</t>
  </si>
  <si>
    <t>BNP PARIBAS ARBITRAGE</t>
  </si>
  <si>
    <t>REMSONSIND</t>
  </si>
  <si>
    <t>Remsons Industries Ltd</t>
  </si>
  <si>
    <t>SANDEEP PRAKASHCHANDRA JAIN (HUF)</t>
  </si>
  <si>
    <t>SCAPDVR</t>
  </si>
  <si>
    <t>Stampede Capital Limited</t>
  </si>
  <si>
    <t>ROHAN  KOTHARI</t>
  </si>
  <si>
    <t>SECL</t>
  </si>
  <si>
    <t>Salasar Exterior Cont Ltd</t>
  </si>
  <si>
    <t>NNM SECURITIES PVT LTD</t>
  </si>
  <si>
    <t>SOUTHBANK</t>
  </si>
  <si>
    <t>South Indian Bank Ltd.</t>
  </si>
  <si>
    <t>ACHINTYA COMMODITIES PRIVATE LIMITED</t>
  </si>
  <si>
    <t>SRPL</t>
  </si>
  <si>
    <t>Shree Ram Proteins Ltd.</t>
  </si>
  <si>
    <t>INDIA EMERGING GIANTS FUND LIMITED</t>
  </si>
  <si>
    <t>TRF</t>
  </si>
  <si>
    <t>TRF Limited</t>
  </si>
  <si>
    <t>SMC GLOBAL SECURITIES LIMITED</t>
  </si>
  <si>
    <t>VISASTEEL</t>
  </si>
  <si>
    <t>Visa Steel Limited</t>
  </si>
  <si>
    <t>VISA INDUSTRIES LIMITED</t>
  </si>
  <si>
    <t>BAGARIA DERIVATIVE SERVICES PVT LTD</t>
  </si>
  <si>
    <t>GANGAFORGE</t>
  </si>
  <si>
    <t>Ganga Forging Limited</t>
  </si>
  <si>
    <t>PARULBEN RAKESHBHAI PATEL</t>
  </si>
  <si>
    <t>NEXIA INTERNATIONAL PRIVATE LIMITED</t>
  </si>
  <si>
    <t>PARACABLES</t>
  </si>
  <si>
    <t>Paramount Communications</t>
  </si>
  <si>
    <t>LODHA BHUPESH KUMAR</t>
  </si>
  <si>
    <t>INDIA MULTI BAGGER FUND I</t>
  </si>
  <si>
    <t>MANSI SHARES &amp; STOCK ADVISORS PVT LTD</t>
  </si>
  <si>
    <t>VAISHALI</t>
  </si>
  <si>
    <t>Vaishali Pharma Limited</t>
  </si>
  <si>
    <t>AMAYSHA TEXTILES PRIVATE LIMITED</t>
  </si>
  <si>
    <t>VEDANT DALMIA</t>
  </si>
  <si>
    <t>VSN ENTERPRISES</t>
  </si>
  <si>
    <t>SIDDHANT DALMIA</t>
  </si>
  <si>
    <t>NISHANT DALMIA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</si>
</sst>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18194</v>
      </c>
      <c r="F11" s="32">
        <v>18161.55</v>
      </c>
      <c r="G11" s="33">
        <v>18102.3</v>
      </c>
      <c r="H11" s="33">
        <v>18010.599999999999</v>
      </c>
      <c r="I11" s="33">
        <v>17951.349999999999</v>
      </c>
      <c r="J11" s="33">
        <v>18253.25</v>
      </c>
      <c r="K11" s="33">
        <v>18312.5</v>
      </c>
      <c r="L11" s="33">
        <v>18404.2</v>
      </c>
      <c r="M11" s="34">
        <v>18220.8</v>
      </c>
      <c r="N11" s="34">
        <v>18069.849999999999</v>
      </c>
      <c r="O11" s="35">
        <v>13429100</v>
      </c>
      <c r="P11" s="36">
        <v>2.4613741273413956E-2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41419</v>
      </c>
      <c r="F12" s="37">
        <v>41423.233333333337</v>
      </c>
      <c r="G12" s="38">
        <v>41199.666666666672</v>
      </c>
      <c r="H12" s="38">
        <v>40980.333333333336</v>
      </c>
      <c r="I12" s="38">
        <v>40756.76666666667</v>
      </c>
      <c r="J12" s="38">
        <v>41642.566666666673</v>
      </c>
      <c r="K12" s="38">
        <v>41866.133333333339</v>
      </c>
      <c r="L12" s="38">
        <v>42085.466666666674</v>
      </c>
      <c r="M12" s="28">
        <v>41646.800000000003</v>
      </c>
      <c r="N12" s="28">
        <v>41203.9</v>
      </c>
      <c r="O12" s="39">
        <v>2413075</v>
      </c>
      <c r="P12" s="40">
        <v>2.9029850746268657E-2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18669.400000000001</v>
      </c>
      <c r="F13" s="37">
        <v>18604.8</v>
      </c>
      <c r="G13" s="38">
        <v>18474.599999999999</v>
      </c>
      <c r="H13" s="38">
        <v>18279.8</v>
      </c>
      <c r="I13" s="38">
        <v>18149.599999999999</v>
      </c>
      <c r="J13" s="38">
        <v>18799.599999999999</v>
      </c>
      <c r="K13" s="38">
        <v>18929.800000000003</v>
      </c>
      <c r="L13" s="38">
        <v>19124.599999999999</v>
      </c>
      <c r="M13" s="28">
        <v>18735</v>
      </c>
      <c r="N13" s="28">
        <v>18410</v>
      </c>
      <c r="O13" s="39">
        <v>11280</v>
      </c>
      <c r="P13" s="40">
        <v>2.5454545454545455E-2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729.85</v>
      </c>
      <c r="F15" s="37">
        <v>726.93333333333339</v>
      </c>
      <c r="G15" s="38">
        <v>720.01666666666677</v>
      </c>
      <c r="H15" s="38">
        <v>710.18333333333339</v>
      </c>
      <c r="I15" s="38">
        <v>703.26666666666677</v>
      </c>
      <c r="J15" s="38">
        <v>736.76666666666677</v>
      </c>
      <c r="K15" s="38">
        <v>743.68333333333328</v>
      </c>
      <c r="L15" s="38">
        <v>753.51666666666677</v>
      </c>
      <c r="M15" s="28">
        <v>733.85</v>
      </c>
      <c r="N15" s="28">
        <v>717.1</v>
      </c>
      <c r="O15" s="39">
        <v>1938000</v>
      </c>
      <c r="P15" s="40">
        <v>8.7796312554872696E-4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3241.5</v>
      </c>
      <c r="F16" s="37">
        <v>3248.3166666666671</v>
      </c>
      <c r="G16" s="38">
        <v>3207.6333333333341</v>
      </c>
      <c r="H16" s="38">
        <v>3173.7666666666669</v>
      </c>
      <c r="I16" s="38">
        <v>3133.0833333333339</v>
      </c>
      <c r="J16" s="38">
        <v>3282.1833333333343</v>
      </c>
      <c r="K16" s="38">
        <v>3322.8666666666677</v>
      </c>
      <c r="L16" s="38">
        <v>3356.7333333333345</v>
      </c>
      <c r="M16" s="28">
        <v>3289</v>
      </c>
      <c r="N16" s="28">
        <v>3214.45</v>
      </c>
      <c r="O16" s="39">
        <v>1493000</v>
      </c>
      <c r="P16" s="40">
        <v>7.1402942231790459E-2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19567.8</v>
      </c>
      <c r="F17" s="37">
        <v>19674.8</v>
      </c>
      <c r="G17" s="38">
        <v>19353.05</v>
      </c>
      <c r="H17" s="38">
        <v>19138.3</v>
      </c>
      <c r="I17" s="38">
        <v>18816.55</v>
      </c>
      <c r="J17" s="38">
        <v>19889.55</v>
      </c>
      <c r="K17" s="38">
        <v>20211.3</v>
      </c>
      <c r="L17" s="38">
        <v>20426.05</v>
      </c>
      <c r="M17" s="28">
        <v>19996.55</v>
      </c>
      <c r="N17" s="28">
        <v>19460.05</v>
      </c>
      <c r="O17" s="39">
        <v>50040</v>
      </c>
      <c r="P17" s="40">
        <v>-6.0105184072126221E-2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125</v>
      </c>
      <c r="F18" s="37">
        <v>123.36666666666667</v>
      </c>
      <c r="G18" s="38">
        <v>121.18333333333335</v>
      </c>
      <c r="H18" s="38">
        <v>117.36666666666667</v>
      </c>
      <c r="I18" s="38">
        <v>115.18333333333335</v>
      </c>
      <c r="J18" s="38">
        <v>127.18333333333335</v>
      </c>
      <c r="K18" s="38">
        <v>129.36666666666667</v>
      </c>
      <c r="L18" s="38">
        <v>133.18333333333334</v>
      </c>
      <c r="M18" s="28">
        <v>125.55</v>
      </c>
      <c r="N18" s="28">
        <v>119.55</v>
      </c>
      <c r="O18" s="39">
        <v>24067800</v>
      </c>
      <c r="P18" s="40">
        <v>6.0433024030454439E-2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330.7</v>
      </c>
      <c r="F19" s="37">
        <v>338.33333333333331</v>
      </c>
      <c r="G19" s="38">
        <v>319.21666666666664</v>
      </c>
      <c r="H19" s="38">
        <v>307.73333333333335</v>
      </c>
      <c r="I19" s="38">
        <v>288.61666666666667</v>
      </c>
      <c r="J19" s="38">
        <v>349.81666666666661</v>
      </c>
      <c r="K19" s="38">
        <v>368.93333333333328</v>
      </c>
      <c r="L19" s="38">
        <v>380.41666666666657</v>
      </c>
      <c r="M19" s="28">
        <v>357.45</v>
      </c>
      <c r="N19" s="28">
        <v>326.85000000000002</v>
      </c>
      <c r="O19" s="39">
        <v>10088000</v>
      </c>
      <c r="P19" s="40">
        <v>0.19091467157765502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2495.1</v>
      </c>
      <c r="F20" s="37">
        <v>2496.6</v>
      </c>
      <c r="G20" s="38">
        <v>2462.1499999999996</v>
      </c>
      <c r="H20" s="38">
        <v>2429.1999999999998</v>
      </c>
      <c r="I20" s="38">
        <v>2394.7499999999995</v>
      </c>
      <c r="J20" s="38">
        <v>2529.5499999999997</v>
      </c>
      <c r="K20" s="38">
        <v>2563.9999999999995</v>
      </c>
      <c r="L20" s="38">
        <v>2596.9499999999998</v>
      </c>
      <c r="M20" s="28">
        <v>2531.0500000000002</v>
      </c>
      <c r="N20" s="28">
        <v>2463.65</v>
      </c>
      <c r="O20" s="39">
        <v>3818000</v>
      </c>
      <c r="P20" s="40">
        <v>9.1852243441485487E-3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3858.05</v>
      </c>
      <c r="F21" s="37">
        <v>3770.4</v>
      </c>
      <c r="G21" s="38">
        <v>3665.8500000000004</v>
      </c>
      <c r="H21" s="38">
        <v>3473.65</v>
      </c>
      <c r="I21" s="38">
        <v>3369.1000000000004</v>
      </c>
      <c r="J21" s="38">
        <v>3962.6000000000004</v>
      </c>
      <c r="K21" s="38">
        <v>4067.1500000000005</v>
      </c>
      <c r="L21" s="38">
        <v>4259.3500000000004</v>
      </c>
      <c r="M21" s="28">
        <v>3874.95</v>
      </c>
      <c r="N21" s="28">
        <v>3578.2</v>
      </c>
      <c r="O21" s="39">
        <v>14282750</v>
      </c>
      <c r="P21" s="40">
        <v>3.855662606798764E-2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867.35</v>
      </c>
      <c r="F22" s="37">
        <v>856.2833333333333</v>
      </c>
      <c r="G22" s="38">
        <v>839.56666666666661</v>
      </c>
      <c r="H22" s="38">
        <v>811.7833333333333</v>
      </c>
      <c r="I22" s="38">
        <v>795.06666666666661</v>
      </c>
      <c r="J22" s="38">
        <v>884.06666666666661</v>
      </c>
      <c r="K22" s="38">
        <v>900.7833333333333</v>
      </c>
      <c r="L22" s="38">
        <v>928.56666666666661</v>
      </c>
      <c r="M22" s="28">
        <v>873</v>
      </c>
      <c r="N22" s="28">
        <v>828.5</v>
      </c>
      <c r="O22" s="39">
        <v>73009375</v>
      </c>
      <c r="P22" s="40">
        <v>8.277516917552824E-3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3247.25</v>
      </c>
      <c r="F23" s="37">
        <v>3265.0333333333333</v>
      </c>
      <c r="G23" s="38">
        <v>3223.2166666666667</v>
      </c>
      <c r="H23" s="38">
        <v>3199.1833333333334</v>
      </c>
      <c r="I23" s="38">
        <v>3157.3666666666668</v>
      </c>
      <c r="J23" s="38">
        <v>3289.0666666666666</v>
      </c>
      <c r="K23" s="38">
        <v>3330.8833333333332</v>
      </c>
      <c r="L23" s="38">
        <v>3354.9166666666665</v>
      </c>
      <c r="M23" s="28">
        <v>3306.85</v>
      </c>
      <c r="N23" s="28">
        <v>3241</v>
      </c>
      <c r="O23" s="39">
        <v>317200</v>
      </c>
      <c r="P23" s="40">
        <v>-1.2594458438287153E-3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570.6</v>
      </c>
      <c r="F24" s="37">
        <v>564.58333333333337</v>
      </c>
      <c r="G24" s="38">
        <v>548.76666666666677</v>
      </c>
      <c r="H24" s="38">
        <v>526.93333333333339</v>
      </c>
      <c r="I24" s="38">
        <v>511.11666666666679</v>
      </c>
      <c r="J24" s="38">
        <v>586.41666666666674</v>
      </c>
      <c r="K24" s="38">
        <v>602.23333333333335</v>
      </c>
      <c r="L24" s="38">
        <v>624.06666666666672</v>
      </c>
      <c r="M24" s="28">
        <v>580.4</v>
      </c>
      <c r="N24" s="28">
        <v>542.75</v>
      </c>
      <c r="O24" s="39">
        <v>6286000</v>
      </c>
      <c r="P24" s="40">
        <v>8.0440013750429695E-2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560.85</v>
      </c>
      <c r="F25" s="37">
        <v>555.2833333333333</v>
      </c>
      <c r="G25" s="38">
        <v>547.66666666666663</v>
      </c>
      <c r="H25" s="38">
        <v>534.48333333333335</v>
      </c>
      <c r="I25" s="38">
        <v>526.86666666666667</v>
      </c>
      <c r="J25" s="38">
        <v>568.46666666666658</v>
      </c>
      <c r="K25" s="38">
        <v>576.08333333333337</v>
      </c>
      <c r="L25" s="38">
        <v>589.26666666666654</v>
      </c>
      <c r="M25" s="28">
        <v>562.9</v>
      </c>
      <c r="N25" s="28">
        <v>542.1</v>
      </c>
      <c r="O25" s="39">
        <v>65651400</v>
      </c>
      <c r="P25" s="40">
        <v>9.9407432020822955E-3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4391.8</v>
      </c>
      <c r="F26" s="37">
        <v>4398.7166666666672</v>
      </c>
      <c r="G26" s="38">
        <v>4359.6333333333341</v>
      </c>
      <c r="H26" s="38">
        <v>4327.4666666666672</v>
      </c>
      <c r="I26" s="38">
        <v>4288.3833333333341</v>
      </c>
      <c r="J26" s="38">
        <v>4430.8833333333341</v>
      </c>
      <c r="K26" s="38">
        <v>4469.9666666666662</v>
      </c>
      <c r="L26" s="38">
        <v>4502.1333333333341</v>
      </c>
      <c r="M26" s="28">
        <v>4437.8</v>
      </c>
      <c r="N26" s="28">
        <v>4366.55</v>
      </c>
      <c r="O26" s="39">
        <v>1640000</v>
      </c>
      <c r="P26" s="40">
        <v>-5.0807613558807915E-3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290.55</v>
      </c>
      <c r="F27" s="37">
        <v>289.51666666666665</v>
      </c>
      <c r="G27" s="38">
        <v>287.58333333333331</v>
      </c>
      <c r="H27" s="38">
        <v>284.61666666666667</v>
      </c>
      <c r="I27" s="38">
        <v>282.68333333333334</v>
      </c>
      <c r="J27" s="38">
        <v>292.48333333333329</v>
      </c>
      <c r="K27" s="38">
        <v>294.41666666666669</v>
      </c>
      <c r="L27" s="38">
        <v>297.38333333333327</v>
      </c>
      <c r="M27" s="28">
        <v>291.45</v>
      </c>
      <c r="N27" s="28">
        <v>286.55</v>
      </c>
      <c r="O27" s="39">
        <v>12971000</v>
      </c>
      <c r="P27" s="40">
        <v>4.8670062252405208E-2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147.75</v>
      </c>
      <c r="F28" s="37">
        <v>148.01666666666668</v>
      </c>
      <c r="G28" s="38">
        <v>146.68333333333337</v>
      </c>
      <c r="H28" s="38">
        <v>145.61666666666667</v>
      </c>
      <c r="I28" s="38">
        <v>144.28333333333336</v>
      </c>
      <c r="J28" s="38">
        <v>149.08333333333337</v>
      </c>
      <c r="K28" s="38">
        <v>150.41666666666669</v>
      </c>
      <c r="L28" s="38">
        <v>151.48333333333338</v>
      </c>
      <c r="M28" s="28">
        <v>149.35</v>
      </c>
      <c r="N28" s="28">
        <v>146.94999999999999</v>
      </c>
      <c r="O28" s="39">
        <v>66540000</v>
      </c>
      <c r="P28" s="40">
        <v>5.6945437217059802E-2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3196.85</v>
      </c>
      <c r="F29" s="37">
        <v>3179.2166666666667</v>
      </c>
      <c r="G29" s="38">
        <v>3156.6333333333332</v>
      </c>
      <c r="H29" s="38">
        <v>3116.4166666666665</v>
      </c>
      <c r="I29" s="38">
        <v>3093.833333333333</v>
      </c>
      <c r="J29" s="38">
        <v>3219.4333333333334</v>
      </c>
      <c r="K29" s="38">
        <v>3242.0166666666664</v>
      </c>
      <c r="L29" s="38">
        <v>3282.2333333333336</v>
      </c>
      <c r="M29" s="28">
        <v>3201.8</v>
      </c>
      <c r="N29" s="28">
        <v>3139</v>
      </c>
      <c r="O29" s="39">
        <v>5813000</v>
      </c>
      <c r="P29" s="40">
        <v>-1.2066621346023114E-2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2101.5500000000002</v>
      </c>
      <c r="F30" s="37">
        <v>2097.3666666666663</v>
      </c>
      <c r="G30" s="38">
        <v>2076.6333333333328</v>
      </c>
      <c r="H30" s="38">
        <v>2051.7166666666662</v>
      </c>
      <c r="I30" s="38">
        <v>2030.9833333333327</v>
      </c>
      <c r="J30" s="38">
        <v>2122.2833333333328</v>
      </c>
      <c r="K30" s="38">
        <v>2143.0166666666664</v>
      </c>
      <c r="L30" s="38">
        <v>2167.9333333333329</v>
      </c>
      <c r="M30" s="28">
        <v>2118.1</v>
      </c>
      <c r="N30" s="28">
        <v>2072.4499999999998</v>
      </c>
      <c r="O30" s="39">
        <v>1263900</v>
      </c>
      <c r="P30" s="40">
        <v>-4.117009750812568E-3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8486.9500000000007</v>
      </c>
      <c r="F31" s="37">
        <v>8452.3833333333332</v>
      </c>
      <c r="G31" s="38">
        <v>8389.0666666666657</v>
      </c>
      <c r="H31" s="38">
        <v>8291.1833333333325</v>
      </c>
      <c r="I31" s="38">
        <v>8227.866666666665</v>
      </c>
      <c r="J31" s="38">
        <v>8550.2666666666664</v>
      </c>
      <c r="K31" s="38">
        <v>8613.5833333333358</v>
      </c>
      <c r="L31" s="38">
        <v>8711.4666666666672</v>
      </c>
      <c r="M31" s="28">
        <v>8515.7000000000007</v>
      </c>
      <c r="N31" s="28">
        <v>8354.5</v>
      </c>
      <c r="O31" s="39">
        <v>152925</v>
      </c>
      <c r="P31" s="40">
        <v>-6.8192888455918168E-3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612.1</v>
      </c>
      <c r="F32" s="37">
        <v>611.7833333333333</v>
      </c>
      <c r="G32" s="38">
        <v>607.71666666666658</v>
      </c>
      <c r="H32" s="38">
        <v>603.33333333333326</v>
      </c>
      <c r="I32" s="38">
        <v>599.26666666666654</v>
      </c>
      <c r="J32" s="38">
        <v>616.16666666666663</v>
      </c>
      <c r="K32" s="38">
        <v>620.23333333333323</v>
      </c>
      <c r="L32" s="38">
        <v>624.61666666666667</v>
      </c>
      <c r="M32" s="28">
        <v>615.85</v>
      </c>
      <c r="N32" s="28">
        <v>607.4</v>
      </c>
      <c r="O32" s="39">
        <v>7049000</v>
      </c>
      <c r="P32" s="40">
        <v>2.7251530166132323E-2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556.15</v>
      </c>
      <c r="F33" s="37">
        <v>557.01666666666654</v>
      </c>
      <c r="G33" s="38">
        <v>550.73333333333312</v>
      </c>
      <c r="H33" s="38">
        <v>545.31666666666661</v>
      </c>
      <c r="I33" s="38">
        <v>539.03333333333319</v>
      </c>
      <c r="J33" s="38">
        <v>562.43333333333305</v>
      </c>
      <c r="K33" s="38">
        <v>568.71666666666658</v>
      </c>
      <c r="L33" s="38">
        <v>574.13333333333298</v>
      </c>
      <c r="M33" s="28">
        <v>563.29999999999995</v>
      </c>
      <c r="N33" s="28">
        <v>551.6</v>
      </c>
      <c r="O33" s="39">
        <v>12523000</v>
      </c>
      <c r="P33" s="40">
        <v>-3.3426183844011141E-3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872.1</v>
      </c>
      <c r="F34" s="37">
        <v>873</v>
      </c>
      <c r="G34" s="38">
        <v>866.1</v>
      </c>
      <c r="H34" s="38">
        <v>860.1</v>
      </c>
      <c r="I34" s="38">
        <v>853.2</v>
      </c>
      <c r="J34" s="38">
        <v>879</v>
      </c>
      <c r="K34" s="38">
        <v>885.90000000000009</v>
      </c>
      <c r="L34" s="38">
        <v>891.9</v>
      </c>
      <c r="M34" s="28">
        <v>879.9</v>
      </c>
      <c r="N34" s="28">
        <v>867</v>
      </c>
      <c r="O34" s="39">
        <v>50704800</v>
      </c>
      <c r="P34" s="40">
        <v>4.9724149361873415E-4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3784.85</v>
      </c>
      <c r="F35" s="37">
        <v>3793.2833333333333</v>
      </c>
      <c r="G35" s="38">
        <v>3767.5666666666666</v>
      </c>
      <c r="H35" s="38">
        <v>3750.2833333333333</v>
      </c>
      <c r="I35" s="38">
        <v>3724.5666666666666</v>
      </c>
      <c r="J35" s="38">
        <v>3810.5666666666666</v>
      </c>
      <c r="K35" s="38">
        <v>3836.2833333333328</v>
      </c>
      <c r="L35" s="38">
        <v>3853.5666666666666</v>
      </c>
      <c r="M35" s="28">
        <v>3819</v>
      </c>
      <c r="N35" s="28">
        <v>3776</v>
      </c>
      <c r="O35" s="39">
        <v>1450500</v>
      </c>
      <c r="P35" s="40">
        <v>3.0184659090909092E-2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1809</v>
      </c>
      <c r="F36" s="37">
        <v>1785.8999999999999</v>
      </c>
      <c r="G36" s="38">
        <v>1759.8499999999997</v>
      </c>
      <c r="H36" s="38">
        <v>1710.6999999999998</v>
      </c>
      <c r="I36" s="38">
        <v>1684.6499999999996</v>
      </c>
      <c r="J36" s="38">
        <v>1835.0499999999997</v>
      </c>
      <c r="K36" s="38">
        <v>1861.1</v>
      </c>
      <c r="L36" s="38">
        <v>1910.2499999999998</v>
      </c>
      <c r="M36" s="28">
        <v>1811.95</v>
      </c>
      <c r="N36" s="28">
        <v>1736.75</v>
      </c>
      <c r="O36" s="39">
        <v>6578000</v>
      </c>
      <c r="P36" s="40">
        <v>0.16137005649717515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7261.35</v>
      </c>
      <c r="F37" s="37">
        <v>7233.0666666666666</v>
      </c>
      <c r="G37" s="38">
        <v>7191.4833333333336</v>
      </c>
      <c r="H37" s="38">
        <v>7121.6166666666668</v>
      </c>
      <c r="I37" s="38">
        <v>7080.0333333333338</v>
      </c>
      <c r="J37" s="38">
        <v>7302.9333333333334</v>
      </c>
      <c r="K37" s="38">
        <v>7344.5166666666673</v>
      </c>
      <c r="L37" s="38">
        <v>7414.3833333333332</v>
      </c>
      <c r="M37" s="28">
        <v>7274.65</v>
      </c>
      <c r="N37" s="28">
        <v>7163.2</v>
      </c>
      <c r="O37" s="39">
        <v>4605000</v>
      </c>
      <c r="P37" s="40">
        <v>-2.1710811984368216E-4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1927.05</v>
      </c>
      <c r="F38" s="37">
        <v>1918.7166666666665</v>
      </c>
      <c r="G38" s="38">
        <v>1907.883333333333</v>
      </c>
      <c r="H38" s="38">
        <v>1888.7166666666665</v>
      </c>
      <c r="I38" s="38">
        <v>1877.883333333333</v>
      </c>
      <c r="J38" s="38">
        <v>1937.883333333333</v>
      </c>
      <c r="K38" s="38">
        <v>1948.7166666666665</v>
      </c>
      <c r="L38" s="38">
        <v>1967.883333333333</v>
      </c>
      <c r="M38" s="28">
        <v>1929.55</v>
      </c>
      <c r="N38" s="28">
        <v>1899.55</v>
      </c>
      <c r="O38" s="39">
        <v>2322600</v>
      </c>
      <c r="P38" s="40">
        <v>3.4996759559300064E-3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339.6</v>
      </c>
      <c r="F39" s="37">
        <v>340</v>
      </c>
      <c r="G39" s="38">
        <v>337.6</v>
      </c>
      <c r="H39" s="38">
        <v>335.6</v>
      </c>
      <c r="I39" s="38">
        <v>333.20000000000005</v>
      </c>
      <c r="J39" s="38">
        <v>342</v>
      </c>
      <c r="K39" s="38">
        <v>344.4</v>
      </c>
      <c r="L39" s="38">
        <v>346.4</v>
      </c>
      <c r="M39" s="28">
        <v>342.4</v>
      </c>
      <c r="N39" s="28">
        <v>338</v>
      </c>
      <c r="O39" s="39">
        <v>9108800</v>
      </c>
      <c r="P39" s="40">
        <v>-1.4369806094182825E-2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229.45</v>
      </c>
      <c r="F40" s="37">
        <v>232.73333333333335</v>
      </c>
      <c r="G40" s="38">
        <v>225.51666666666671</v>
      </c>
      <c r="H40" s="38">
        <v>221.58333333333337</v>
      </c>
      <c r="I40" s="38">
        <v>214.36666666666673</v>
      </c>
      <c r="J40" s="38">
        <v>236.66666666666669</v>
      </c>
      <c r="K40" s="38">
        <v>243.88333333333333</v>
      </c>
      <c r="L40" s="38">
        <v>247.81666666666666</v>
      </c>
      <c r="M40" s="28">
        <v>239.95</v>
      </c>
      <c r="N40" s="28">
        <v>228.8</v>
      </c>
      <c r="O40" s="39">
        <v>47635200</v>
      </c>
      <c r="P40" s="40">
        <v>0.11643604454944313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145.5</v>
      </c>
      <c r="F41" s="37">
        <v>146.6</v>
      </c>
      <c r="G41" s="38">
        <v>143.04999999999998</v>
      </c>
      <c r="H41" s="38">
        <v>140.6</v>
      </c>
      <c r="I41" s="38">
        <v>137.04999999999998</v>
      </c>
      <c r="J41" s="38">
        <v>149.04999999999998</v>
      </c>
      <c r="K41" s="38">
        <v>152.6</v>
      </c>
      <c r="L41" s="38">
        <v>155.04999999999998</v>
      </c>
      <c r="M41" s="28">
        <v>150.15</v>
      </c>
      <c r="N41" s="28">
        <v>144.15</v>
      </c>
      <c r="O41" s="39">
        <v>108611100</v>
      </c>
      <c r="P41" s="40">
        <v>-2.0470613063205655E-2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1819.1</v>
      </c>
      <c r="F42" s="37">
        <v>1822.1666666666667</v>
      </c>
      <c r="G42" s="38">
        <v>1802.3833333333334</v>
      </c>
      <c r="H42" s="38">
        <v>1785.6666666666667</v>
      </c>
      <c r="I42" s="38">
        <v>1765.8833333333334</v>
      </c>
      <c r="J42" s="38">
        <v>1838.8833333333334</v>
      </c>
      <c r="K42" s="38">
        <v>1858.6666666666667</v>
      </c>
      <c r="L42" s="38">
        <v>1875.3833333333334</v>
      </c>
      <c r="M42" s="28">
        <v>1841.95</v>
      </c>
      <c r="N42" s="28">
        <v>1805.45</v>
      </c>
      <c r="O42" s="39">
        <v>1694550</v>
      </c>
      <c r="P42" s="40">
        <v>1.7839444995044598E-2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109.65</v>
      </c>
      <c r="F43" s="37">
        <v>110.13333333333333</v>
      </c>
      <c r="G43" s="38">
        <v>108.61666666666665</v>
      </c>
      <c r="H43" s="38">
        <v>107.58333333333331</v>
      </c>
      <c r="I43" s="38">
        <v>106.06666666666663</v>
      </c>
      <c r="J43" s="38">
        <v>111.16666666666666</v>
      </c>
      <c r="K43" s="38">
        <v>112.68333333333334</v>
      </c>
      <c r="L43" s="38">
        <v>113.71666666666667</v>
      </c>
      <c r="M43" s="28">
        <v>111.65</v>
      </c>
      <c r="N43" s="28">
        <v>109.1</v>
      </c>
      <c r="O43" s="39">
        <v>80307300</v>
      </c>
      <c r="P43" s="40">
        <v>2.0572256428830135E-2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606.79999999999995</v>
      </c>
      <c r="F44" s="37">
        <v>606.9</v>
      </c>
      <c r="G44" s="38">
        <v>602</v>
      </c>
      <c r="H44" s="38">
        <v>597.20000000000005</v>
      </c>
      <c r="I44" s="38">
        <v>592.30000000000007</v>
      </c>
      <c r="J44" s="38">
        <v>611.69999999999993</v>
      </c>
      <c r="K44" s="38">
        <v>616.5999999999998</v>
      </c>
      <c r="L44" s="38">
        <v>621.39999999999986</v>
      </c>
      <c r="M44" s="28">
        <v>611.79999999999995</v>
      </c>
      <c r="N44" s="28">
        <v>602.1</v>
      </c>
      <c r="O44" s="39">
        <v>7909000</v>
      </c>
      <c r="P44" s="40">
        <v>6.1572907920514975E-3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856.1</v>
      </c>
      <c r="F45" s="37">
        <v>853.4666666666667</v>
      </c>
      <c r="G45" s="38">
        <v>849.83333333333337</v>
      </c>
      <c r="H45" s="38">
        <v>843.56666666666672</v>
      </c>
      <c r="I45" s="38">
        <v>839.93333333333339</v>
      </c>
      <c r="J45" s="38">
        <v>859.73333333333335</v>
      </c>
      <c r="K45" s="38">
        <v>863.36666666666656</v>
      </c>
      <c r="L45" s="38">
        <v>869.63333333333333</v>
      </c>
      <c r="M45" s="28">
        <v>857.1</v>
      </c>
      <c r="N45" s="28">
        <v>847.2</v>
      </c>
      <c r="O45" s="39">
        <v>7798000</v>
      </c>
      <c r="P45" s="40">
        <v>-1.7141416687673303E-2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817.45</v>
      </c>
      <c r="F46" s="37">
        <v>816.51666666666677</v>
      </c>
      <c r="G46" s="38">
        <v>811.23333333333358</v>
      </c>
      <c r="H46" s="38">
        <v>805.01666666666677</v>
      </c>
      <c r="I46" s="38">
        <v>799.73333333333358</v>
      </c>
      <c r="J46" s="38">
        <v>822.73333333333358</v>
      </c>
      <c r="K46" s="38">
        <v>828.01666666666665</v>
      </c>
      <c r="L46" s="38">
        <v>834.23333333333358</v>
      </c>
      <c r="M46" s="28">
        <v>821.8</v>
      </c>
      <c r="N46" s="28">
        <v>810.3</v>
      </c>
      <c r="O46" s="39">
        <v>41141650</v>
      </c>
      <c r="P46" s="40">
        <v>7.8895922547011724E-3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76.349999999999994</v>
      </c>
      <c r="F47" s="37">
        <v>76.63333333333334</v>
      </c>
      <c r="G47" s="38">
        <v>75.366666666666674</v>
      </c>
      <c r="H47" s="38">
        <v>74.38333333333334</v>
      </c>
      <c r="I47" s="38">
        <v>73.116666666666674</v>
      </c>
      <c r="J47" s="38">
        <v>77.616666666666674</v>
      </c>
      <c r="K47" s="38">
        <v>78.883333333333354</v>
      </c>
      <c r="L47" s="38">
        <v>79.866666666666674</v>
      </c>
      <c r="M47" s="28">
        <v>77.900000000000006</v>
      </c>
      <c r="N47" s="28">
        <v>75.650000000000006</v>
      </c>
      <c r="O47" s="39">
        <v>127942500</v>
      </c>
      <c r="P47" s="40">
        <v>1.3052876621217161E-2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275.60000000000002</v>
      </c>
      <c r="F48" s="37">
        <v>277.50000000000006</v>
      </c>
      <c r="G48" s="38">
        <v>272.2000000000001</v>
      </c>
      <c r="H48" s="38">
        <v>268.80000000000007</v>
      </c>
      <c r="I48" s="38">
        <v>263.50000000000011</v>
      </c>
      <c r="J48" s="38">
        <v>280.90000000000009</v>
      </c>
      <c r="K48" s="38">
        <v>286.20000000000005</v>
      </c>
      <c r="L48" s="38">
        <v>289.60000000000008</v>
      </c>
      <c r="M48" s="28">
        <v>282.8</v>
      </c>
      <c r="N48" s="28">
        <v>274.10000000000002</v>
      </c>
      <c r="O48" s="39">
        <v>26611000</v>
      </c>
      <c r="P48" s="40">
        <v>-3.2736044107512059E-3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16399.099999999999</v>
      </c>
      <c r="F49" s="37">
        <v>16398.083333333332</v>
      </c>
      <c r="G49" s="38">
        <v>16151.016666666663</v>
      </c>
      <c r="H49" s="38">
        <v>15902.933333333331</v>
      </c>
      <c r="I49" s="38">
        <v>15655.866666666661</v>
      </c>
      <c r="J49" s="38">
        <v>16646.166666666664</v>
      </c>
      <c r="K49" s="38">
        <v>16893.233333333337</v>
      </c>
      <c r="L49" s="38">
        <v>17141.316666666666</v>
      </c>
      <c r="M49" s="28">
        <v>16645.150000000001</v>
      </c>
      <c r="N49" s="28">
        <v>16150</v>
      </c>
      <c r="O49" s="39">
        <v>188350</v>
      </c>
      <c r="P49" s="40">
        <v>-2.4598653547384774E-2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302.85000000000002</v>
      </c>
      <c r="F50" s="37">
        <v>303.38333333333333</v>
      </c>
      <c r="G50" s="38">
        <v>299.56666666666666</v>
      </c>
      <c r="H50" s="38">
        <v>296.28333333333336</v>
      </c>
      <c r="I50" s="38">
        <v>292.4666666666667</v>
      </c>
      <c r="J50" s="38">
        <v>306.66666666666663</v>
      </c>
      <c r="K50" s="38">
        <v>310.48333333333323</v>
      </c>
      <c r="L50" s="38">
        <v>313.76666666666659</v>
      </c>
      <c r="M50" s="28">
        <v>307.2</v>
      </c>
      <c r="N50" s="28">
        <v>300.10000000000002</v>
      </c>
      <c r="O50" s="39">
        <v>19850400</v>
      </c>
      <c r="P50" s="40">
        <v>5.2490933384233635E-2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3827.45</v>
      </c>
      <c r="F51" s="37">
        <v>3810.7999999999997</v>
      </c>
      <c r="G51" s="38">
        <v>3783.1499999999996</v>
      </c>
      <c r="H51" s="38">
        <v>3738.85</v>
      </c>
      <c r="I51" s="38">
        <v>3711.2</v>
      </c>
      <c r="J51" s="38">
        <v>3855.0999999999995</v>
      </c>
      <c r="K51" s="38">
        <v>3882.75</v>
      </c>
      <c r="L51" s="38">
        <v>3927.0499999999993</v>
      </c>
      <c r="M51" s="28">
        <v>3838.45</v>
      </c>
      <c r="N51" s="28">
        <v>3766.5</v>
      </c>
      <c r="O51" s="39">
        <v>1672600</v>
      </c>
      <c r="P51" s="40">
        <v>6.1025120527784825E-2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275.25</v>
      </c>
      <c r="F52" s="37">
        <v>276.0333333333333</v>
      </c>
      <c r="G52" s="38">
        <v>271.91666666666663</v>
      </c>
      <c r="H52" s="38">
        <v>268.58333333333331</v>
      </c>
      <c r="I52" s="38">
        <v>264.46666666666664</v>
      </c>
      <c r="J52" s="38">
        <v>279.36666666666662</v>
      </c>
      <c r="K52" s="38">
        <v>283.48333333333329</v>
      </c>
      <c r="L52" s="38">
        <v>286.81666666666661</v>
      </c>
      <c r="M52" s="28">
        <v>280.14999999999998</v>
      </c>
      <c r="N52" s="28">
        <v>272.7</v>
      </c>
      <c r="O52" s="39">
        <v>10210500</v>
      </c>
      <c r="P52" s="40">
        <v>2.3475637260306926E-2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298.25</v>
      </c>
      <c r="F53" s="37">
        <v>298.93333333333334</v>
      </c>
      <c r="G53" s="38">
        <v>295.66666666666669</v>
      </c>
      <c r="H53" s="38">
        <v>293.08333333333337</v>
      </c>
      <c r="I53" s="38">
        <v>289.81666666666672</v>
      </c>
      <c r="J53" s="38">
        <v>301.51666666666665</v>
      </c>
      <c r="K53" s="38">
        <v>304.7833333333333</v>
      </c>
      <c r="L53" s="38">
        <v>307.36666666666662</v>
      </c>
      <c r="M53" s="28">
        <v>302.2</v>
      </c>
      <c r="N53" s="28">
        <v>296.35000000000002</v>
      </c>
      <c r="O53" s="39">
        <v>43291800</v>
      </c>
      <c r="P53" s="40">
        <v>-6.7521526358173822E-3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519.45000000000005</v>
      </c>
      <c r="F54" s="37">
        <v>519.1</v>
      </c>
      <c r="G54" s="38">
        <v>513.25</v>
      </c>
      <c r="H54" s="38">
        <v>507.04999999999995</v>
      </c>
      <c r="I54" s="38">
        <v>501.19999999999993</v>
      </c>
      <c r="J54" s="38">
        <v>525.30000000000007</v>
      </c>
      <c r="K54" s="38">
        <v>531.1500000000002</v>
      </c>
      <c r="L54" s="38">
        <v>537.35000000000014</v>
      </c>
      <c r="M54" s="28">
        <v>524.95000000000005</v>
      </c>
      <c r="N54" s="28">
        <v>512.9</v>
      </c>
      <c r="O54" s="39">
        <v>4703400</v>
      </c>
      <c r="P54" s="40">
        <v>8.9939343233633139E-3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309.14999999999998</v>
      </c>
      <c r="F55" s="37">
        <v>310.15000000000003</v>
      </c>
      <c r="G55" s="38">
        <v>306.70000000000005</v>
      </c>
      <c r="H55" s="38">
        <v>304.25</v>
      </c>
      <c r="I55" s="38">
        <v>300.8</v>
      </c>
      <c r="J55" s="38">
        <v>312.60000000000008</v>
      </c>
      <c r="K55" s="38">
        <v>316.05</v>
      </c>
      <c r="L55" s="38">
        <v>318.50000000000011</v>
      </c>
      <c r="M55" s="28">
        <v>313.60000000000002</v>
      </c>
      <c r="N55" s="28">
        <v>307.7</v>
      </c>
      <c r="O55" s="39">
        <v>7153500</v>
      </c>
      <c r="P55" s="40">
        <v>-2.0135607150195193E-2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766.5</v>
      </c>
      <c r="F56" s="37">
        <v>765.61666666666667</v>
      </c>
      <c r="G56" s="38">
        <v>761.88333333333333</v>
      </c>
      <c r="H56" s="38">
        <v>757.26666666666665</v>
      </c>
      <c r="I56" s="38">
        <v>753.5333333333333</v>
      </c>
      <c r="J56" s="38">
        <v>770.23333333333335</v>
      </c>
      <c r="K56" s="38">
        <v>773.9666666666667</v>
      </c>
      <c r="L56" s="38">
        <v>778.58333333333337</v>
      </c>
      <c r="M56" s="28">
        <v>769.35</v>
      </c>
      <c r="N56" s="28">
        <v>761</v>
      </c>
      <c r="O56" s="39">
        <v>8215000</v>
      </c>
      <c r="P56" s="40">
        <v>6.277752258459654E-3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1142.55</v>
      </c>
      <c r="F57" s="37">
        <v>1152.0666666666666</v>
      </c>
      <c r="G57" s="38">
        <v>1129.2833333333333</v>
      </c>
      <c r="H57" s="38">
        <v>1116.0166666666667</v>
      </c>
      <c r="I57" s="38">
        <v>1093.2333333333333</v>
      </c>
      <c r="J57" s="38">
        <v>1165.3333333333333</v>
      </c>
      <c r="K57" s="38">
        <v>1188.1166666666666</v>
      </c>
      <c r="L57" s="38">
        <v>1201.3833333333332</v>
      </c>
      <c r="M57" s="28">
        <v>1174.8499999999999</v>
      </c>
      <c r="N57" s="28">
        <v>1138.8</v>
      </c>
      <c r="O57" s="39">
        <v>8925800</v>
      </c>
      <c r="P57" s="40">
        <v>4.9927364477406533E-2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245.55</v>
      </c>
      <c r="F58" s="37">
        <v>245.80000000000004</v>
      </c>
      <c r="G58" s="38">
        <v>244.30000000000007</v>
      </c>
      <c r="H58" s="38">
        <v>243.05000000000004</v>
      </c>
      <c r="I58" s="38">
        <v>241.55000000000007</v>
      </c>
      <c r="J58" s="38">
        <v>247.05000000000007</v>
      </c>
      <c r="K58" s="38">
        <v>248.55</v>
      </c>
      <c r="L58" s="38">
        <v>249.80000000000007</v>
      </c>
      <c r="M58" s="28">
        <v>247.3</v>
      </c>
      <c r="N58" s="28">
        <v>244.55</v>
      </c>
      <c r="O58" s="39">
        <v>31264800</v>
      </c>
      <c r="P58" s="40">
        <v>0.11923019094872951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3730.45</v>
      </c>
      <c r="F59" s="37">
        <v>3743.3666666666668</v>
      </c>
      <c r="G59" s="38">
        <v>3689.0833333333335</v>
      </c>
      <c r="H59" s="38">
        <v>3647.7166666666667</v>
      </c>
      <c r="I59" s="38">
        <v>3593.4333333333334</v>
      </c>
      <c r="J59" s="38">
        <v>3784.7333333333336</v>
      </c>
      <c r="K59" s="38">
        <v>3839.0166666666664</v>
      </c>
      <c r="L59" s="38">
        <v>3880.3833333333337</v>
      </c>
      <c r="M59" s="28">
        <v>3797.65</v>
      </c>
      <c r="N59" s="28">
        <v>3702</v>
      </c>
      <c r="O59" s="39">
        <v>725850</v>
      </c>
      <c r="P59" s="40">
        <v>2.9355456285896617E-2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1593.65</v>
      </c>
      <c r="F60" s="37">
        <v>1595.55</v>
      </c>
      <c r="G60" s="38">
        <v>1581.1</v>
      </c>
      <c r="H60" s="38">
        <v>1568.55</v>
      </c>
      <c r="I60" s="38">
        <v>1554.1</v>
      </c>
      <c r="J60" s="38">
        <v>1608.1</v>
      </c>
      <c r="K60" s="38">
        <v>1622.5500000000002</v>
      </c>
      <c r="L60" s="38">
        <v>1635.1</v>
      </c>
      <c r="M60" s="28">
        <v>1610</v>
      </c>
      <c r="N60" s="28">
        <v>1583</v>
      </c>
      <c r="O60" s="39">
        <v>2140600</v>
      </c>
      <c r="P60" s="40">
        <v>1.1410616834794112E-2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797.95</v>
      </c>
      <c r="F61" s="37">
        <v>797.15</v>
      </c>
      <c r="G61" s="38">
        <v>791.8</v>
      </c>
      <c r="H61" s="38">
        <v>785.65</v>
      </c>
      <c r="I61" s="38">
        <v>780.3</v>
      </c>
      <c r="J61" s="38">
        <v>803.3</v>
      </c>
      <c r="K61" s="38">
        <v>808.65000000000009</v>
      </c>
      <c r="L61" s="38">
        <v>814.8</v>
      </c>
      <c r="M61" s="28">
        <v>802.5</v>
      </c>
      <c r="N61" s="28">
        <v>791</v>
      </c>
      <c r="O61" s="39">
        <v>7288000</v>
      </c>
      <c r="P61" s="40">
        <v>9.2784932834787427E-3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957.2</v>
      </c>
      <c r="F62" s="37">
        <v>973.83333333333337</v>
      </c>
      <c r="G62" s="38">
        <v>935.66666666666674</v>
      </c>
      <c r="H62" s="38">
        <v>914.13333333333333</v>
      </c>
      <c r="I62" s="38">
        <v>875.9666666666667</v>
      </c>
      <c r="J62" s="38">
        <v>995.36666666666679</v>
      </c>
      <c r="K62" s="38">
        <v>1033.5333333333335</v>
      </c>
      <c r="L62" s="38">
        <v>1055.0666666666668</v>
      </c>
      <c r="M62" s="28">
        <v>1012</v>
      </c>
      <c r="N62" s="28">
        <v>952.3</v>
      </c>
      <c r="O62" s="39">
        <v>2489900</v>
      </c>
      <c r="P62" s="40">
        <v>8.7918321043675557E-3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362.65</v>
      </c>
      <c r="F63" s="37">
        <v>362.83333333333331</v>
      </c>
      <c r="G63" s="38">
        <v>360.21666666666664</v>
      </c>
      <c r="H63" s="38">
        <v>357.7833333333333</v>
      </c>
      <c r="I63" s="38">
        <v>355.16666666666663</v>
      </c>
      <c r="J63" s="38">
        <v>365.26666666666665</v>
      </c>
      <c r="K63" s="38">
        <v>367.88333333333333</v>
      </c>
      <c r="L63" s="38">
        <v>370.31666666666666</v>
      </c>
      <c r="M63" s="28">
        <v>365.45</v>
      </c>
      <c r="N63" s="28">
        <v>360.4</v>
      </c>
      <c r="O63" s="39">
        <v>5086500</v>
      </c>
      <c r="P63" s="40">
        <v>-1.3957545798197151E-2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189</v>
      </c>
      <c r="F64" s="37">
        <v>189.1</v>
      </c>
      <c r="G64" s="38">
        <v>186.54999999999998</v>
      </c>
      <c r="H64" s="38">
        <v>184.1</v>
      </c>
      <c r="I64" s="38">
        <v>181.54999999999998</v>
      </c>
      <c r="J64" s="38">
        <v>191.54999999999998</v>
      </c>
      <c r="K64" s="38">
        <v>194.1</v>
      </c>
      <c r="L64" s="38">
        <v>196.54999999999998</v>
      </c>
      <c r="M64" s="28">
        <v>191.65</v>
      </c>
      <c r="N64" s="28">
        <v>186.65</v>
      </c>
      <c r="O64" s="39">
        <v>11645000</v>
      </c>
      <c r="P64" s="40">
        <v>6.2984938384299402E-2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1342.45</v>
      </c>
      <c r="F65" s="37">
        <v>1342.8333333333333</v>
      </c>
      <c r="G65" s="38">
        <v>1328.6666666666665</v>
      </c>
      <c r="H65" s="38">
        <v>1314.8833333333332</v>
      </c>
      <c r="I65" s="38">
        <v>1300.7166666666665</v>
      </c>
      <c r="J65" s="38">
        <v>1356.6166666666666</v>
      </c>
      <c r="K65" s="38">
        <v>1370.7833333333331</v>
      </c>
      <c r="L65" s="38">
        <v>1384.5666666666666</v>
      </c>
      <c r="M65" s="28">
        <v>1357</v>
      </c>
      <c r="N65" s="28">
        <v>1329.05</v>
      </c>
      <c r="O65" s="39">
        <v>3342000</v>
      </c>
      <c r="P65" s="40">
        <v>-2.2120786516853931E-2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559.9</v>
      </c>
      <c r="F66" s="37">
        <v>559.56666666666661</v>
      </c>
      <c r="G66" s="38">
        <v>556.93333333333317</v>
      </c>
      <c r="H66" s="38">
        <v>553.96666666666658</v>
      </c>
      <c r="I66" s="38">
        <v>551.33333333333314</v>
      </c>
      <c r="J66" s="38">
        <v>562.53333333333319</v>
      </c>
      <c r="K66" s="38">
        <v>565.16666666666663</v>
      </c>
      <c r="L66" s="38">
        <v>568.13333333333321</v>
      </c>
      <c r="M66" s="28">
        <v>562.20000000000005</v>
      </c>
      <c r="N66" s="28">
        <v>556.6</v>
      </c>
      <c r="O66" s="39">
        <v>13846250</v>
      </c>
      <c r="P66" s="40">
        <v>1.5370705244122965E-3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1747.55</v>
      </c>
      <c r="F67" s="37">
        <v>1722.3833333333332</v>
      </c>
      <c r="G67" s="38">
        <v>1687.3166666666664</v>
      </c>
      <c r="H67" s="38">
        <v>1627.0833333333333</v>
      </c>
      <c r="I67" s="38">
        <v>1592.0166666666664</v>
      </c>
      <c r="J67" s="38">
        <v>1782.6166666666663</v>
      </c>
      <c r="K67" s="38">
        <v>1817.6833333333329</v>
      </c>
      <c r="L67" s="38">
        <v>1877.9166666666663</v>
      </c>
      <c r="M67" s="28">
        <v>1757.45</v>
      </c>
      <c r="N67" s="28">
        <v>1662.15</v>
      </c>
      <c r="O67" s="39">
        <v>1637000</v>
      </c>
      <c r="P67" s="40">
        <v>4.2011457670273714E-2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2319.9499999999998</v>
      </c>
      <c r="F68" s="37">
        <v>2310.7333333333331</v>
      </c>
      <c r="G68" s="38">
        <v>2295.2166666666662</v>
      </c>
      <c r="H68" s="38">
        <v>2270.4833333333331</v>
      </c>
      <c r="I68" s="38">
        <v>2254.9666666666662</v>
      </c>
      <c r="J68" s="38">
        <v>2335.4666666666662</v>
      </c>
      <c r="K68" s="38">
        <v>2350.9833333333336</v>
      </c>
      <c r="L68" s="38">
        <v>2375.7166666666662</v>
      </c>
      <c r="M68" s="28">
        <v>2326.25</v>
      </c>
      <c r="N68" s="28">
        <v>2286</v>
      </c>
      <c r="O68" s="39">
        <v>1580500</v>
      </c>
      <c r="P68" s="40">
        <v>-1.3420724094881398E-2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217.6</v>
      </c>
      <c r="F69" s="37">
        <v>218.95000000000002</v>
      </c>
      <c r="G69" s="38">
        <v>212.65000000000003</v>
      </c>
      <c r="H69" s="38">
        <v>207.70000000000002</v>
      </c>
      <c r="I69" s="38">
        <v>201.40000000000003</v>
      </c>
      <c r="J69" s="38">
        <v>223.90000000000003</v>
      </c>
      <c r="K69" s="38">
        <v>230.20000000000005</v>
      </c>
      <c r="L69" s="38">
        <v>235.15000000000003</v>
      </c>
      <c r="M69" s="28">
        <v>225.25</v>
      </c>
      <c r="N69" s="28">
        <v>214</v>
      </c>
      <c r="O69" s="39">
        <v>18373600</v>
      </c>
      <c r="P69" s="40">
        <v>6.8269823365931376E-2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3759.65</v>
      </c>
      <c r="F70" s="37">
        <v>3764.1333333333332</v>
      </c>
      <c r="G70" s="38">
        <v>3716.5166666666664</v>
      </c>
      <c r="H70" s="38">
        <v>3673.3833333333332</v>
      </c>
      <c r="I70" s="38">
        <v>3625.7666666666664</v>
      </c>
      <c r="J70" s="38">
        <v>3807.2666666666664</v>
      </c>
      <c r="K70" s="38">
        <v>3854.8833333333332</v>
      </c>
      <c r="L70" s="38">
        <v>3898.0166666666664</v>
      </c>
      <c r="M70" s="28">
        <v>3811.75</v>
      </c>
      <c r="N70" s="28">
        <v>3721</v>
      </c>
      <c r="O70" s="39">
        <v>2094000</v>
      </c>
      <c r="P70" s="40">
        <v>-1.3636684801808803E-2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4535.5</v>
      </c>
      <c r="F71" s="37">
        <v>4541.4666666666672</v>
      </c>
      <c r="G71" s="38">
        <v>4513.9833333333345</v>
      </c>
      <c r="H71" s="38">
        <v>4492.4666666666672</v>
      </c>
      <c r="I71" s="38">
        <v>4464.9833333333345</v>
      </c>
      <c r="J71" s="38">
        <v>4562.9833333333345</v>
      </c>
      <c r="K71" s="38">
        <v>4590.4666666666681</v>
      </c>
      <c r="L71" s="38">
        <v>4611.9833333333345</v>
      </c>
      <c r="M71" s="28">
        <v>4568.95</v>
      </c>
      <c r="N71" s="28">
        <v>4519.95</v>
      </c>
      <c r="O71" s="39">
        <v>538625</v>
      </c>
      <c r="P71" s="40">
        <v>1.867612293144208E-2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389.8</v>
      </c>
      <c r="F72" s="37">
        <v>389.40000000000003</v>
      </c>
      <c r="G72" s="38">
        <v>386.85000000000008</v>
      </c>
      <c r="H72" s="38">
        <v>383.90000000000003</v>
      </c>
      <c r="I72" s="38">
        <v>381.35000000000008</v>
      </c>
      <c r="J72" s="38">
        <v>392.35000000000008</v>
      </c>
      <c r="K72" s="38">
        <v>394.90000000000003</v>
      </c>
      <c r="L72" s="38">
        <v>397.85000000000008</v>
      </c>
      <c r="M72" s="28">
        <v>391.95</v>
      </c>
      <c r="N72" s="28">
        <v>386.45</v>
      </c>
      <c r="O72" s="39">
        <v>43904850</v>
      </c>
      <c r="P72" s="40">
        <v>-9.2709807133814874E-3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4556.5</v>
      </c>
      <c r="F73" s="37">
        <v>4573.5666666666666</v>
      </c>
      <c r="G73" s="38">
        <v>4527.1333333333332</v>
      </c>
      <c r="H73" s="38">
        <v>4497.7666666666664</v>
      </c>
      <c r="I73" s="38">
        <v>4451.333333333333</v>
      </c>
      <c r="J73" s="38">
        <v>4602.9333333333334</v>
      </c>
      <c r="K73" s="38">
        <v>4649.3666666666659</v>
      </c>
      <c r="L73" s="38">
        <v>4678.7333333333336</v>
      </c>
      <c r="M73" s="28">
        <v>4620</v>
      </c>
      <c r="N73" s="28">
        <v>4544.2</v>
      </c>
      <c r="O73" s="39">
        <v>2075875</v>
      </c>
      <c r="P73" s="40">
        <v>4.466251493992577E-2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3670.9</v>
      </c>
      <c r="F74" s="37">
        <v>3673.3333333333335</v>
      </c>
      <c r="G74" s="38">
        <v>3637.3166666666671</v>
      </c>
      <c r="H74" s="38">
        <v>3603.7333333333336</v>
      </c>
      <c r="I74" s="38">
        <v>3567.7166666666672</v>
      </c>
      <c r="J74" s="38">
        <v>3706.916666666667</v>
      </c>
      <c r="K74" s="38">
        <v>3742.9333333333334</v>
      </c>
      <c r="L74" s="38">
        <v>3776.5166666666669</v>
      </c>
      <c r="M74" s="28">
        <v>3709.35</v>
      </c>
      <c r="N74" s="28">
        <v>3639.75</v>
      </c>
      <c r="O74" s="39">
        <v>3247825</v>
      </c>
      <c r="P74" s="40">
        <v>2.1058315334773216E-3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1992.85</v>
      </c>
      <c r="F75" s="37">
        <v>1998.2833333333335</v>
      </c>
      <c r="G75" s="38">
        <v>1972.5666666666671</v>
      </c>
      <c r="H75" s="38">
        <v>1952.2833333333335</v>
      </c>
      <c r="I75" s="38">
        <v>1926.5666666666671</v>
      </c>
      <c r="J75" s="38">
        <v>2018.5666666666671</v>
      </c>
      <c r="K75" s="38">
        <v>2044.2833333333338</v>
      </c>
      <c r="L75" s="38">
        <v>2064.5666666666671</v>
      </c>
      <c r="M75" s="28">
        <v>2024</v>
      </c>
      <c r="N75" s="28">
        <v>1978</v>
      </c>
      <c r="O75" s="39">
        <v>1401675</v>
      </c>
      <c r="P75" s="40">
        <v>3.4083992696287278E-2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176.65</v>
      </c>
      <c r="F76" s="37">
        <v>174.41666666666666</v>
      </c>
      <c r="G76" s="38">
        <v>170.08333333333331</v>
      </c>
      <c r="H76" s="38">
        <v>163.51666666666665</v>
      </c>
      <c r="I76" s="38">
        <v>159.18333333333331</v>
      </c>
      <c r="J76" s="38">
        <v>180.98333333333332</v>
      </c>
      <c r="K76" s="38">
        <v>185.31666666666663</v>
      </c>
      <c r="L76" s="38">
        <v>191.88333333333333</v>
      </c>
      <c r="M76" s="28">
        <v>178.75</v>
      </c>
      <c r="N76" s="28">
        <v>167.85</v>
      </c>
      <c r="O76" s="39">
        <v>26503200</v>
      </c>
      <c r="P76" s="40">
        <v>2.8068705488060328E-2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136.9</v>
      </c>
      <c r="F77" s="37">
        <v>137.29999999999998</v>
      </c>
      <c r="G77" s="38">
        <v>135.49999999999997</v>
      </c>
      <c r="H77" s="38">
        <v>134.1</v>
      </c>
      <c r="I77" s="38">
        <v>132.29999999999998</v>
      </c>
      <c r="J77" s="38">
        <v>138.69999999999996</v>
      </c>
      <c r="K77" s="38">
        <v>140.49999999999997</v>
      </c>
      <c r="L77" s="38">
        <v>141.89999999999995</v>
      </c>
      <c r="M77" s="28">
        <v>139.1</v>
      </c>
      <c r="N77" s="28">
        <v>135.9</v>
      </c>
      <c r="O77" s="39">
        <v>85020000</v>
      </c>
      <c r="P77" s="40">
        <v>-1.5060240963855422E-2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103.5</v>
      </c>
      <c r="F78" s="37">
        <v>103.85000000000001</v>
      </c>
      <c r="G78" s="38">
        <v>102.45000000000002</v>
      </c>
      <c r="H78" s="38">
        <v>101.4</v>
      </c>
      <c r="I78" s="38">
        <v>100.00000000000001</v>
      </c>
      <c r="J78" s="38">
        <v>104.90000000000002</v>
      </c>
      <c r="K78" s="38">
        <v>106.30000000000003</v>
      </c>
      <c r="L78" s="38">
        <v>107.35000000000002</v>
      </c>
      <c r="M78" s="28">
        <v>105.25</v>
      </c>
      <c r="N78" s="28">
        <v>102.8</v>
      </c>
      <c r="O78" s="39">
        <v>16972800</v>
      </c>
      <c r="P78" s="40">
        <v>2.4160652651396296E-2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89.15</v>
      </c>
      <c r="F79" s="37">
        <v>89.866666666666674</v>
      </c>
      <c r="G79" s="38">
        <v>87.833333333333343</v>
      </c>
      <c r="H79" s="38">
        <v>86.516666666666666</v>
      </c>
      <c r="I79" s="38">
        <v>84.483333333333334</v>
      </c>
      <c r="J79" s="38">
        <v>91.183333333333351</v>
      </c>
      <c r="K79" s="38">
        <v>93.216666666666683</v>
      </c>
      <c r="L79" s="38">
        <v>94.53333333333336</v>
      </c>
      <c r="M79" s="28">
        <v>91.9</v>
      </c>
      <c r="N79" s="28">
        <v>88.55</v>
      </c>
      <c r="O79" s="39">
        <v>58093350</v>
      </c>
      <c r="P79" s="40">
        <v>8.883553421368548E-2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423.05</v>
      </c>
      <c r="F80" s="37">
        <v>423.56666666666666</v>
      </c>
      <c r="G80" s="38">
        <v>419.73333333333335</v>
      </c>
      <c r="H80" s="38">
        <v>416.41666666666669</v>
      </c>
      <c r="I80" s="38">
        <v>412.58333333333337</v>
      </c>
      <c r="J80" s="38">
        <v>426.88333333333333</v>
      </c>
      <c r="K80" s="38">
        <v>430.7166666666667</v>
      </c>
      <c r="L80" s="38">
        <v>434.0333333333333</v>
      </c>
      <c r="M80" s="28">
        <v>427.4</v>
      </c>
      <c r="N80" s="28">
        <v>420.25</v>
      </c>
      <c r="O80" s="39">
        <v>8015600</v>
      </c>
      <c r="P80" s="40">
        <v>8.6781167862248938E-4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38.25</v>
      </c>
      <c r="F81" s="37">
        <v>38.06666666666667</v>
      </c>
      <c r="G81" s="38">
        <v>37.733333333333341</v>
      </c>
      <c r="H81" s="38">
        <v>37.216666666666669</v>
      </c>
      <c r="I81" s="38">
        <v>36.88333333333334</v>
      </c>
      <c r="J81" s="38">
        <v>38.583333333333343</v>
      </c>
      <c r="K81" s="38">
        <v>38.916666666666671</v>
      </c>
      <c r="L81" s="38">
        <v>39.433333333333344</v>
      </c>
      <c r="M81" s="28">
        <v>38.4</v>
      </c>
      <c r="N81" s="28">
        <v>37.549999999999997</v>
      </c>
      <c r="O81" s="39">
        <v>116032500</v>
      </c>
      <c r="P81" s="40">
        <v>3.4918723660445516E-2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710.25</v>
      </c>
      <c r="F82" s="37">
        <v>709.25</v>
      </c>
      <c r="G82" s="38">
        <v>703.5</v>
      </c>
      <c r="H82" s="38">
        <v>696.75</v>
      </c>
      <c r="I82" s="38">
        <v>691</v>
      </c>
      <c r="J82" s="38">
        <v>716</v>
      </c>
      <c r="K82" s="38">
        <v>721.75</v>
      </c>
      <c r="L82" s="38">
        <v>728.5</v>
      </c>
      <c r="M82" s="28">
        <v>715</v>
      </c>
      <c r="N82" s="28">
        <v>702.5</v>
      </c>
      <c r="O82" s="39">
        <v>5470400</v>
      </c>
      <c r="P82" s="40">
        <v>-2.4345003477857639E-2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834.7</v>
      </c>
      <c r="F83" s="37">
        <v>832.23333333333323</v>
      </c>
      <c r="G83" s="38">
        <v>827.46666666666647</v>
      </c>
      <c r="H83" s="38">
        <v>820.23333333333323</v>
      </c>
      <c r="I83" s="38">
        <v>815.46666666666647</v>
      </c>
      <c r="J83" s="38">
        <v>839.46666666666647</v>
      </c>
      <c r="K83" s="38">
        <v>844.23333333333312</v>
      </c>
      <c r="L83" s="38">
        <v>851.46666666666647</v>
      </c>
      <c r="M83" s="28">
        <v>837</v>
      </c>
      <c r="N83" s="28">
        <v>825</v>
      </c>
      <c r="O83" s="39">
        <v>7207000</v>
      </c>
      <c r="P83" s="40">
        <v>2.2849843883054215E-2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1266.4000000000001</v>
      </c>
      <c r="F84" s="37">
        <v>1258.9666666666665</v>
      </c>
      <c r="G84" s="38">
        <v>1249.133333333333</v>
      </c>
      <c r="H84" s="38">
        <v>1231.8666666666666</v>
      </c>
      <c r="I84" s="38">
        <v>1222.0333333333331</v>
      </c>
      <c r="J84" s="38">
        <v>1276.2333333333329</v>
      </c>
      <c r="K84" s="38">
        <v>1286.0666666666664</v>
      </c>
      <c r="L84" s="38">
        <v>1303.3333333333328</v>
      </c>
      <c r="M84" s="28">
        <v>1268.8</v>
      </c>
      <c r="N84" s="28">
        <v>1241.7</v>
      </c>
      <c r="O84" s="39">
        <v>4620450</v>
      </c>
      <c r="P84" s="40">
        <v>-6.3388119163212313E-3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372.45</v>
      </c>
      <c r="F85" s="37">
        <v>374.86666666666662</v>
      </c>
      <c r="G85" s="38">
        <v>367.68333333333322</v>
      </c>
      <c r="H85" s="38">
        <v>362.91666666666663</v>
      </c>
      <c r="I85" s="38">
        <v>355.73333333333323</v>
      </c>
      <c r="J85" s="38">
        <v>379.63333333333321</v>
      </c>
      <c r="K85" s="38">
        <v>386.81666666666661</v>
      </c>
      <c r="L85" s="38">
        <v>391.5833333333332</v>
      </c>
      <c r="M85" s="28">
        <v>382.05</v>
      </c>
      <c r="N85" s="28">
        <v>370.1</v>
      </c>
      <c r="O85" s="39">
        <v>7574000</v>
      </c>
      <c r="P85" s="40">
        <v>-4.1023043808559131E-2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1773.95</v>
      </c>
      <c r="F86" s="37">
        <v>1769.1833333333334</v>
      </c>
      <c r="G86" s="38">
        <v>1758.0666666666668</v>
      </c>
      <c r="H86" s="38">
        <v>1742.1833333333334</v>
      </c>
      <c r="I86" s="38">
        <v>1731.0666666666668</v>
      </c>
      <c r="J86" s="38">
        <v>1785.0666666666668</v>
      </c>
      <c r="K86" s="38">
        <v>1796.1833333333336</v>
      </c>
      <c r="L86" s="38">
        <v>1812.0666666666668</v>
      </c>
      <c r="M86" s="28">
        <v>1780.3</v>
      </c>
      <c r="N86" s="28">
        <v>1753.3</v>
      </c>
      <c r="O86" s="39">
        <v>7110750</v>
      </c>
      <c r="P86" s="40">
        <v>5.2377115229653506E-3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226.4</v>
      </c>
      <c r="F87" s="37">
        <v>226.41666666666666</v>
      </c>
      <c r="G87" s="38">
        <v>225.0333333333333</v>
      </c>
      <c r="H87" s="38">
        <v>223.66666666666666</v>
      </c>
      <c r="I87" s="38">
        <v>222.2833333333333</v>
      </c>
      <c r="J87" s="38">
        <v>227.7833333333333</v>
      </c>
      <c r="K87" s="38">
        <v>229.16666666666669</v>
      </c>
      <c r="L87" s="38">
        <v>230.5333333333333</v>
      </c>
      <c r="M87" s="28">
        <v>227.8</v>
      </c>
      <c r="N87" s="28">
        <v>225.05</v>
      </c>
      <c r="O87" s="39">
        <v>5595000</v>
      </c>
      <c r="P87" s="40">
        <v>-2.229157378510923E-3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514.9</v>
      </c>
      <c r="F88" s="37">
        <v>515.80000000000007</v>
      </c>
      <c r="G88" s="38">
        <v>510.70000000000016</v>
      </c>
      <c r="H88" s="38">
        <v>506.50000000000011</v>
      </c>
      <c r="I88" s="38">
        <v>501.4000000000002</v>
      </c>
      <c r="J88" s="38">
        <v>520.00000000000011</v>
      </c>
      <c r="K88" s="38">
        <v>525.1</v>
      </c>
      <c r="L88" s="38">
        <v>529.30000000000007</v>
      </c>
      <c r="M88" s="28">
        <v>520.9</v>
      </c>
      <c r="N88" s="28">
        <v>511.6</v>
      </c>
      <c r="O88" s="39">
        <v>4851250</v>
      </c>
      <c r="P88" s="40">
        <v>-1.1965376782077392E-2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2563.25</v>
      </c>
      <c r="F89" s="37">
        <v>2558.8166666666666</v>
      </c>
      <c r="G89" s="38">
        <v>2535.4333333333334</v>
      </c>
      <c r="H89" s="38">
        <v>2507.6166666666668</v>
      </c>
      <c r="I89" s="38">
        <v>2484.2333333333336</v>
      </c>
      <c r="J89" s="38">
        <v>2586.6333333333332</v>
      </c>
      <c r="K89" s="38">
        <v>2610.0166666666664</v>
      </c>
      <c r="L89" s="38">
        <v>2637.833333333333</v>
      </c>
      <c r="M89" s="28">
        <v>2582.1999999999998</v>
      </c>
      <c r="N89" s="28">
        <v>2531</v>
      </c>
      <c r="O89" s="39">
        <v>4055725</v>
      </c>
      <c r="P89" s="40">
        <v>2.3974147465722529E-3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1216.25</v>
      </c>
      <c r="F90" s="37">
        <v>1212.5833333333333</v>
      </c>
      <c r="G90" s="38">
        <v>1206.6666666666665</v>
      </c>
      <c r="H90" s="38">
        <v>1197.0833333333333</v>
      </c>
      <c r="I90" s="38">
        <v>1191.1666666666665</v>
      </c>
      <c r="J90" s="38">
        <v>1222.1666666666665</v>
      </c>
      <c r="K90" s="38">
        <v>1228.083333333333</v>
      </c>
      <c r="L90" s="38">
        <v>1237.6666666666665</v>
      </c>
      <c r="M90" s="28">
        <v>1218.5</v>
      </c>
      <c r="N90" s="28">
        <v>1203</v>
      </c>
      <c r="O90" s="39">
        <v>4262000</v>
      </c>
      <c r="P90" s="40">
        <v>1.0569583088667059E-3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1050.6500000000001</v>
      </c>
      <c r="F91" s="37">
        <v>1046.8833333333334</v>
      </c>
      <c r="G91" s="38">
        <v>1039.7666666666669</v>
      </c>
      <c r="H91" s="38">
        <v>1028.8833333333334</v>
      </c>
      <c r="I91" s="38">
        <v>1021.7666666666669</v>
      </c>
      <c r="J91" s="38">
        <v>1057.7666666666669</v>
      </c>
      <c r="K91" s="38">
        <v>1064.8833333333332</v>
      </c>
      <c r="L91" s="38">
        <v>1075.7666666666669</v>
      </c>
      <c r="M91" s="28">
        <v>1054</v>
      </c>
      <c r="N91" s="28">
        <v>1036</v>
      </c>
      <c r="O91" s="39">
        <v>14796600</v>
      </c>
      <c r="P91" s="40">
        <v>4.4668314008743581E-3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2497.25</v>
      </c>
      <c r="F92" s="37">
        <v>2499.7000000000003</v>
      </c>
      <c r="G92" s="38">
        <v>2478.5500000000006</v>
      </c>
      <c r="H92" s="38">
        <v>2459.8500000000004</v>
      </c>
      <c r="I92" s="38">
        <v>2438.7000000000007</v>
      </c>
      <c r="J92" s="38">
        <v>2518.4000000000005</v>
      </c>
      <c r="K92" s="38">
        <v>2539.5500000000002</v>
      </c>
      <c r="L92" s="38">
        <v>2558.2500000000005</v>
      </c>
      <c r="M92" s="28">
        <v>2520.85</v>
      </c>
      <c r="N92" s="28">
        <v>2481</v>
      </c>
      <c r="O92" s="39">
        <v>18073500</v>
      </c>
      <c r="P92" s="40">
        <v>-8.4582725222236968E-4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2090.0500000000002</v>
      </c>
      <c r="F93" s="37">
        <v>2091.85</v>
      </c>
      <c r="G93" s="38">
        <v>2068.1999999999998</v>
      </c>
      <c r="H93" s="38">
        <v>2046.35</v>
      </c>
      <c r="I93" s="38">
        <v>2022.6999999999998</v>
      </c>
      <c r="J93" s="38">
        <v>2113.6999999999998</v>
      </c>
      <c r="K93" s="38">
        <v>2137.3500000000004</v>
      </c>
      <c r="L93" s="38">
        <v>2159.1999999999998</v>
      </c>
      <c r="M93" s="28">
        <v>2115.5</v>
      </c>
      <c r="N93" s="28">
        <v>2070</v>
      </c>
      <c r="O93" s="39">
        <v>1793100</v>
      </c>
      <c r="P93" s="40">
        <v>0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1506.95</v>
      </c>
      <c r="F94" s="37">
        <v>1509.9833333333333</v>
      </c>
      <c r="G94" s="38">
        <v>1496.2166666666667</v>
      </c>
      <c r="H94" s="38">
        <v>1485.4833333333333</v>
      </c>
      <c r="I94" s="38">
        <v>1471.7166666666667</v>
      </c>
      <c r="J94" s="38">
        <v>1520.7166666666667</v>
      </c>
      <c r="K94" s="38">
        <v>1534.4833333333336</v>
      </c>
      <c r="L94" s="38">
        <v>1545.2166666666667</v>
      </c>
      <c r="M94" s="28">
        <v>1523.75</v>
      </c>
      <c r="N94" s="28">
        <v>1499.25</v>
      </c>
      <c r="O94" s="39">
        <v>61719350</v>
      </c>
      <c r="P94" s="40">
        <v>4.2163136045766506E-2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541.5</v>
      </c>
      <c r="F95" s="37">
        <v>542.68333333333339</v>
      </c>
      <c r="G95" s="38">
        <v>537.21666666666681</v>
      </c>
      <c r="H95" s="38">
        <v>532.93333333333339</v>
      </c>
      <c r="I95" s="38">
        <v>527.46666666666681</v>
      </c>
      <c r="J95" s="38">
        <v>546.96666666666681</v>
      </c>
      <c r="K95" s="38">
        <v>552.43333333333351</v>
      </c>
      <c r="L95" s="38">
        <v>556.71666666666681</v>
      </c>
      <c r="M95" s="28">
        <v>548.15</v>
      </c>
      <c r="N95" s="28">
        <v>538.4</v>
      </c>
      <c r="O95" s="39">
        <v>22270600</v>
      </c>
      <c r="P95" s="40">
        <v>4.8472294148109787E-2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2576.3000000000002</v>
      </c>
      <c r="F96" s="37">
        <v>2592.4</v>
      </c>
      <c r="G96" s="38">
        <v>2542.8500000000004</v>
      </c>
      <c r="H96" s="38">
        <v>2509.4</v>
      </c>
      <c r="I96" s="38">
        <v>2459.8500000000004</v>
      </c>
      <c r="J96" s="38">
        <v>2625.8500000000004</v>
      </c>
      <c r="K96" s="38">
        <v>2675.4000000000005</v>
      </c>
      <c r="L96" s="38">
        <v>2708.8500000000004</v>
      </c>
      <c r="M96" s="28">
        <v>2641.95</v>
      </c>
      <c r="N96" s="28">
        <v>2558.9499999999998</v>
      </c>
      <c r="O96" s="39">
        <v>3018900</v>
      </c>
      <c r="P96" s="40">
        <v>0.17750994617364849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432.3</v>
      </c>
      <c r="F97" s="37">
        <v>426.3</v>
      </c>
      <c r="G97" s="38">
        <v>419.1</v>
      </c>
      <c r="H97" s="38">
        <v>405.90000000000003</v>
      </c>
      <c r="I97" s="38">
        <v>398.70000000000005</v>
      </c>
      <c r="J97" s="38">
        <v>439.5</v>
      </c>
      <c r="K97" s="38">
        <v>446.69999999999993</v>
      </c>
      <c r="L97" s="38">
        <v>459.9</v>
      </c>
      <c r="M97" s="28">
        <v>433.5</v>
      </c>
      <c r="N97" s="28">
        <v>413.1</v>
      </c>
      <c r="O97" s="39">
        <v>28872425</v>
      </c>
      <c r="P97" s="40">
        <v>2.3992828750963126E-2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108.75</v>
      </c>
      <c r="F98" s="37">
        <v>107.78333333333335</v>
      </c>
      <c r="G98" s="38">
        <v>106.61666666666669</v>
      </c>
      <c r="H98" s="38">
        <v>104.48333333333335</v>
      </c>
      <c r="I98" s="38">
        <v>103.31666666666669</v>
      </c>
      <c r="J98" s="38">
        <v>109.91666666666669</v>
      </c>
      <c r="K98" s="38">
        <v>111.08333333333334</v>
      </c>
      <c r="L98" s="38">
        <v>113.21666666666668</v>
      </c>
      <c r="M98" s="28">
        <v>108.95</v>
      </c>
      <c r="N98" s="28">
        <v>105.65</v>
      </c>
      <c r="O98" s="39">
        <v>18970800</v>
      </c>
      <c r="P98" s="40">
        <v>-1.0489309875390545E-2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204.45</v>
      </c>
      <c r="F99" s="37">
        <v>205.33333333333334</v>
      </c>
      <c r="G99" s="38">
        <v>200.66666666666669</v>
      </c>
      <c r="H99" s="38">
        <v>196.88333333333335</v>
      </c>
      <c r="I99" s="38">
        <v>192.2166666666667</v>
      </c>
      <c r="J99" s="38">
        <v>209.11666666666667</v>
      </c>
      <c r="K99" s="38">
        <v>213.78333333333336</v>
      </c>
      <c r="L99" s="38">
        <v>217.56666666666666</v>
      </c>
      <c r="M99" s="28">
        <v>210</v>
      </c>
      <c r="N99" s="28">
        <v>201.55</v>
      </c>
      <c r="O99" s="39">
        <v>21678300</v>
      </c>
      <c r="P99" s="40">
        <v>3.921822417809992E-2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2537.25</v>
      </c>
      <c r="F100" s="37">
        <v>2540.5166666666664</v>
      </c>
      <c r="G100" s="38">
        <v>2526.083333333333</v>
      </c>
      <c r="H100" s="38">
        <v>2514.9166666666665</v>
      </c>
      <c r="I100" s="38">
        <v>2500.4833333333331</v>
      </c>
      <c r="J100" s="38">
        <v>2551.6833333333329</v>
      </c>
      <c r="K100" s="38">
        <v>2566.1166666666663</v>
      </c>
      <c r="L100" s="38">
        <v>2577.2833333333328</v>
      </c>
      <c r="M100" s="28">
        <v>2554.9499999999998</v>
      </c>
      <c r="N100" s="28">
        <v>2529.35</v>
      </c>
      <c r="O100" s="39">
        <v>7780200</v>
      </c>
      <c r="P100" s="40">
        <v>1.368042526579112E-2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40688.85</v>
      </c>
      <c r="F101" s="37">
        <v>40824.23333333333</v>
      </c>
      <c r="G101" s="38">
        <v>40264.666666666657</v>
      </c>
      <c r="H101" s="38">
        <v>39840.48333333333</v>
      </c>
      <c r="I101" s="38">
        <v>39280.916666666657</v>
      </c>
      <c r="J101" s="38">
        <v>41248.416666666657</v>
      </c>
      <c r="K101" s="38">
        <v>41807.983333333323</v>
      </c>
      <c r="L101" s="38">
        <v>42232.166666666657</v>
      </c>
      <c r="M101" s="28">
        <v>41383.800000000003</v>
      </c>
      <c r="N101" s="28">
        <v>40400.050000000003</v>
      </c>
      <c r="O101" s="39">
        <v>31830</v>
      </c>
      <c r="P101" s="40">
        <v>7.3343449671219016E-2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130.75</v>
      </c>
      <c r="F102" s="37">
        <v>130.21666666666667</v>
      </c>
      <c r="G102" s="38">
        <v>126.23333333333335</v>
      </c>
      <c r="H102" s="38">
        <v>121.71666666666668</v>
      </c>
      <c r="I102" s="38">
        <v>117.73333333333336</v>
      </c>
      <c r="J102" s="38">
        <v>134.73333333333335</v>
      </c>
      <c r="K102" s="38">
        <v>138.71666666666664</v>
      </c>
      <c r="L102" s="38">
        <v>143.23333333333332</v>
      </c>
      <c r="M102" s="28">
        <v>134.19999999999999</v>
      </c>
      <c r="N102" s="28">
        <v>125.7</v>
      </c>
      <c r="O102" s="39">
        <v>42772000</v>
      </c>
      <c r="P102" s="40">
        <v>3.2242494449271165E-2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911.2</v>
      </c>
      <c r="F103" s="37">
        <v>911.9</v>
      </c>
      <c r="G103" s="38">
        <v>905.3</v>
      </c>
      <c r="H103" s="38">
        <v>899.4</v>
      </c>
      <c r="I103" s="38">
        <v>892.8</v>
      </c>
      <c r="J103" s="38">
        <v>917.8</v>
      </c>
      <c r="K103" s="38">
        <v>924.40000000000009</v>
      </c>
      <c r="L103" s="38">
        <v>930.3</v>
      </c>
      <c r="M103" s="28">
        <v>918.5</v>
      </c>
      <c r="N103" s="28">
        <v>906</v>
      </c>
      <c r="O103" s="39">
        <v>86034525</v>
      </c>
      <c r="P103" s="40">
        <v>3.7458005841197566E-2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1166.1500000000001</v>
      </c>
      <c r="F104" s="37">
        <v>1165.1333333333334</v>
      </c>
      <c r="G104" s="38">
        <v>1160.3166666666668</v>
      </c>
      <c r="H104" s="38">
        <v>1154.4833333333333</v>
      </c>
      <c r="I104" s="38">
        <v>1149.6666666666667</v>
      </c>
      <c r="J104" s="38">
        <v>1170.9666666666669</v>
      </c>
      <c r="K104" s="38">
        <v>1175.7833333333335</v>
      </c>
      <c r="L104" s="38">
        <v>1181.616666666667</v>
      </c>
      <c r="M104" s="28">
        <v>1169.95</v>
      </c>
      <c r="N104" s="28">
        <v>1159.3</v>
      </c>
      <c r="O104" s="39">
        <v>5018400</v>
      </c>
      <c r="P104" s="40">
        <v>-4.048582995951417E-3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518.25</v>
      </c>
      <c r="F105" s="37">
        <v>518.51666666666677</v>
      </c>
      <c r="G105" s="38">
        <v>514.38333333333355</v>
      </c>
      <c r="H105" s="38">
        <v>510.51666666666677</v>
      </c>
      <c r="I105" s="38">
        <v>506.38333333333355</v>
      </c>
      <c r="J105" s="38">
        <v>522.38333333333355</v>
      </c>
      <c r="K105" s="38">
        <v>526.51666666666677</v>
      </c>
      <c r="L105" s="38">
        <v>530.38333333333355</v>
      </c>
      <c r="M105" s="28">
        <v>522.65</v>
      </c>
      <c r="N105" s="28">
        <v>514.65</v>
      </c>
      <c r="O105" s="39">
        <v>7443000</v>
      </c>
      <c r="P105" s="40">
        <v>7.3081607795371494E-3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8.4499999999999993</v>
      </c>
      <c r="F106" s="37">
        <v>8.4666666666666668</v>
      </c>
      <c r="G106" s="38">
        <v>8.3333333333333339</v>
      </c>
      <c r="H106" s="38">
        <v>8.2166666666666668</v>
      </c>
      <c r="I106" s="38">
        <v>8.0833333333333339</v>
      </c>
      <c r="J106" s="38">
        <v>8.5833333333333339</v>
      </c>
      <c r="K106" s="38">
        <v>8.7166666666666668</v>
      </c>
      <c r="L106" s="38">
        <v>8.8333333333333339</v>
      </c>
      <c r="M106" s="28">
        <v>8.6</v>
      </c>
      <c r="N106" s="28">
        <v>8.35</v>
      </c>
      <c r="O106" s="39">
        <v>582540000</v>
      </c>
      <c r="P106" s="40">
        <v>2.3742157706975027E-2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79.2</v>
      </c>
      <c r="F107" s="37">
        <v>78.766666666666666</v>
      </c>
      <c r="G107" s="38">
        <v>77.983333333333334</v>
      </c>
      <c r="H107" s="38">
        <v>76.766666666666666</v>
      </c>
      <c r="I107" s="38">
        <v>75.983333333333334</v>
      </c>
      <c r="J107" s="38">
        <v>79.983333333333334</v>
      </c>
      <c r="K107" s="38">
        <v>80.766666666666666</v>
      </c>
      <c r="L107" s="38">
        <v>81.983333333333334</v>
      </c>
      <c r="M107" s="28">
        <v>79.55</v>
      </c>
      <c r="N107" s="28">
        <v>77.55</v>
      </c>
      <c r="O107" s="39">
        <v>112490000</v>
      </c>
      <c r="P107" s="40">
        <v>7.1626824245680006E-3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57.35</v>
      </c>
      <c r="F108" s="37">
        <v>57.333333333333336</v>
      </c>
      <c r="G108" s="38">
        <v>56.916666666666671</v>
      </c>
      <c r="H108" s="38">
        <v>56.483333333333334</v>
      </c>
      <c r="I108" s="38">
        <v>56.06666666666667</v>
      </c>
      <c r="J108" s="38">
        <v>57.766666666666673</v>
      </c>
      <c r="K108" s="38">
        <v>58.183333333333344</v>
      </c>
      <c r="L108" s="38">
        <v>58.616666666666674</v>
      </c>
      <c r="M108" s="28">
        <v>57.75</v>
      </c>
      <c r="N108" s="28">
        <v>56.9</v>
      </c>
      <c r="O108" s="39">
        <v>154665000</v>
      </c>
      <c r="P108" s="40">
        <v>-2.2376031098890681E-2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142.85</v>
      </c>
      <c r="F109" s="37">
        <v>142.53333333333333</v>
      </c>
      <c r="G109" s="38">
        <v>141.26666666666665</v>
      </c>
      <c r="H109" s="38">
        <v>139.68333333333331</v>
      </c>
      <c r="I109" s="38">
        <v>138.41666666666663</v>
      </c>
      <c r="J109" s="38">
        <v>144.11666666666667</v>
      </c>
      <c r="K109" s="38">
        <v>145.38333333333338</v>
      </c>
      <c r="L109" s="38">
        <v>146.9666666666667</v>
      </c>
      <c r="M109" s="28">
        <v>143.80000000000001</v>
      </c>
      <c r="N109" s="28">
        <v>140.94999999999999</v>
      </c>
      <c r="O109" s="39">
        <v>47962500</v>
      </c>
      <c r="P109" s="40">
        <v>7.7213993066498586E-3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422.1</v>
      </c>
      <c r="F110" s="37">
        <v>421.3</v>
      </c>
      <c r="G110" s="38">
        <v>419</v>
      </c>
      <c r="H110" s="38">
        <v>415.9</v>
      </c>
      <c r="I110" s="38">
        <v>413.59999999999997</v>
      </c>
      <c r="J110" s="38">
        <v>424.40000000000003</v>
      </c>
      <c r="K110" s="38">
        <v>426.7000000000001</v>
      </c>
      <c r="L110" s="38">
        <v>429.80000000000007</v>
      </c>
      <c r="M110" s="28">
        <v>423.6</v>
      </c>
      <c r="N110" s="28">
        <v>418.2</v>
      </c>
      <c r="O110" s="39">
        <v>10478875</v>
      </c>
      <c r="P110" s="40">
        <v>3.9380414807035967E-4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337.15</v>
      </c>
      <c r="F111" s="37">
        <v>339.58333333333331</v>
      </c>
      <c r="G111" s="38">
        <v>333.71666666666664</v>
      </c>
      <c r="H111" s="38">
        <v>330.2833333333333</v>
      </c>
      <c r="I111" s="38">
        <v>324.41666666666663</v>
      </c>
      <c r="J111" s="38">
        <v>343.01666666666665</v>
      </c>
      <c r="K111" s="38">
        <v>348.88333333333333</v>
      </c>
      <c r="L111" s="38">
        <v>352.31666666666666</v>
      </c>
      <c r="M111" s="28">
        <v>345.45</v>
      </c>
      <c r="N111" s="28">
        <v>336.15</v>
      </c>
      <c r="O111" s="39">
        <v>30977070</v>
      </c>
      <c r="P111" s="40">
        <v>3.3193117522524775E-2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247.35</v>
      </c>
      <c r="F112" s="37">
        <v>246.7833333333333</v>
      </c>
      <c r="G112" s="38">
        <v>241.86666666666662</v>
      </c>
      <c r="H112" s="38">
        <v>236.38333333333333</v>
      </c>
      <c r="I112" s="38">
        <v>231.46666666666664</v>
      </c>
      <c r="J112" s="38">
        <v>252.26666666666659</v>
      </c>
      <c r="K112" s="38">
        <v>257.18333333333328</v>
      </c>
      <c r="L112" s="38">
        <v>262.66666666666657</v>
      </c>
      <c r="M112" s="28">
        <v>251.7</v>
      </c>
      <c r="N112" s="28">
        <v>241.3</v>
      </c>
      <c r="O112" s="39">
        <v>14932100</v>
      </c>
      <c r="P112" s="40">
        <v>6.4503518373729479E-3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4695.75</v>
      </c>
      <c r="F113" s="37">
        <v>4703</v>
      </c>
      <c r="G113" s="38">
        <v>4655.95</v>
      </c>
      <c r="H113" s="38">
        <v>4616.1499999999996</v>
      </c>
      <c r="I113" s="38">
        <v>4569.0999999999995</v>
      </c>
      <c r="J113" s="38">
        <v>4742.8</v>
      </c>
      <c r="K113" s="38">
        <v>4789.8499999999995</v>
      </c>
      <c r="L113" s="38">
        <v>4829.6500000000005</v>
      </c>
      <c r="M113" s="28">
        <v>4750.05</v>
      </c>
      <c r="N113" s="28">
        <v>4663.2</v>
      </c>
      <c r="O113" s="39">
        <v>287400</v>
      </c>
      <c r="P113" s="40">
        <v>-6.2240663900414933E-3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1810.45</v>
      </c>
      <c r="F114" s="37">
        <v>1809.7833333333335</v>
      </c>
      <c r="G114" s="38">
        <v>1796.5666666666671</v>
      </c>
      <c r="H114" s="38">
        <v>1782.6833333333336</v>
      </c>
      <c r="I114" s="38">
        <v>1769.4666666666672</v>
      </c>
      <c r="J114" s="38">
        <v>1823.666666666667</v>
      </c>
      <c r="K114" s="38">
        <v>1836.8833333333337</v>
      </c>
      <c r="L114" s="38">
        <v>1850.7666666666669</v>
      </c>
      <c r="M114" s="28">
        <v>1823</v>
      </c>
      <c r="N114" s="28">
        <v>1795.9</v>
      </c>
      <c r="O114" s="39">
        <v>4247400</v>
      </c>
      <c r="P114" s="40">
        <v>2.6912181303116148E-3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1157.8499999999999</v>
      </c>
      <c r="F115" s="37">
        <v>1155.7666666666667</v>
      </c>
      <c r="G115" s="38">
        <v>1149.2333333333333</v>
      </c>
      <c r="H115" s="38">
        <v>1140.6166666666668</v>
      </c>
      <c r="I115" s="38">
        <v>1134.0833333333335</v>
      </c>
      <c r="J115" s="38">
        <v>1164.3833333333332</v>
      </c>
      <c r="K115" s="38">
        <v>1170.9166666666665</v>
      </c>
      <c r="L115" s="38">
        <v>1179.5333333333331</v>
      </c>
      <c r="M115" s="28">
        <v>1162.3</v>
      </c>
      <c r="N115" s="28">
        <v>1147.1500000000001</v>
      </c>
      <c r="O115" s="39">
        <v>27447750</v>
      </c>
      <c r="P115" s="40">
        <v>1.6395055251336195E-5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189.55</v>
      </c>
      <c r="F116" s="37">
        <v>189.83333333333334</v>
      </c>
      <c r="G116" s="38">
        <v>188.41666666666669</v>
      </c>
      <c r="H116" s="38">
        <v>187.28333333333333</v>
      </c>
      <c r="I116" s="38">
        <v>185.86666666666667</v>
      </c>
      <c r="J116" s="38">
        <v>190.9666666666667</v>
      </c>
      <c r="K116" s="38">
        <v>192.38333333333338</v>
      </c>
      <c r="L116" s="38">
        <v>193.51666666666671</v>
      </c>
      <c r="M116" s="28">
        <v>191.25</v>
      </c>
      <c r="N116" s="28">
        <v>188.7</v>
      </c>
      <c r="O116" s="39">
        <v>17220000</v>
      </c>
      <c r="P116" s="40">
        <v>-2.0856551504537493E-2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1522.7</v>
      </c>
      <c r="F117" s="37">
        <v>1522.7166666666665</v>
      </c>
      <c r="G117" s="38">
        <v>1508.1833333333329</v>
      </c>
      <c r="H117" s="38">
        <v>1493.6666666666665</v>
      </c>
      <c r="I117" s="38">
        <v>1479.133333333333</v>
      </c>
      <c r="J117" s="38">
        <v>1537.2333333333329</v>
      </c>
      <c r="K117" s="38">
        <v>1551.7666666666662</v>
      </c>
      <c r="L117" s="38">
        <v>1566.2833333333328</v>
      </c>
      <c r="M117" s="28">
        <v>1537.25</v>
      </c>
      <c r="N117" s="28">
        <v>1508.2</v>
      </c>
      <c r="O117" s="39">
        <v>29845800</v>
      </c>
      <c r="P117" s="40">
        <v>4.4527271772796473E-2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434.35</v>
      </c>
      <c r="F118" s="37">
        <v>427.5</v>
      </c>
      <c r="G118" s="38">
        <v>416.9</v>
      </c>
      <c r="H118" s="38">
        <v>399.45</v>
      </c>
      <c r="I118" s="38">
        <v>388.84999999999997</v>
      </c>
      <c r="J118" s="38">
        <v>444.95</v>
      </c>
      <c r="K118" s="38">
        <v>455.55</v>
      </c>
      <c r="L118" s="38">
        <v>473</v>
      </c>
      <c r="M118" s="28">
        <v>438.1</v>
      </c>
      <c r="N118" s="28">
        <v>410.05</v>
      </c>
      <c r="O118" s="39">
        <v>4115500</v>
      </c>
      <c r="P118" s="40">
        <v>-4.2944414201899232E-3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69.05</v>
      </c>
      <c r="F119" s="37">
        <v>69.100000000000009</v>
      </c>
      <c r="G119" s="38">
        <v>68.750000000000014</v>
      </c>
      <c r="H119" s="38">
        <v>68.45</v>
      </c>
      <c r="I119" s="38">
        <v>68.100000000000009</v>
      </c>
      <c r="J119" s="38">
        <v>69.40000000000002</v>
      </c>
      <c r="K119" s="38">
        <v>69.750000000000014</v>
      </c>
      <c r="L119" s="38">
        <v>70.050000000000026</v>
      </c>
      <c r="M119" s="28">
        <v>69.45</v>
      </c>
      <c r="N119" s="28">
        <v>68.8</v>
      </c>
      <c r="O119" s="39">
        <v>81334500</v>
      </c>
      <c r="P119" s="40">
        <v>-2.3917723032767279E-3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906.35</v>
      </c>
      <c r="F120" s="37">
        <v>907.33333333333337</v>
      </c>
      <c r="G120" s="38">
        <v>900.4666666666667</v>
      </c>
      <c r="H120" s="38">
        <v>894.58333333333337</v>
      </c>
      <c r="I120" s="38">
        <v>887.7166666666667</v>
      </c>
      <c r="J120" s="38">
        <v>913.2166666666667</v>
      </c>
      <c r="K120" s="38">
        <v>920.08333333333326</v>
      </c>
      <c r="L120" s="38">
        <v>925.9666666666667</v>
      </c>
      <c r="M120" s="28">
        <v>914.2</v>
      </c>
      <c r="N120" s="28">
        <v>901.45</v>
      </c>
      <c r="O120" s="39">
        <v>1438450</v>
      </c>
      <c r="P120" s="40">
        <v>3.0740568234746156E-2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759.7</v>
      </c>
      <c r="F121" s="37">
        <v>757.25</v>
      </c>
      <c r="G121" s="38">
        <v>747.5</v>
      </c>
      <c r="H121" s="38">
        <v>735.3</v>
      </c>
      <c r="I121" s="38">
        <v>725.55</v>
      </c>
      <c r="J121" s="38">
        <v>769.45</v>
      </c>
      <c r="K121" s="38">
        <v>779.2</v>
      </c>
      <c r="L121" s="38">
        <v>791.40000000000009</v>
      </c>
      <c r="M121" s="28">
        <v>767</v>
      </c>
      <c r="N121" s="28">
        <v>745.05</v>
      </c>
      <c r="O121" s="39">
        <v>13997375</v>
      </c>
      <c r="P121" s="40">
        <v>-2.0031854937515314E-2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355</v>
      </c>
      <c r="F122" s="37">
        <v>355.45</v>
      </c>
      <c r="G122" s="38">
        <v>353.79999999999995</v>
      </c>
      <c r="H122" s="38">
        <v>352.59999999999997</v>
      </c>
      <c r="I122" s="38">
        <v>350.94999999999993</v>
      </c>
      <c r="J122" s="38">
        <v>356.65</v>
      </c>
      <c r="K122" s="38">
        <v>358.29999999999995</v>
      </c>
      <c r="L122" s="38">
        <v>359.5</v>
      </c>
      <c r="M122" s="28">
        <v>357.1</v>
      </c>
      <c r="N122" s="28">
        <v>354.25</v>
      </c>
      <c r="O122" s="39">
        <v>78563200</v>
      </c>
      <c r="P122" s="40">
        <v>6.0854420653621557E-3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480.65</v>
      </c>
      <c r="F123" s="37">
        <v>479.3</v>
      </c>
      <c r="G123" s="38">
        <v>474.70000000000005</v>
      </c>
      <c r="H123" s="38">
        <v>468.75000000000006</v>
      </c>
      <c r="I123" s="38">
        <v>464.15000000000009</v>
      </c>
      <c r="J123" s="38">
        <v>485.25</v>
      </c>
      <c r="K123" s="38">
        <v>489.85</v>
      </c>
      <c r="L123" s="38">
        <v>495.79999999999995</v>
      </c>
      <c r="M123" s="28">
        <v>483.9</v>
      </c>
      <c r="N123" s="28">
        <v>473.35</v>
      </c>
      <c r="O123" s="39">
        <v>25855000</v>
      </c>
      <c r="P123" s="40">
        <v>2.1028729390857932E-2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2797</v>
      </c>
      <c r="F124" s="37">
        <v>2809.6666666666665</v>
      </c>
      <c r="G124" s="38">
        <v>2772.833333333333</v>
      </c>
      <c r="H124" s="38">
        <v>2748.6666666666665</v>
      </c>
      <c r="I124" s="38">
        <v>2711.833333333333</v>
      </c>
      <c r="J124" s="38">
        <v>2833.833333333333</v>
      </c>
      <c r="K124" s="38">
        <v>2870.6666666666661</v>
      </c>
      <c r="L124" s="38">
        <v>2894.833333333333</v>
      </c>
      <c r="M124" s="28">
        <v>2846.5</v>
      </c>
      <c r="N124" s="28">
        <v>2785.5</v>
      </c>
      <c r="O124" s="39">
        <v>517750</v>
      </c>
      <c r="P124" s="40">
        <v>8.2592786199686352E-2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705.85</v>
      </c>
      <c r="F125" s="37">
        <v>700.11666666666679</v>
      </c>
      <c r="G125" s="38">
        <v>692.53333333333353</v>
      </c>
      <c r="H125" s="38">
        <v>679.2166666666667</v>
      </c>
      <c r="I125" s="38">
        <v>671.63333333333344</v>
      </c>
      <c r="J125" s="38">
        <v>713.43333333333362</v>
      </c>
      <c r="K125" s="38">
        <v>721.01666666666688</v>
      </c>
      <c r="L125" s="38">
        <v>734.33333333333371</v>
      </c>
      <c r="M125" s="28">
        <v>707.7</v>
      </c>
      <c r="N125" s="28">
        <v>686.8</v>
      </c>
      <c r="O125" s="39">
        <v>25639200</v>
      </c>
      <c r="P125" s="40">
        <v>-9.130275995200084E-3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609.20000000000005</v>
      </c>
      <c r="F126" s="37">
        <v>609.33333333333337</v>
      </c>
      <c r="G126" s="38">
        <v>601.81666666666672</v>
      </c>
      <c r="H126" s="38">
        <v>594.43333333333339</v>
      </c>
      <c r="I126" s="38">
        <v>586.91666666666674</v>
      </c>
      <c r="J126" s="38">
        <v>616.7166666666667</v>
      </c>
      <c r="K126" s="38">
        <v>624.23333333333335</v>
      </c>
      <c r="L126" s="38">
        <v>631.61666666666667</v>
      </c>
      <c r="M126" s="28">
        <v>616.85</v>
      </c>
      <c r="N126" s="28">
        <v>601.95000000000005</v>
      </c>
      <c r="O126" s="39">
        <v>11063750</v>
      </c>
      <c r="P126" s="40">
        <v>1.3576196402307953E-3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1905.95</v>
      </c>
      <c r="F127" s="37">
        <v>1907.1833333333334</v>
      </c>
      <c r="G127" s="38">
        <v>1899.4666666666667</v>
      </c>
      <c r="H127" s="38">
        <v>1892.9833333333333</v>
      </c>
      <c r="I127" s="38">
        <v>1885.2666666666667</v>
      </c>
      <c r="J127" s="38">
        <v>1913.6666666666667</v>
      </c>
      <c r="K127" s="38">
        <v>1921.3833333333334</v>
      </c>
      <c r="L127" s="38">
        <v>1927.8666666666668</v>
      </c>
      <c r="M127" s="28">
        <v>1914.9</v>
      </c>
      <c r="N127" s="28">
        <v>1900.7</v>
      </c>
      <c r="O127" s="39">
        <v>21064000</v>
      </c>
      <c r="P127" s="40">
        <v>-2.8377430901509283E-2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82.15</v>
      </c>
      <c r="F128" s="37">
        <v>82.36666666666666</v>
      </c>
      <c r="G128" s="38">
        <v>81.383333333333326</v>
      </c>
      <c r="H128" s="38">
        <v>80.61666666666666</v>
      </c>
      <c r="I128" s="38">
        <v>79.633333333333326</v>
      </c>
      <c r="J128" s="38">
        <v>83.133333333333326</v>
      </c>
      <c r="K128" s="38">
        <v>84.116666666666646</v>
      </c>
      <c r="L128" s="38">
        <v>84.883333333333326</v>
      </c>
      <c r="M128" s="28">
        <v>83.35</v>
      </c>
      <c r="N128" s="28">
        <v>81.599999999999994</v>
      </c>
      <c r="O128" s="39">
        <v>55186016</v>
      </c>
      <c r="P128" s="40">
        <v>1.995711693880917E-2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2578.5</v>
      </c>
      <c r="F129" s="37">
        <v>2577.5</v>
      </c>
      <c r="G129" s="38">
        <v>2545.65</v>
      </c>
      <c r="H129" s="38">
        <v>2512.8000000000002</v>
      </c>
      <c r="I129" s="38">
        <v>2480.9500000000003</v>
      </c>
      <c r="J129" s="38">
        <v>2610.35</v>
      </c>
      <c r="K129" s="38">
        <v>2642.2000000000003</v>
      </c>
      <c r="L129" s="38">
        <v>2675.0499999999997</v>
      </c>
      <c r="M129" s="28">
        <v>2609.35</v>
      </c>
      <c r="N129" s="28">
        <v>2544.65</v>
      </c>
      <c r="O129" s="39">
        <v>1040000</v>
      </c>
      <c r="P129" s="40">
        <v>1.9108280254777069E-2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468.15</v>
      </c>
      <c r="F130" s="37">
        <v>471.23333333333335</v>
      </c>
      <c r="G130" s="38">
        <v>462.61666666666667</v>
      </c>
      <c r="H130" s="38">
        <v>457.08333333333331</v>
      </c>
      <c r="I130" s="38">
        <v>448.46666666666664</v>
      </c>
      <c r="J130" s="38">
        <v>476.76666666666671</v>
      </c>
      <c r="K130" s="38">
        <v>485.38333333333338</v>
      </c>
      <c r="L130" s="38">
        <v>490.91666666666674</v>
      </c>
      <c r="M130" s="28">
        <v>479.85</v>
      </c>
      <c r="N130" s="28">
        <v>465.7</v>
      </c>
      <c r="O130" s="39">
        <v>7922300</v>
      </c>
      <c r="P130" s="40">
        <v>3.5567697576533948E-2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363.75</v>
      </c>
      <c r="F131" s="37">
        <v>359.98333333333335</v>
      </c>
      <c r="G131" s="38">
        <v>354.01666666666671</v>
      </c>
      <c r="H131" s="38">
        <v>344.28333333333336</v>
      </c>
      <c r="I131" s="38">
        <v>338.31666666666672</v>
      </c>
      <c r="J131" s="38">
        <v>369.7166666666667</v>
      </c>
      <c r="K131" s="38">
        <v>375.68333333333339</v>
      </c>
      <c r="L131" s="38">
        <v>385.41666666666669</v>
      </c>
      <c r="M131" s="28">
        <v>365.95</v>
      </c>
      <c r="N131" s="28">
        <v>350.25</v>
      </c>
      <c r="O131" s="39">
        <v>20198000</v>
      </c>
      <c r="P131" s="40">
        <v>-4.0839585905594077E-2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2026.6</v>
      </c>
      <c r="F132" s="37">
        <v>2024.2666666666667</v>
      </c>
      <c r="G132" s="38">
        <v>2014.3333333333333</v>
      </c>
      <c r="H132" s="38">
        <v>2002.0666666666666</v>
      </c>
      <c r="I132" s="38">
        <v>1992.1333333333332</v>
      </c>
      <c r="J132" s="38">
        <v>2036.5333333333333</v>
      </c>
      <c r="K132" s="38">
        <v>2046.4666666666667</v>
      </c>
      <c r="L132" s="38">
        <v>2058.7333333333336</v>
      </c>
      <c r="M132" s="28">
        <v>2034.2</v>
      </c>
      <c r="N132" s="28">
        <v>2012</v>
      </c>
      <c r="O132" s="39">
        <v>8991300</v>
      </c>
      <c r="P132" s="40">
        <v>1.1691608765366113E-3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4823.7</v>
      </c>
      <c r="F133" s="37">
        <v>4809.2833333333338</v>
      </c>
      <c r="G133" s="38">
        <v>4775.5166666666673</v>
      </c>
      <c r="H133" s="38">
        <v>4727.3333333333339</v>
      </c>
      <c r="I133" s="38">
        <v>4693.5666666666675</v>
      </c>
      <c r="J133" s="38">
        <v>4857.4666666666672</v>
      </c>
      <c r="K133" s="38">
        <v>4891.2333333333336</v>
      </c>
      <c r="L133" s="38">
        <v>4939.416666666667</v>
      </c>
      <c r="M133" s="28">
        <v>4843.05</v>
      </c>
      <c r="N133" s="28">
        <v>4761.1000000000004</v>
      </c>
      <c r="O133" s="39">
        <v>1151400</v>
      </c>
      <c r="P133" s="40">
        <v>3.2553134248049502E-2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3606.05</v>
      </c>
      <c r="F134" s="37">
        <v>3591.8333333333335</v>
      </c>
      <c r="G134" s="38">
        <v>3562.666666666667</v>
      </c>
      <c r="H134" s="38">
        <v>3519.2833333333333</v>
      </c>
      <c r="I134" s="38">
        <v>3490.1166666666668</v>
      </c>
      <c r="J134" s="38">
        <v>3635.2166666666672</v>
      </c>
      <c r="K134" s="38">
        <v>3664.3833333333341</v>
      </c>
      <c r="L134" s="38">
        <v>3707.7666666666673</v>
      </c>
      <c r="M134" s="28">
        <v>3621</v>
      </c>
      <c r="N134" s="28">
        <v>3548.45</v>
      </c>
      <c r="O134" s="39">
        <v>1153000</v>
      </c>
      <c r="P134" s="40">
        <v>2.9280485627566508E-2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713.7</v>
      </c>
      <c r="F135" s="37">
        <v>712.6</v>
      </c>
      <c r="G135" s="38">
        <v>706.2</v>
      </c>
      <c r="H135" s="38">
        <v>698.7</v>
      </c>
      <c r="I135" s="38">
        <v>692.30000000000007</v>
      </c>
      <c r="J135" s="38">
        <v>720.1</v>
      </c>
      <c r="K135" s="38">
        <v>726.49999999999989</v>
      </c>
      <c r="L135" s="38">
        <v>734</v>
      </c>
      <c r="M135" s="28">
        <v>719</v>
      </c>
      <c r="N135" s="28">
        <v>705.1</v>
      </c>
      <c r="O135" s="39">
        <v>7397550</v>
      </c>
      <c r="P135" s="40">
        <v>-7.6396807297605474E-3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1346.45</v>
      </c>
      <c r="F136" s="37">
        <v>1346.3833333333334</v>
      </c>
      <c r="G136" s="38">
        <v>1337.9666666666669</v>
      </c>
      <c r="H136" s="38">
        <v>1329.4833333333336</v>
      </c>
      <c r="I136" s="38">
        <v>1321.0666666666671</v>
      </c>
      <c r="J136" s="38">
        <v>1354.8666666666668</v>
      </c>
      <c r="K136" s="38">
        <v>1363.2833333333333</v>
      </c>
      <c r="L136" s="38">
        <v>1371.7666666666667</v>
      </c>
      <c r="M136" s="28">
        <v>1354.8</v>
      </c>
      <c r="N136" s="28">
        <v>1337.9</v>
      </c>
      <c r="O136" s="39">
        <v>10741500</v>
      </c>
      <c r="P136" s="40">
        <v>1.3050570962479609E-3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217.8</v>
      </c>
      <c r="F137" s="37">
        <v>217.5333333333333</v>
      </c>
      <c r="G137" s="38">
        <v>215.46666666666661</v>
      </c>
      <c r="H137" s="38">
        <v>213.1333333333333</v>
      </c>
      <c r="I137" s="38">
        <v>211.06666666666661</v>
      </c>
      <c r="J137" s="38">
        <v>219.86666666666662</v>
      </c>
      <c r="K137" s="38">
        <v>221.93333333333334</v>
      </c>
      <c r="L137" s="38">
        <v>224.26666666666662</v>
      </c>
      <c r="M137" s="28">
        <v>219.6</v>
      </c>
      <c r="N137" s="28">
        <v>215.2</v>
      </c>
      <c r="O137" s="39">
        <v>22796000</v>
      </c>
      <c r="P137" s="40">
        <v>-9.0633476942715813E-2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104.2</v>
      </c>
      <c r="F138" s="37">
        <v>104.56666666666666</v>
      </c>
      <c r="G138" s="38">
        <v>103.18333333333332</v>
      </c>
      <c r="H138" s="38">
        <v>102.16666666666666</v>
      </c>
      <c r="I138" s="38">
        <v>100.78333333333332</v>
      </c>
      <c r="J138" s="38">
        <v>105.58333333333333</v>
      </c>
      <c r="K138" s="38">
        <v>106.96666666666665</v>
      </c>
      <c r="L138" s="38">
        <v>107.98333333333333</v>
      </c>
      <c r="M138" s="28">
        <v>105.95</v>
      </c>
      <c r="N138" s="28">
        <v>103.55</v>
      </c>
      <c r="O138" s="39">
        <v>28944000</v>
      </c>
      <c r="P138" s="40">
        <v>2.0088813702685556E-2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540.45000000000005</v>
      </c>
      <c r="F139" s="37">
        <v>539.75</v>
      </c>
      <c r="G139" s="38">
        <v>536.1</v>
      </c>
      <c r="H139" s="38">
        <v>531.75</v>
      </c>
      <c r="I139" s="38">
        <v>528.1</v>
      </c>
      <c r="J139" s="38">
        <v>544.1</v>
      </c>
      <c r="K139" s="38">
        <v>547.75000000000011</v>
      </c>
      <c r="L139" s="38">
        <v>552.1</v>
      </c>
      <c r="M139" s="28">
        <v>543.4</v>
      </c>
      <c r="N139" s="28">
        <v>535.4</v>
      </c>
      <c r="O139" s="39">
        <v>8677200</v>
      </c>
      <c r="P139" s="40">
        <v>7.8048780487804878E-3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9287.65</v>
      </c>
      <c r="F140" s="37">
        <v>9296.65</v>
      </c>
      <c r="G140" s="38">
        <v>9235.2999999999993</v>
      </c>
      <c r="H140" s="38">
        <v>9182.9499999999989</v>
      </c>
      <c r="I140" s="38">
        <v>9121.5999999999985</v>
      </c>
      <c r="J140" s="38">
        <v>9349</v>
      </c>
      <c r="K140" s="38">
        <v>9410.3500000000022</v>
      </c>
      <c r="L140" s="38">
        <v>9462.7000000000007</v>
      </c>
      <c r="M140" s="28">
        <v>9358</v>
      </c>
      <c r="N140" s="28">
        <v>9244.2999999999993</v>
      </c>
      <c r="O140" s="39">
        <v>2925000</v>
      </c>
      <c r="P140" s="40">
        <v>-9.0456347189755062E-3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890.75</v>
      </c>
      <c r="F141" s="37">
        <v>892.81666666666661</v>
      </c>
      <c r="G141" s="38">
        <v>884.83333333333326</v>
      </c>
      <c r="H141" s="38">
        <v>878.91666666666663</v>
      </c>
      <c r="I141" s="38">
        <v>870.93333333333328</v>
      </c>
      <c r="J141" s="38">
        <v>898.73333333333323</v>
      </c>
      <c r="K141" s="38">
        <v>906.71666666666658</v>
      </c>
      <c r="L141" s="38">
        <v>912.63333333333321</v>
      </c>
      <c r="M141" s="28">
        <v>900.8</v>
      </c>
      <c r="N141" s="28">
        <v>886.9</v>
      </c>
      <c r="O141" s="39">
        <v>18558750</v>
      </c>
      <c r="P141" s="40">
        <v>2.8030123940427543E-3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1505.2</v>
      </c>
      <c r="F142" s="37">
        <v>1507.2</v>
      </c>
      <c r="G142" s="38">
        <v>1495.5</v>
      </c>
      <c r="H142" s="38">
        <v>1485.8</v>
      </c>
      <c r="I142" s="38">
        <v>1474.1</v>
      </c>
      <c r="J142" s="38">
        <v>1516.9</v>
      </c>
      <c r="K142" s="38">
        <v>1528.6000000000004</v>
      </c>
      <c r="L142" s="38">
        <v>1538.3000000000002</v>
      </c>
      <c r="M142" s="28">
        <v>1518.9</v>
      </c>
      <c r="N142" s="28">
        <v>1497.5</v>
      </c>
      <c r="O142" s="39">
        <v>2273200</v>
      </c>
      <c r="P142" s="40">
        <v>-8.7904360056258787E-4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1705.7</v>
      </c>
      <c r="F143" s="37">
        <v>1693.6833333333334</v>
      </c>
      <c r="G143" s="38">
        <v>1677.0666666666668</v>
      </c>
      <c r="H143" s="38">
        <v>1648.4333333333334</v>
      </c>
      <c r="I143" s="38">
        <v>1631.8166666666668</v>
      </c>
      <c r="J143" s="38">
        <v>1722.3166666666668</v>
      </c>
      <c r="K143" s="38">
        <v>1738.9333333333336</v>
      </c>
      <c r="L143" s="38">
        <v>1767.5666666666668</v>
      </c>
      <c r="M143" s="28">
        <v>1710.3</v>
      </c>
      <c r="N143" s="28">
        <v>1665.05</v>
      </c>
      <c r="O143" s="39">
        <v>822300</v>
      </c>
      <c r="P143" s="40">
        <v>1.2186115214180207E-2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716.4</v>
      </c>
      <c r="F144" s="37">
        <v>717.41666666666663</v>
      </c>
      <c r="G144" s="38">
        <v>710.83333333333326</v>
      </c>
      <c r="H144" s="38">
        <v>705.26666666666665</v>
      </c>
      <c r="I144" s="38">
        <v>698.68333333333328</v>
      </c>
      <c r="J144" s="38">
        <v>722.98333333333323</v>
      </c>
      <c r="K144" s="38">
        <v>729.56666666666649</v>
      </c>
      <c r="L144" s="38">
        <v>735.13333333333321</v>
      </c>
      <c r="M144" s="28">
        <v>724</v>
      </c>
      <c r="N144" s="28">
        <v>711.85</v>
      </c>
      <c r="O144" s="39">
        <v>2026700</v>
      </c>
      <c r="P144" s="40">
        <v>7.7569489334195219E-3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896.3</v>
      </c>
      <c r="F145" s="37">
        <v>895.06666666666661</v>
      </c>
      <c r="G145" s="38">
        <v>891.33333333333326</v>
      </c>
      <c r="H145" s="38">
        <v>886.36666666666667</v>
      </c>
      <c r="I145" s="38">
        <v>882.63333333333333</v>
      </c>
      <c r="J145" s="38">
        <v>900.03333333333319</v>
      </c>
      <c r="K145" s="38">
        <v>903.76666666666654</v>
      </c>
      <c r="L145" s="38">
        <v>908.73333333333312</v>
      </c>
      <c r="M145" s="28">
        <v>898.8</v>
      </c>
      <c r="N145" s="28">
        <v>890.1</v>
      </c>
      <c r="O145" s="39">
        <v>3240000</v>
      </c>
      <c r="P145" s="40">
        <v>3.7174721189591076E-3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3486.25</v>
      </c>
      <c r="F146" s="37">
        <v>3475.1666666666665</v>
      </c>
      <c r="G146" s="38">
        <v>3449.333333333333</v>
      </c>
      <c r="H146" s="38">
        <v>3412.4166666666665</v>
      </c>
      <c r="I146" s="38">
        <v>3386.583333333333</v>
      </c>
      <c r="J146" s="38">
        <v>3512.083333333333</v>
      </c>
      <c r="K146" s="38">
        <v>3537.9166666666661</v>
      </c>
      <c r="L146" s="38">
        <v>3574.833333333333</v>
      </c>
      <c r="M146" s="28">
        <v>3501</v>
      </c>
      <c r="N146" s="28">
        <v>3438.25</v>
      </c>
      <c r="O146" s="39">
        <v>2574600</v>
      </c>
      <c r="P146" s="40">
        <v>-2.7114967462039045E-3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65.400000000000006</v>
      </c>
      <c r="F147" s="37">
        <v>65.216666666666654</v>
      </c>
      <c r="G147" s="38">
        <v>64.883333333333312</v>
      </c>
      <c r="H147" s="38">
        <v>64.36666666666666</v>
      </c>
      <c r="I147" s="38">
        <v>64.033333333333317</v>
      </c>
      <c r="J147" s="38">
        <v>65.733333333333306</v>
      </c>
      <c r="K147" s="38">
        <v>66.066666666666649</v>
      </c>
      <c r="L147" s="38">
        <v>66.5833333333333</v>
      </c>
      <c r="M147" s="28">
        <v>65.55</v>
      </c>
      <c r="N147" s="28">
        <v>64.7</v>
      </c>
      <c r="O147" s="39">
        <v>100561500</v>
      </c>
      <c r="P147" s="40">
        <v>7.2341288621458992E-3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1980.75</v>
      </c>
      <c r="F148" s="37">
        <v>1982.3</v>
      </c>
      <c r="G148" s="38">
        <v>1962.9499999999998</v>
      </c>
      <c r="H148" s="38">
        <v>1945.1499999999999</v>
      </c>
      <c r="I148" s="38">
        <v>1925.7999999999997</v>
      </c>
      <c r="J148" s="38">
        <v>2000.1</v>
      </c>
      <c r="K148" s="38">
        <v>2019.4499999999998</v>
      </c>
      <c r="L148" s="38">
        <v>2037.25</v>
      </c>
      <c r="M148" s="28">
        <v>2001.65</v>
      </c>
      <c r="N148" s="28">
        <v>1964.5</v>
      </c>
      <c r="O148" s="39">
        <v>2350350</v>
      </c>
      <c r="P148" s="40">
        <v>3.6206725523261582E-2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91552.65</v>
      </c>
      <c r="F149" s="37">
        <v>91349.25</v>
      </c>
      <c r="G149" s="38">
        <v>90819.65</v>
      </c>
      <c r="H149" s="38">
        <v>90086.65</v>
      </c>
      <c r="I149" s="38">
        <v>89557.049999999988</v>
      </c>
      <c r="J149" s="38">
        <v>92082.25</v>
      </c>
      <c r="K149" s="38">
        <v>92611.85</v>
      </c>
      <c r="L149" s="38">
        <v>93344.85</v>
      </c>
      <c r="M149" s="28">
        <v>91878.85</v>
      </c>
      <c r="N149" s="28">
        <v>90616.25</v>
      </c>
      <c r="O149" s="39">
        <v>50690</v>
      </c>
      <c r="P149" s="40">
        <v>4.5580657946888625E-3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1069.25</v>
      </c>
      <c r="F150" s="37">
        <v>1068.25</v>
      </c>
      <c r="G150" s="38">
        <v>1056.7</v>
      </c>
      <c r="H150" s="38">
        <v>1044.1500000000001</v>
      </c>
      <c r="I150" s="38">
        <v>1032.6000000000001</v>
      </c>
      <c r="J150" s="38">
        <v>1080.8</v>
      </c>
      <c r="K150" s="38">
        <v>1092.3500000000001</v>
      </c>
      <c r="L150" s="38">
        <v>1104.8999999999999</v>
      </c>
      <c r="M150" s="28">
        <v>1079.8</v>
      </c>
      <c r="N150" s="28">
        <v>1055.7</v>
      </c>
      <c r="O150" s="39">
        <v>7614825</v>
      </c>
      <c r="P150" s="40">
        <v>2.0206993569131831E-2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73.8</v>
      </c>
      <c r="F151" s="37">
        <v>73.183333333333337</v>
      </c>
      <c r="G151" s="38">
        <v>72.066666666666677</v>
      </c>
      <c r="H151" s="38">
        <v>70.333333333333343</v>
      </c>
      <c r="I151" s="38">
        <v>69.216666666666683</v>
      </c>
      <c r="J151" s="38">
        <v>74.916666666666671</v>
      </c>
      <c r="K151" s="38">
        <v>76.033333333333346</v>
      </c>
      <c r="L151" s="38">
        <v>77.766666666666666</v>
      </c>
      <c r="M151" s="28">
        <v>74.3</v>
      </c>
      <c r="N151" s="28">
        <v>71.45</v>
      </c>
      <c r="O151" s="39">
        <v>68103000</v>
      </c>
      <c r="P151" s="40">
        <v>2.1156960355065077E-2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3904.75</v>
      </c>
      <c r="F152" s="37">
        <v>3907.1</v>
      </c>
      <c r="G152" s="38">
        <v>3879.7999999999997</v>
      </c>
      <c r="H152" s="38">
        <v>3854.85</v>
      </c>
      <c r="I152" s="38">
        <v>3827.5499999999997</v>
      </c>
      <c r="J152" s="38">
        <v>3932.0499999999997</v>
      </c>
      <c r="K152" s="38">
        <v>3959.35</v>
      </c>
      <c r="L152" s="38">
        <v>3984.2999999999997</v>
      </c>
      <c r="M152" s="28">
        <v>3934.4</v>
      </c>
      <c r="N152" s="28">
        <v>3882.15</v>
      </c>
      <c r="O152" s="39">
        <v>1794000</v>
      </c>
      <c r="P152" s="40">
        <v>1.4347303696374302E-2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4511.2</v>
      </c>
      <c r="F153" s="37">
        <v>4499.8166666666666</v>
      </c>
      <c r="G153" s="38">
        <v>4457.6333333333332</v>
      </c>
      <c r="H153" s="38">
        <v>4404.0666666666666</v>
      </c>
      <c r="I153" s="38">
        <v>4361.8833333333332</v>
      </c>
      <c r="J153" s="38">
        <v>4553.3833333333332</v>
      </c>
      <c r="K153" s="38">
        <v>4595.5666666666657</v>
      </c>
      <c r="L153" s="38">
        <v>4649.1333333333332</v>
      </c>
      <c r="M153" s="28">
        <v>4542</v>
      </c>
      <c r="N153" s="28">
        <v>4446.25</v>
      </c>
      <c r="O153" s="39">
        <v>449100</v>
      </c>
      <c r="P153" s="40">
        <v>2.008032128514056E-3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20504.7</v>
      </c>
      <c r="F154" s="37">
        <v>20491.55</v>
      </c>
      <c r="G154" s="38">
        <v>20396.149999999998</v>
      </c>
      <c r="H154" s="38">
        <v>20287.599999999999</v>
      </c>
      <c r="I154" s="38">
        <v>20192.199999999997</v>
      </c>
      <c r="J154" s="38">
        <v>20600.099999999999</v>
      </c>
      <c r="K154" s="38">
        <v>20695.5</v>
      </c>
      <c r="L154" s="38">
        <v>20804.05</v>
      </c>
      <c r="M154" s="28">
        <v>20586.95</v>
      </c>
      <c r="N154" s="28">
        <v>20383</v>
      </c>
      <c r="O154" s="39">
        <v>254880</v>
      </c>
      <c r="P154" s="40">
        <v>1.257071024512885E-3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112.45</v>
      </c>
      <c r="F155" s="37">
        <v>111.93333333333332</v>
      </c>
      <c r="G155" s="38">
        <v>111.11666666666665</v>
      </c>
      <c r="H155" s="38">
        <v>109.78333333333332</v>
      </c>
      <c r="I155" s="38">
        <v>108.96666666666664</v>
      </c>
      <c r="J155" s="38">
        <v>113.26666666666665</v>
      </c>
      <c r="K155" s="38">
        <v>114.08333333333334</v>
      </c>
      <c r="L155" s="38">
        <v>115.41666666666666</v>
      </c>
      <c r="M155" s="28">
        <v>112.75</v>
      </c>
      <c r="N155" s="28">
        <v>110.6</v>
      </c>
      <c r="O155" s="39">
        <v>21674250</v>
      </c>
      <c r="P155" s="40">
        <v>2.4869611268990888E-2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178.25</v>
      </c>
      <c r="F156" s="37">
        <v>178.66666666666666</v>
      </c>
      <c r="G156" s="38">
        <v>177.0333333333333</v>
      </c>
      <c r="H156" s="38">
        <v>175.81666666666663</v>
      </c>
      <c r="I156" s="38">
        <v>174.18333333333328</v>
      </c>
      <c r="J156" s="38">
        <v>179.88333333333333</v>
      </c>
      <c r="K156" s="38">
        <v>181.51666666666671</v>
      </c>
      <c r="L156" s="38">
        <v>182.73333333333335</v>
      </c>
      <c r="M156" s="28">
        <v>180.3</v>
      </c>
      <c r="N156" s="28">
        <v>177.45</v>
      </c>
      <c r="O156" s="39">
        <v>50296800</v>
      </c>
      <c r="P156" s="40">
        <v>6.8461889548151527E-3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932.65</v>
      </c>
      <c r="F157" s="37">
        <v>930.95000000000016</v>
      </c>
      <c r="G157" s="38">
        <v>922.90000000000032</v>
      </c>
      <c r="H157" s="38">
        <v>913.1500000000002</v>
      </c>
      <c r="I157" s="38">
        <v>905.10000000000036</v>
      </c>
      <c r="J157" s="38">
        <v>940.70000000000027</v>
      </c>
      <c r="K157" s="38">
        <v>948.75000000000023</v>
      </c>
      <c r="L157" s="38">
        <v>958.50000000000023</v>
      </c>
      <c r="M157" s="28">
        <v>939</v>
      </c>
      <c r="N157" s="28">
        <v>921.2</v>
      </c>
      <c r="O157" s="39">
        <v>6032600</v>
      </c>
      <c r="P157" s="40">
        <v>4.6436034362665429E-4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3018.15</v>
      </c>
      <c r="F158" s="37">
        <v>3009.1833333333329</v>
      </c>
      <c r="G158" s="38">
        <v>2976.4166666666661</v>
      </c>
      <c r="H158" s="38">
        <v>2934.6833333333329</v>
      </c>
      <c r="I158" s="38">
        <v>2901.9166666666661</v>
      </c>
      <c r="J158" s="38">
        <v>3050.9166666666661</v>
      </c>
      <c r="K158" s="38">
        <v>3083.6833333333334</v>
      </c>
      <c r="L158" s="38">
        <v>3125.4166666666661</v>
      </c>
      <c r="M158" s="28">
        <v>3041.95</v>
      </c>
      <c r="N158" s="28">
        <v>2967.45</v>
      </c>
      <c r="O158" s="39">
        <v>600000</v>
      </c>
      <c r="P158" s="40">
        <v>-6.2934746604836039E-3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138.69999999999999</v>
      </c>
      <c r="F159" s="37">
        <v>138.31666666666663</v>
      </c>
      <c r="G159" s="38">
        <v>137.28333333333327</v>
      </c>
      <c r="H159" s="38">
        <v>135.86666666666665</v>
      </c>
      <c r="I159" s="38">
        <v>134.83333333333329</v>
      </c>
      <c r="J159" s="38">
        <v>139.73333333333326</v>
      </c>
      <c r="K159" s="38">
        <v>140.76666666666662</v>
      </c>
      <c r="L159" s="38">
        <v>142.18333333333325</v>
      </c>
      <c r="M159" s="28">
        <v>139.35</v>
      </c>
      <c r="N159" s="28">
        <v>136.9</v>
      </c>
      <c r="O159" s="39">
        <v>43247050</v>
      </c>
      <c r="P159" s="40">
        <v>-9.3482670429491134E-3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49511.75</v>
      </c>
      <c r="F160" s="37">
        <v>49487.25</v>
      </c>
      <c r="G160" s="38">
        <v>49224.5</v>
      </c>
      <c r="H160" s="38">
        <v>48937.25</v>
      </c>
      <c r="I160" s="38">
        <v>48674.5</v>
      </c>
      <c r="J160" s="38">
        <v>49774.5</v>
      </c>
      <c r="K160" s="38">
        <v>50037.25</v>
      </c>
      <c r="L160" s="38">
        <v>50324.5</v>
      </c>
      <c r="M160" s="28">
        <v>49750</v>
      </c>
      <c r="N160" s="28">
        <v>49200</v>
      </c>
      <c r="O160" s="39">
        <v>113310</v>
      </c>
      <c r="P160" s="40">
        <v>7.0657245700573258E-3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891.45</v>
      </c>
      <c r="F161" s="37">
        <v>894.86666666666667</v>
      </c>
      <c r="G161" s="38">
        <v>872.73333333333335</v>
      </c>
      <c r="H161" s="38">
        <v>854.01666666666665</v>
      </c>
      <c r="I161" s="38">
        <v>831.88333333333333</v>
      </c>
      <c r="J161" s="38">
        <v>913.58333333333337</v>
      </c>
      <c r="K161" s="38">
        <v>935.71666666666681</v>
      </c>
      <c r="L161" s="38">
        <v>954.43333333333339</v>
      </c>
      <c r="M161" s="28">
        <v>917</v>
      </c>
      <c r="N161" s="28">
        <v>876.15</v>
      </c>
      <c r="O161" s="39">
        <v>5245900</v>
      </c>
      <c r="P161" s="40">
        <v>-1.7005049984540863E-2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3720.55</v>
      </c>
      <c r="F162" s="37">
        <v>3725.7833333333333</v>
      </c>
      <c r="G162" s="38">
        <v>3668.4166666666665</v>
      </c>
      <c r="H162" s="38">
        <v>3616.2833333333333</v>
      </c>
      <c r="I162" s="38">
        <v>3558.9166666666665</v>
      </c>
      <c r="J162" s="38">
        <v>3777.9166666666665</v>
      </c>
      <c r="K162" s="38">
        <v>3835.2833333333333</v>
      </c>
      <c r="L162" s="38">
        <v>3887.4166666666665</v>
      </c>
      <c r="M162" s="28">
        <v>3783.15</v>
      </c>
      <c r="N162" s="28">
        <v>3673.65</v>
      </c>
      <c r="O162" s="39">
        <v>574650</v>
      </c>
      <c r="P162" s="40">
        <v>-4.001002338790511E-2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211.45</v>
      </c>
      <c r="F163" s="37">
        <v>211.06666666666669</v>
      </c>
      <c r="G163" s="38">
        <v>210.23333333333338</v>
      </c>
      <c r="H163" s="38">
        <v>209.01666666666668</v>
      </c>
      <c r="I163" s="38">
        <v>208.18333333333337</v>
      </c>
      <c r="J163" s="38">
        <v>212.28333333333339</v>
      </c>
      <c r="K163" s="38">
        <v>213.1166666666667</v>
      </c>
      <c r="L163" s="38">
        <v>214.3333333333334</v>
      </c>
      <c r="M163" s="28">
        <v>211.9</v>
      </c>
      <c r="N163" s="28">
        <v>209.85</v>
      </c>
      <c r="O163" s="39">
        <v>13404000</v>
      </c>
      <c r="P163" s="40">
        <v>-2.4879965080750764E-2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117.05</v>
      </c>
      <c r="F164" s="37">
        <v>116.91666666666667</v>
      </c>
      <c r="G164" s="38">
        <v>116.28333333333335</v>
      </c>
      <c r="H164" s="38">
        <v>115.51666666666668</v>
      </c>
      <c r="I164" s="38">
        <v>114.88333333333335</v>
      </c>
      <c r="J164" s="38">
        <v>117.68333333333334</v>
      </c>
      <c r="K164" s="38">
        <v>118.31666666666666</v>
      </c>
      <c r="L164" s="38">
        <v>119.08333333333333</v>
      </c>
      <c r="M164" s="28">
        <v>117.55</v>
      </c>
      <c r="N164" s="28">
        <v>116.15</v>
      </c>
      <c r="O164" s="39">
        <v>50065000</v>
      </c>
      <c r="P164" s="40">
        <v>1.8610421836228288E-3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2646.35</v>
      </c>
      <c r="F165" s="37">
        <v>2640.4166666666665</v>
      </c>
      <c r="G165" s="38">
        <v>2626.9333333333329</v>
      </c>
      <c r="H165" s="38">
        <v>2607.5166666666664</v>
      </c>
      <c r="I165" s="38">
        <v>2594.0333333333328</v>
      </c>
      <c r="J165" s="38">
        <v>2659.833333333333</v>
      </c>
      <c r="K165" s="38">
        <v>2673.3166666666666</v>
      </c>
      <c r="L165" s="38">
        <v>2692.7333333333331</v>
      </c>
      <c r="M165" s="28">
        <v>2653.9</v>
      </c>
      <c r="N165" s="28">
        <v>2621</v>
      </c>
      <c r="O165" s="39">
        <v>3179250</v>
      </c>
      <c r="P165" s="40">
        <v>2.0707921984107872E-2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3316.55</v>
      </c>
      <c r="F166" s="37">
        <v>3291.8333333333335</v>
      </c>
      <c r="G166" s="38">
        <v>3259.7666666666669</v>
      </c>
      <c r="H166" s="38">
        <v>3202.9833333333336</v>
      </c>
      <c r="I166" s="38">
        <v>3170.916666666667</v>
      </c>
      <c r="J166" s="38">
        <v>3348.6166666666668</v>
      </c>
      <c r="K166" s="38">
        <v>3380.6833333333334</v>
      </c>
      <c r="L166" s="38">
        <v>3437.4666666666667</v>
      </c>
      <c r="M166" s="28">
        <v>3323.9</v>
      </c>
      <c r="N166" s="28">
        <v>3235.05</v>
      </c>
      <c r="O166" s="39">
        <v>1664500</v>
      </c>
      <c r="P166" s="40">
        <v>7.5154065834961666E-4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42.1</v>
      </c>
      <c r="F167" s="37">
        <v>41.933333333333337</v>
      </c>
      <c r="G167" s="38">
        <v>41.666666666666671</v>
      </c>
      <c r="H167" s="38">
        <v>41.233333333333334</v>
      </c>
      <c r="I167" s="38">
        <v>40.966666666666669</v>
      </c>
      <c r="J167" s="38">
        <v>42.366666666666674</v>
      </c>
      <c r="K167" s="38">
        <v>42.63333333333334</v>
      </c>
      <c r="L167" s="38">
        <v>43.066666666666677</v>
      </c>
      <c r="M167" s="28">
        <v>42.2</v>
      </c>
      <c r="N167" s="28">
        <v>41.5</v>
      </c>
      <c r="O167" s="39">
        <v>245088000</v>
      </c>
      <c r="P167" s="40">
        <v>-1.1614401858304297E-2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2735.6</v>
      </c>
      <c r="F168" s="37">
        <v>2742.9</v>
      </c>
      <c r="G168" s="38">
        <v>2712.9</v>
      </c>
      <c r="H168" s="38">
        <v>2690.2</v>
      </c>
      <c r="I168" s="38">
        <v>2660.2</v>
      </c>
      <c r="J168" s="38">
        <v>2765.6000000000004</v>
      </c>
      <c r="K168" s="38">
        <v>2795.6000000000004</v>
      </c>
      <c r="L168" s="38">
        <v>2818.3000000000006</v>
      </c>
      <c r="M168" s="28">
        <v>2772.9</v>
      </c>
      <c r="N168" s="28">
        <v>2720.2</v>
      </c>
      <c r="O168" s="39">
        <v>880500</v>
      </c>
      <c r="P168" s="40">
        <v>-3.3955857385398981E-3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225.75</v>
      </c>
      <c r="F169" s="37">
        <v>226.54999999999998</v>
      </c>
      <c r="G169" s="38">
        <v>224.09999999999997</v>
      </c>
      <c r="H169" s="38">
        <v>222.45</v>
      </c>
      <c r="I169" s="38">
        <v>219.99999999999997</v>
      </c>
      <c r="J169" s="38">
        <v>228.19999999999996</v>
      </c>
      <c r="K169" s="38">
        <v>230.64999999999995</v>
      </c>
      <c r="L169" s="38">
        <v>232.29999999999995</v>
      </c>
      <c r="M169" s="28">
        <v>229</v>
      </c>
      <c r="N169" s="28">
        <v>224.9</v>
      </c>
      <c r="O169" s="39">
        <v>33636600</v>
      </c>
      <c r="P169" s="40">
        <v>3.2060309833485214E-2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1831.3</v>
      </c>
      <c r="F170" s="37">
        <v>1815.6333333333332</v>
      </c>
      <c r="G170" s="38">
        <v>1798.2666666666664</v>
      </c>
      <c r="H170" s="38">
        <v>1765.2333333333331</v>
      </c>
      <c r="I170" s="38">
        <v>1747.8666666666663</v>
      </c>
      <c r="J170" s="38">
        <v>1848.6666666666665</v>
      </c>
      <c r="K170" s="38">
        <v>1866.0333333333333</v>
      </c>
      <c r="L170" s="38">
        <v>1899.0666666666666</v>
      </c>
      <c r="M170" s="28">
        <v>1833</v>
      </c>
      <c r="N170" s="28">
        <v>1782.6</v>
      </c>
      <c r="O170" s="39">
        <v>2729342</v>
      </c>
      <c r="P170" s="40">
        <v>-1.3678482129724959E-2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172.6</v>
      </c>
      <c r="F171" s="37">
        <v>172.9</v>
      </c>
      <c r="G171" s="38">
        <v>169.95000000000002</v>
      </c>
      <c r="H171" s="38">
        <v>167.3</v>
      </c>
      <c r="I171" s="38">
        <v>164.35000000000002</v>
      </c>
      <c r="J171" s="38">
        <v>175.55</v>
      </c>
      <c r="K171" s="38">
        <v>178.5</v>
      </c>
      <c r="L171" s="38">
        <v>181.15</v>
      </c>
      <c r="M171" s="28">
        <v>175.85</v>
      </c>
      <c r="N171" s="28">
        <v>170.25</v>
      </c>
      <c r="O171" s="39">
        <v>13443500</v>
      </c>
      <c r="P171" s="40">
        <v>-3.005050505050505E-2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727.7</v>
      </c>
      <c r="F172" s="37">
        <v>726.03333333333342</v>
      </c>
      <c r="G172" s="38">
        <v>719.21666666666681</v>
      </c>
      <c r="H172" s="38">
        <v>710.73333333333335</v>
      </c>
      <c r="I172" s="38">
        <v>703.91666666666674</v>
      </c>
      <c r="J172" s="38">
        <v>734.51666666666688</v>
      </c>
      <c r="K172" s="38">
        <v>741.33333333333348</v>
      </c>
      <c r="L172" s="38">
        <v>749.81666666666695</v>
      </c>
      <c r="M172" s="28">
        <v>732.85</v>
      </c>
      <c r="N172" s="28">
        <v>717.55</v>
      </c>
      <c r="O172" s="39">
        <v>3221500</v>
      </c>
      <c r="P172" s="40">
        <v>-3.6803364879074659E-3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135.75</v>
      </c>
      <c r="F173" s="37">
        <v>135.48333333333332</v>
      </c>
      <c r="G173" s="38">
        <v>134.26666666666665</v>
      </c>
      <c r="H173" s="38">
        <v>132.78333333333333</v>
      </c>
      <c r="I173" s="38">
        <v>131.56666666666666</v>
      </c>
      <c r="J173" s="38">
        <v>136.96666666666664</v>
      </c>
      <c r="K173" s="38">
        <v>138.18333333333328</v>
      </c>
      <c r="L173" s="38">
        <v>139.66666666666663</v>
      </c>
      <c r="M173" s="28">
        <v>136.69999999999999</v>
      </c>
      <c r="N173" s="28">
        <v>134</v>
      </c>
      <c r="O173" s="39">
        <v>46370000</v>
      </c>
      <c r="P173" s="40">
        <v>-8.3404619332763039E-3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104.35</v>
      </c>
      <c r="F174" s="37">
        <v>104.40000000000002</v>
      </c>
      <c r="G174" s="38">
        <v>103.85000000000004</v>
      </c>
      <c r="H174" s="38">
        <v>103.35000000000002</v>
      </c>
      <c r="I174" s="38">
        <v>102.80000000000004</v>
      </c>
      <c r="J174" s="38">
        <v>104.90000000000003</v>
      </c>
      <c r="K174" s="38">
        <v>105.45000000000002</v>
      </c>
      <c r="L174" s="38">
        <v>105.95000000000003</v>
      </c>
      <c r="M174" s="28">
        <v>104.95</v>
      </c>
      <c r="N174" s="28">
        <v>103.9</v>
      </c>
      <c r="O174" s="39">
        <v>41552000</v>
      </c>
      <c r="P174" s="40">
        <v>5.7792332883837411E-4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2609.9</v>
      </c>
      <c r="F175" s="37">
        <v>2595.3833333333337</v>
      </c>
      <c r="G175" s="38">
        <v>2577.4666666666672</v>
      </c>
      <c r="H175" s="38">
        <v>2545.0333333333333</v>
      </c>
      <c r="I175" s="38">
        <v>2527.1166666666668</v>
      </c>
      <c r="J175" s="38">
        <v>2627.8166666666675</v>
      </c>
      <c r="K175" s="38">
        <v>2645.7333333333345</v>
      </c>
      <c r="L175" s="38">
        <v>2678.1666666666679</v>
      </c>
      <c r="M175" s="28">
        <v>2613.3000000000002</v>
      </c>
      <c r="N175" s="28">
        <v>2562.9499999999998</v>
      </c>
      <c r="O175" s="39">
        <v>31884500</v>
      </c>
      <c r="P175" s="40">
        <v>6.788866259334691E-3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84.75</v>
      </c>
      <c r="F176" s="37">
        <v>83.88333333333334</v>
      </c>
      <c r="G176" s="38">
        <v>82.76666666666668</v>
      </c>
      <c r="H176" s="38">
        <v>80.783333333333346</v>
      </c>
      <c r="I176" s="38">
        <v>79.666666666666686</v>
      </c>
      <c r="J176" s="38">
        <v>85.866666666666674</v>
      </c>
      <c r="K176" s="38">
        <v>86.98333333333332</v>
      </c>
      <c r="L176" s="38">
        <v>88.966666666666669</v>
      </c>
      <c r="M176" s="28">
        <v>85</v>
      </c>
      <c r="N176" s="28">
        <v>81.900000000000006</v>
      </c>
      <c r="O176" s="39">
        <v>93494000</v>
      </c>
      <c r="P176" s="40">
        <v>1.3616947462000477E-2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815.5</v>
      </c>
      <c r="F177" s="37">
        <v>821.76666666666677</v>
      </c>
      <c r="G177" s="38">
        <v>805.53333333333353</v>
      </c>
      <c r="H177" s="38">
        <v>795.56666666666672</v>
      </c>
      <c r="I177" s="38">
        <v>779.33333333333348</v>
      </c>
      <c r="J177" s="38">
        <v>831.73333333333358</v>
      </c>
      <c r="K177" s="38">
        <v>847.96666666666692</v>
      </c>
      <c r="L177" s="38">
        <v>857.93333333333362</v>
      </c>
      <c r="M177" s="28">
        <v>838</v>
      </c>
      <c r="N177" s="28">
        <v>811.8</v>
      </c>
      <c r="O177" s="39">
        <v>6490400</v>
      </c>
      <c r="P177" s="40">
        <v>9.9322493224932251E-2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1272.1500000000001</v>
      </c>
      <c r="F178" s="37">
        <v>1272.2666666666667</v>
      </c>
      <c r="G178" s="38">
        <v>1263.5333333333333</v>
      </c>
      <c r="H178" s="38">
        <v>1254.9166666666667</v>
      </c>
      <c r="I178" s="38">
        <v>1246.1833333333334</v>
      </c>
      <c r="J178" s="38">
        <v>1280.8833333333332</v>
      </c>
      <c r="K178" s="38">
        <v>1289.6166666666663</v>
      </c>
      <c r="L178" s="38">
        <v>1298.2333333333331</v>
      </c>
      <c r="M178" s="28">
        <v>1281</v>
      </c>
      <c r="N178" s="28">
        <v>1263.6500000000001</v>
      </c>
      <c r="O178" s="39">
        <v>5373750</v>
      </c>
      <c r="P178" s="40">
        <v>3.7825721490613619E-3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596.35</v>
      </c>
      <c r="F179" s="37">
        <v>592.54999999999995</v>
      </c>
      <c r="G179" s="38">
        <v>586.09999999999991</v>
      </c>
      <c r="H179" s="38">
        <v>575.84999999999991</v>
      </c>
      <c r="I179" s="38">
        <v>569.39999999999986</v>
      </c>
      <c r="J179" s="38">
        <v>602.79999999999995</v>
      </c>
      <c r="K179" s="38">
        <v>609.25</v>
      </c>
      <c r="L179" s="38">
        <v>619.5</v>
      </c>
      <c r="M179" s="28">
        <v>599</v>
      </c>
      <c r="N179" s="28">
        <v>582.29999999999995</v>
      </c>
      <c r="O179" s="39">
        <v>67128000</v>
      </c>
      <c r="P179" s="40">
        <v>1.5406257799559821E-2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22876.9</v>
      </c>
      <c r="F180" s="37">
        <v>22797.283333333336</v>
      </c>
      <c r="G180" s="38">
        <v>22664.616666666672</v>
      </c>
      <c r="H180" s="38">
        <v>22452.333333333336</v>
      </c>
      <c r="I180" s="38">
        <v>22319.666666666672</v>
      </c>
      <c r="J180" s="38">
        <v>23009.566666666673</v>
      </c>
      <c r="K180" s="38">
        <v>23142.233333333337</v>
      </c>
      <c r="L180" s="38">
        <v>23354.516666666674</v>
      </c>
      <c r="M180" s="28">
        <v>22929.95</v>
      </c>
      <c r="N180" s="28">
        <v>22585</v>
      </c>
      <c r="O180" s="39">
        <v>285800</v>
      </c>
      <c r="P180" s="40">
        <v>1.8350258328879387E-2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2988.15</v>
      </c>
      <c r="F181" s="37">
        <v>2966.1000000000004</v>
      </c>
      <c r="G181" s="38">
        <v>2935.1500000000005</v>
      </c>
      <c r="H181" s="38">
        <v>2882.15</v>
      </c>
      <c r="I181" s="38">
        <v>2851.2000000000003</v>
      </c>
      <c r="J181" s="38">
        <v>3019.1000000000008</v>
      </c>
      <c r="K181" s="38">
        <v>3050.0500000000006</v>
      </c>
      <c r="L181" s="38">
        <v>3103.0500000000011</v>
      </c>
      <c r="M181" s="28">
        <v>2997.05</v>
      </c>
      <c r="N181" s="28">
        <v>2913.1</v>
      </c>
      <c r="O181" s="39">
        <v>1543025</v>
      </c>
      <c r="P181" s="40">
        <v>1.1537768162970976E-2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2496.25</v>
      </c>
      <c r="F182" s="37">
        <v>2500.5166666666664</v>
      </c>
      <c r="G182" s="38">
        <v>2446.1333333333328</v>
      </c>
      <c r="H182" s="38">
        <v>2396.0166666666664</v>
      </c>
      <c r="I182" s="38">
        <v>2341.6333333333328</v>
      </c>
      <c r="J182" s="38">
        <v>2550.6333333333328</v>
      </c>
      <c r="K182" s="38">
        <v>2605.016666666666</v>
      </c>
      <c r="L182" s="38">
        <v>2655.1333333333328</v>
      </c>
      <c r="M182" s="28">
        <v>2554.9</v>
      </c>
      <c r="N182" s="28">
        <v>2450.4</v>
      </c>
      <c r="O182" s="39">
        <v>4339875</v>
      </c>
      <c r="P182" s="40">
        <v>0.11514742724995182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1259.8499999999999</v>
      </c>
      <c r="F183" s="37">
        <v>1253.0666666666668</v>
      </c>
      <c r="G183" s="38">
        <v>1243.4333333333336</v>
      </c>
      <c r="H183" s="38">
        <v>1227.0166666666669</v>
      </c>
      <c r="I183" s="38">
        <v>1217.3833333333337</v>
      </c>
      <c r="J183" s="38">
        <v>1269.4833333333336</v>
      </c>
      <c r="K183" s="38">
        <v>1279.1166666666668</v>
      </c>
      <c r="L183" s="38">
        <v>1295.5333333333335</v>
      </c>
      <c r="M183" s="28">
        <v>1262.7</v>
      </c>
      <c r="N183" s="28">
        <v>1236.6500000000001</v>
      </c>
      <c r="O183" s="39">
        <v>3549000</v>
      </c>
      <c r="P183" s="40">
        <v>-9.0467414977383146E-3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1045.8</v>
      </c>
      <c r="F184" s="37">
        <v>1045.2333333333333</v>
      </c>
      <c r="G184" s="38">
        <v>1038.7166666666667</v>
      </c>
      <c r="H184" s="38">
        <v>1031.6333333333334</v>
      </c>
      <c r="I184" s="38">
        <v>1025.1166666666668</v>
      </c>
      <c r="J184" s="38">
        <v>1052.3166666666666</v>
      </c>
      <c r="K184" s="38">
        <v>1058.8333333333335</v>
      </c>
      <c r="L184" s="38">
        <v>1065.9166666666665</v>
      </c>
      <c r="M184" s="28">
        <v>1051.75</v>
      </c>
      <c r="N184" s="28">
        <v>1038.1500000000001</v>
      </c>
      <c r="O184" s="39">
        <v>19520200</v>
      </c>
      <c r="P184" s="40">
        <v>-1.3792615645777337E-2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550.5</v>
      </c>
      <c r="F185" s="37">
        <v>548.44999999999993</v>
      </c>
      <c r="G185" s="38">
        <v>542.19999999999982</v>
      </c>
      <c r="H185" s="38">
        <v>533.89999999999986</v>
      </c>
      <c r="I185" s="38">
        <v>527.64999999999975</v>
      </c>
      <c r="J185" s="38">
        <v>556.74999999999989</v>
      </c>
      <c r="K185" s="38">
        <v>563.00000000000011</v>
      </c>
      <c r="L185" s="38">
        <v>571.29999999999995</v>
      </c>
      <c r="M185" s="28">
        <v>554.70000000000005</v>
      </c>
      <c r="N185" s="28">
        <v>540.15</v>
      </c>
      <c r="O185" s="39">
        <v>9384000</v>
      </c>
      <c r="P185" s="40">
        <v>1.3281503077421444E-2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623.6</v>
      </c>
      <c r="F186" s="37">
        <v>626.11666666666667</v>
      </c>
      <c r="G186" s="38">
        <v>610.43333333333339</v>
      </c>
      <c r="H186" s="38">
        <v>597.26666666666677</v>
      </c>
      <c r="I186" s="38">
        <v>581.58333333333348</v>
      </c>
      <c r="J186" s="38">
        <v>639.2833333333333</v>
      </c>
      <c r="K186" s="38">
        <v>654.96666666666647</v>
      </c>
      <c r="L186" s="38">
        <v>668.13333333333321</v>
      </c>
      <c r="M186" s="28">
        <v>641.79999999999995</v>
      </c>
      <c r="N186" s="28">
        <v>612.95000000000005</v>
      </c>
      <c r="O186" s="39">
        <v>1956000</v>
      </c>
      <c r="P186" s="40">
        <v>-0.13718570798411997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1127.8499999999999</v>
      </c>
      <c r="F187" s="37">
        <v>1128.7333333333333</v>
      </c>
      <c r="G187" s="38">
        <v>1111.4666666666667</v>
      </c>
      <c r="H187" s="38">
        <v>1095.0833333333333</v>
      </c>
      <c r="I187" s="38">
        <v>1077.8166666666666</v>
      </c>
      <c r="J187" s="38">
        <v>1145.1166666666668</v>
      </c>
      <c r="K187" s="38">
        <v>1162.3833333333337</v>
      </c>
      <c r="L187" s="38">
        <v>1178.7666666666669</v>
      </c>
      <c r="M187" s="28">
        <v>1146</v>
      </c>
      <c r="N187" s="28">
        <v>1112.3499999999999</v>
      </c>
      <c r="O187" s="39">
        <v>7768000</v>
      </c>
      <c r="P187" s="40">
        <v>7.261410788381743E-3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1299.0999999999999</v>
      </c>
      <c r="F188" s="37">
        <v>1290.9833333333333</v>
      </c>
      <c r="G188" s="38">
        <v>1279.1666666666667</v>
      </c>
      <c r="H188" s="38">
        <v>1259.2333333333333</v>
      </c>
      <c r="I188" s="38">
        <v>1247.4166666666667</v>
      </c>
      <c r="J188" s="38">
        <v>1310.9166666666667</v>
      </c>
      <c r="K188" s="38">
        <v>1322.7333333333333</v>
      </c>
      <c r="L188" s="38">
        <v>1342.6666666666667</v>
      </c>
      <c r="M188" s="28">
        <v>1302.8</v>
      </c>
      <c r="N188" s="28">
        <v>1271.05</v>
      </c>
      <c r="O188" s="39">
        <v>2750000</v>
      </c>
      <c r="P188" s="40">
        <v>1.4947407270714154E-2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769.3</v>
      </c>
      <c r="F189" s="37">
        <v>767.76666666666654</v>
      </c>
      <c r="G189" s="38">
        <v>764.6333333333331</v>
      </c>
      <c r="H189" s="38">
        <v>759.96666666666658</v>
      </c>
      <c r="I189" s="38">
        <v>756.83333333333314</v>
      </c>
      <c r="J189" s="38">
        <v>772.43333333333305</v>
      </c>
      <c r="K189" s="38">
        <v>775.56666666666649</v>
      </c>
      <c r="L189" s="38">
        <v>780.23333333333301</v>
      </c>
      <c r="M189" s="28">
        <v>770.9</v>
      </c>
      <c r="N189" s="28">
        <v>763.1</v>
      </c>
      <c r="O189" s="39">
        <v>9540000</v>
      </c>
      <c r="P189" s="40">
        <v>-5.7217897007785382E-3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427.7</v>
      </c>
      <c r="F190" s="37">
        <v>424.7833333333333</v>
      </c>
      <c r="G190" s="38">
        <v>421.21666666666658</v>
      </c>
      <c r="H190" s="38">
        <v>414.73333333333329</v>
      </c>
      <c r="I190" s="38">
        <v>411.16666666666657</v>
      </c>
      <c r="J190" s="38">
        <v>431.26666666666659</v>
      </c>
      <c r="K190" s="38">
        <v>434.83333333333331</v>
      </c>
      <c r="L190" s="38">
        <v>441.31666666666661</v>
      </c>
      <c r="M190" s="28">
        <v>428.35</v>
      </c>
      <c r="N190" s="28">
        <v>418.3</v>
      </c>
      <c r="O190" s="39">
        <v>66208350</v>
      </c>
      <c r="P190" s="40">
        <v>8.3118123223160228E-3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229.95</v>
      </c>
      <c r="F191" s="37">
        <v>229.63333333333333</v>
      </c>
      <c r="G191" s="38">
        <v>228.56666666666666</v>
      </c>
      <c r="H191" s="38">
        <v>227.18333333333334</v>
      </c>
      <c r="I191" s="38">
        <v>226.11666666666667</v>
      </c>
      <c r="J191" s="38">
        <v>231.01666666666665</v>
      </c>
      <c r="K191" s="38">
        <v>232.08333333333331</v>
      </c>
      <c r="L191" s="38">
        <v>233.46666666666664</v>
      </c>
      <c r="M191" s="28">
        <v>230.7</v>
      </c>
      <c r="N191" s="28">
        <v>228.25</v>
      </c>
      <c r="O191" s="39">
        <v>100298250</v>
      </c>
      <c r="P191" s="40">
        <v>8.0732700135685218E-3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105.5</v>
      </c>
      <c r="F192" s="37">
        <v>104.64999999999999</v>
      </c>
      <c r="G192" s="38">
        <v>103.44999999999999</v>
      </c>
      <c r="H192" s="38">
        <v>101.39999999999999</v>
      </c>
      <c r="I192" s="38">
        <v>100.19999999999999</v>
      </c>
      <c r="J192" s="38">
        <v>106.69999999999999</v>
      </c>
      <c r="K192" s="38">
        <v>107.9</v>
      </c>
      <c r="L192" s="38">
        <v>109.94999999999999</v>
      </c>
      <c r="M192" s="28">
        <v>105.85</v>
      </c>
      <c r="N192" s="28">
        <v>102.6</v>
      </c>
      <c r="O192" s="39">
        <v>221690250</v>
      </c>
      <c r="P192" s="40">
        <v>6.7989146209423243E-2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3229.8</v>
      </c>
      <c r="F193" s="37">
        <v>3213.1666666666665</v>
      </c>
      <c r="G193" s="38">
        <v>3191.333333333333</v>
      </c>
      <c r="H193" s="38">
        <v>3152.8666666666663</v>
      </c>
      <c r="I193" s="38">
        <v>3131.0333333333328</v>
      </c>
      <c r="J193" s="38">
        <v>3251.6333333333332</v>
      </c>
      <c r="K193" s="38">
        <v>3273.4666666666662</v>
      </c>
      <c r="L193" s="38">
        <v>3311.9333333333334</v>
      </c>
      <c r="M193" s="28">
        <v>3235</v>
      </c>
      <c r="N193" s="28">
        <v>3174.7</v>
      </c>
      <c r="O193" s="39">
        <v>10503425</v>
      </c>
      <c r="P193" s="40">
        <v>-1.2230244581380969E-2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1039.6500000000001</v>
      </c>
      <c r="F194" s="37">
        <v>1036.2833333333333</v>
      </c>
      <c r="G194" s="38">
        <v>1028.9666666666667</v>
      </c>
      <c r="H194" s="38">
        <v>1018.2833333333333</v>
      </c>
      <c r="I194" s="38">
        <v>1010.9666666666667</v>
      </c>
      <c r="J194" s="38">
        <v>1046.9666666666667</v>
      </c>
      <c r="K194" s="38">
        <v>1054.2833333333333</v>
      </c>
      <c r="L194" s="38">
        <v>1064.9666666666667</v>
      </c>
      <c r="M194" s="28">
        <v>1043.5999999999999</v>
      </c>
      <c r="N194" s="28">
        <v>1025.5999999999999</v>
      </c>
      <c r="O194" s="39">
        <v>13868400</v>
      </c>
      <c r="P194" s="40">
        <v>5.2187527181003744E-3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2788.9</v>
      </c>
      <c r="F195" s="37">
        <v>2782.2999999999997</v>
      </c>
      <c r="G195" s="38">
        <v>2771.5999999999995</v>
      </c>
      <c r="H195" s="38">
        <v>2754.2999999999997</v>
      </c>
      <c r="I195" s="38">
        <v>2743.5999999999995</v>
      </c>
      <c r="J195" s="38">
        <v>2799.5999999999995</v>
      </c>
      <c r="K195" s="38">
        <v>2810.2999999999993</v>
      </c>
      <c r="L195" s="38">
        <v>2827.5999999999995</v>
      </c>
      <c r="M195" s="28">
        <v>2793</v>
      </c>
      <c r="N195" s="28">
        <v>2765</v>
      </c>
      <c r="O195" s="39">
        <v>6734250</v>
      </c>
      <c r="P195" s="40">
        <v>3.8454866130804372E-2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1678.25</v>
      </c>
      <c r="F196" s="37">
        <v>1684.45</v>
      </c>
      <c r="G196" s="38">
        <v>1666.9</v>
      </c>
      <c r="H196" s="38">
        <v>1655.55</v>
      </c>
      <c r="I196" s="38">
        <v>1638</v>
      </c>
      <c r="J196" s="38">
        <v>1695.8000000000002</v>
      </c>
      <c r="K196" s="38">
        <v>1713.35</v>
      </c>
      <c r="L196" s="38">
        <v>1724.7000000000003</v>
      </c>
      <c r="M196" s="28">
        <v>1702</v>
      </c>
      <c r="N196" s="28">
        <v>1673.1</v>
      </c>
      <c r="O196" s="39">
        <v>1757500</v>
      </c>
      <c r="P196" s="40">
        <v>-6.500847936687394E-3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513.9</v>
      </c>
      <c r="F197" s="37">
        <v>514.94999999999993</v>
      </c>
      <c r="G197" s="38">
        <v>510.94999999999982</v>
      </c>
      <c r="H197" s="38">
        <v>507.99999999999989</v>
      </c>
      <c r="I197" s="38">
        <v>503.99999999999977</v>
      </c>
      <c r="J197" s="38">
        <v>517.89999999999986</v>
      </c>
      <c r="K197" s="38">
        <v>521.90000000000009</v>
      </c>
      <c r="L197" s="38">
        <v>524.84999999999991</v>
      </c>
      <c r="M197" s="28">
        <v>518.95000000000005</v>
      </c>
      <c r="N197" s="28">
        <v>512</v>
      </c>
      <c r="O197" s="39">
        <v>3990000</v>
      </c>
      <c r="P197" s="40">
        <v>-3.0612244897959183E-2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1516.45</v>
      </c>
      <c r="F198" s="37">
        <v>1527.4666666666669</v>
      </c>
      <c r="G198" s="38">
        <v>1495.0333333333338</v>
      </c>
      <c r="H198" s="38">
        <v>1473.6166666666668</v>
      </c>
      <c r="I198" s="38">
        <v>1441.1833333333336</v>
      </c>
      <c r="J198" s="38">
        <v>1548.8833333333339</v>
      </c>
      <c r="K198" s="38">
        <v>1581.3166666666668</v>
      </c>
      <c r="L198" s="38">
        <v>1602.733333333334</v>
      </c>
      <c r="M198" s="28">
        <v>1559.9</v>
      </c>
      <c r="N198" s="28">
        <v>1506.05</v>
      </c>
      <c r="O198" s="39">
        <v>4369800</v>
      </c>
      <c r="P198" s="40">
        <v>3.0917133588911825E-2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1117.6500000000001</v>
      </c>
      <c r="F199" s="37">
        <v>1125.5833333333333</v>
      </c>
      <c r="G199" s="38">
        <v>1107.2666666666664</v>
      </c>
      <c r="H199" s="38">
        <v>1096.8833333333332</v>
      </c>
      <c r="I199" s="38">
        <v>1078.5666666666664</v>
      </c>
      <c r="J199" s="38">
        <v>1135.9666666666665</v>
      </c>
      <c r="K199" s="38">
        <v>1154.2833333333335</v>
      </c>
      <c r="L199" s="38">
        <v>1164.6666666666665</v>
      </c>
      <c r="M199" s="28">
        <v>1143.9000000000001</v>
      </c>
      <c r="N199" s="28">
        <v>1115.2</v>
      </c>
      <c r="O199" s="39">
        <v>5287100</v>
      </c>
      <c r="P199" s="40">
        <v>-1.8581081081081082E-2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1664.25</v>
      </c>
      <c r="F200" s="37">
        <v>1667.55</v>
      </c>
      <c r="G200" s="38">
        <v>1657.5</v>
      </c>
      <c r="H200" s="38">
        <v>1650.75</v>
      </c>
      <c r="I200" s="38">
        <v>1640.7</v>
      </c>
      <c r="J200" s="38">
        <v>1674.3</v>
      </c>
      <c r="K200" s="38">
        <v>1684.3499999999997</v>
      </c>
      <c r="L200" s="38">
        <v>1691.1</v>
      </c>
      <c r="M200" s="28">
        <v>1677.6</v>
      </c>
      <c r="N200" s="28">
        <v>1660.8</v>
      </c>
      <c r="O200" s="39">
        <v>940800</v>
      </c>
      <c r="P200" s="40">
        <v>-1.2594458438287154E-2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6920.8</v>
      </c>
      <c r="F201" s="37">
        <v>6888.333333333333</v>
      </c>
      <c r="G201" s="38">
        <v>6792.5166666666664</v>
      </c>
      <c r="H201" s="38">
        <v>6664.2333333333336</v>
      </c>
      <c r="I201" s="38">
        <v>6568.416666666667</v>
      </c>
      <c r="J201" s="38">
        <v>7016.6166666666659</v>
      </c>
      <c r="K201" s="38">
        <v>7112.4333333333334</v>
      </c>
      <c r="L201" s="38">
        <v>7240.7166666666653</v>
      </c>
      <c r="M201" s="28">
        <v>6984.15</v>
      </c>
      <c r="N201" s="28">
        <v>6760.05</v>
      </c>
      <c r="O201" s="39">
        <v>1918600</v>
      </c>
      <c r="P201" s="40">
        <v>-3.9066412901933287E-2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742.5</v>
      </c>
      <c r="F202" s="37">
        <v>737.75</v>
      </c>
      <c r="G202" s="38">
        <v>731.6</v>
      </c>
      <c r="H202" s="38">
        <v>720.7</v>
      </c>
      <c r="I202" s="38">
        <v>714.55000000000007</v>
      </c>
      <c r="J202" s="38">
        <v>748.65</v>
      </c>
      <c r="K202" s="38">
        <v>754.80000000000007</v>
      </c>
      <c r="L202" s="38">
        <v>765.69999999999993</v>
      </c>
      <c r="M202" s="28">
        <v>743.9</v>
      </c>
      <c r="N202" s="28">
        <v>726.85</v>
      </c>
      <c r="O202" s="39">
        <v>22921600</v>
      </c>
      <c r="P202" s="40">
        <v>-4.4232437120555072E-2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324.25</v>
      </c>
      <c r="F203" s="37">
        <v>319.06666666666666</v>
      </c>
      <c r="G203" s="38">
        <v>311.18333333333334</v>
      </c>
      <c r="H203" s="38">
        <v>298.11666666666667</v>
      </c>
      <c r="I203" s="38">
        <v>290.23333333333335</v>
      </c>
      <c r="J203" s="38">
        <v>332.13333333333333</v>
      </c>
      <c r="K203" s="38">
        <v>340.01666666666665</v>
      </c>
      <c r="L203" s="38">
        <v>353.08333333333331</v>
      </c>
      <c r="M203" s="28">
        <v>326.95</v>
      </c>
      <c r="N203" s="28">
        <v>306</v>
      </c>
      <c r="O203" s="39">
        <v>44063900</v>
      </c>
      <c r="P203" s="40">
        <v>1.9286308282529668E-2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847.65</v>
      </c>
      <c r="F204" s="37">
        <v>850.9</v>
      </c>
      <c r="G204" s="38">
        <v>835.19999999999993</v>
      </c>
      <c r="H204" s="38">
        <v>822.75</v>
      </c>
      <c r="I204" s="38">
        <v>807.05</v>
      </c>
      <c r="J204" s="38">
        <v>863.34999999999991</v>
      </c>
      <c r="K204" s="38">
        <v>879.05</v>
      </c>
      <c r="L204" s="38">
        <v>891.49999999999989</v>
      </c>
      <c r="M204" s="28">
        <v>866.6</v>
      </c>
      <c r="N204" s="28">
        <v>838.45</v>
      </c>
      <c r="O204" s="39">
        <v>6378900</v>
      </c>
      <c r="P204" s="40">
        <v>9.6822449190137216E-2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1526.95</v>
      </c>
      <c r="F205" s="37">
        <v>1523.1499999999999</v>
      </c>
      <c r="G205" s="38">
        <v>1513.3499999999997</v>
      </c>
      <c r="H205" s="38">
        <v>1499.7499999999998</v>
      </c>
      <c r="I205" s="38">
        <v>1489.9499999999996</v>
      </c>
      <c r="J205" s="38">
        <v>1536.7499999999998</v>
      </c>
      <c r="K205" s="38">
        <v>1546.55</v>
      </c>
      <c r="L205" s="38">
        <v>1560.1499999999999</v>
      </c>
      <c r="M205" s="28">
        <v>1532.95</v>
      </c>
      <c r="N205" s="28">
        <v>1509.55</v>
      </c>
      <c r="O205" s="39">
        <v>700000</v>
      </c>
      <c r="P205" s="40">
        <v>7.0493454179254783E-3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392.05</v>
      </c>
      <c r="F206" s="37">
        <v>390.36666666666662</v>
      </c>
      <c r="G206" s="38">
        <v>387.93333333333322</v>
      </c>
      <c r="H206" s="38">
        <v>383.81666666666661</v>
      </c>
      <c r="I206" s="38">
        <v>381.38333333333321</v>
      </c>
      <c r="J206" s="38">
        <v>394.48333333333323</v>
      </c>
      <c r="K206" s="38">
        <v>396.91666666666663</v>
      </c>
      <c r="L206" s="38">
        <v>401.03333333333325</v>
      </c>
      <c r="M206" s="28">
        <v>392.8</v>
      </c>
      <c r="N206" s="28">
        <v>386.25</v>
      </c>
      <c r="O206" s="39">
        <v>44143500</v>
      </c>
      <c r="P206" s="40">
        <v>1.5540167479525168E-2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266.75</v>
      </c>
      <c r="F207" s="37">
        <v>267.43333333333334</v>
      </c>
      <c r="G207" s="38">
        <v>264.4666666666667</v>
      </c>
      <c r="H207" s="38">
        <v>262.18333333333334</v>
      </c>
      <c r="I207" s="38">
        <v>259.2166666666667</v>
      </c>
      <c r="J207" s="38">
        <v>269.7166666666667</v>
      </c>
      <c r="K207" s="38">
        <v>272.68333333333328</v>
      </c>
      <c r="L207" s="38">
        <v>274.9666666666667</v>
      </c>
      <c r="M207" s="28">
        <v>270.39999999999998</v>
      </c>
      <c r="N207" s="28">
        <v>265.14999999999998</v>
      </c>
      <c r="O207" s="39">
        <v>90867000</v>
      </c>
      <c r="P207" s="40">
        <v>1.1150058420964781E-2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441.8</v>
      </c>
      <c r="F208" s="37">
        <v>440.2166666666667</v>
      </c>
      <c r="G208" s="38">
        <v>437.98333333333341</v>
      </c>
      <c r="H208" s="38">
        <v>434.16666666666669</v>
      </c>
      <c r="I208" s="38">
        <v>431.93333333333339</v>
      </c>
      <c r="J208" s="38">
        <v>444.03333333333342</v>
      </c>
      <c r="K208" s="38">
        <v>446.26666666666677</v>
      </c>
      <c r="L208" s="38">
        <v>450.08333333333343</v>
      </c>
      <c r="M208" s="28">
        <v>442.45</v>
      </c>
      <c r="N208" s="28">
        <v>436.4</v>
      </c>
      <c r="O208" s="39">
        <v>12132000</v>
      </c>
      <c r="P208" s="40">
        <v>-1.977894124490983E-2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8" t="s">
        <v>230</v>
      </c>
      <c r="C10" s="318">
        <v>18117.150000000001</v>
      </c>
      <c r="D10" s="318">
        <v>18089.8</v>
      </c>
      <c r="E10" s="318">
        <v>18044.5</v>
      </c>
      <c r="F10" s="318">
        <v>17971.850000000002</v>
      </c>
      <c r="G10" s="318">
        <v>17926.550000000003</v>
      </c>
      <c r="H10" s="318">
        <v>18162.449999999997</v>
      </c>
      <c r="I10" s="318">
        <v>18207.749999999993</v>
      </c>
      <c r="J10" s="318">
        <v>18280.399999999994</v>
      </c>
      <c r="K10" s="318">
        <v>18135.099999999999</v>
      </c>
      <c r="L10" s="318">
        <v>18017.150000000001</v>
      </c>
      <c r="M10" s="319"/>
      <c r="N10" s="1"/>
      <c r="O10" s="1"/>
    </row>
    <row r="11" spans="1:15" ht="12.75" customHeight="1">
      <c r="A11" s="227">
        <v>2</v>
      </c>
      <c r="B11" s="326" t="s">
        <v>231</v>
      </c>
      <c r="C11" s="318">
        <v>41258.449999999997</v>
      </c>
      <c r="D11" s="318">
        <v>41275.266666666663</v>
      </c>
      <c r="E11" s="318">
        <v>41034.333333333328</v>
      </c>
      <c r="F11" s="318">
        <v>40810.216666666667</v>
      </c>
      <c r="G11" s="318">
        <v>40569.283333333333</v>
      </c>
      <c r="H11" s="318">
        <v>41499.383333333324</v>
      </c>
      <c r="I11" s="318">
        <v>41740.316666666658</v>
      </c>
      <c r="J11" s="318">
        <v>41964.43333333332</v>
      </c>
      <c r="K11" s="318">
        <v>41516.199999999997</v>
      </c>
      <c r="L11" s="318">
        <v>41051.15</v>
      </c>
      <c r="M11" s="319"/>
      <c r="N11" s="1"/>
      <c r="O11" s="1"/>
    </row>
    <row r="12" spans="1:15" ht="12.75" customHeight="1">
      <c r="A12" s="227">
        <v>3</v>
      </c>
      <c r="B12" s="259" t="s">
        <v>232</v>
      </c>
      <c r="C12" s="260">
        <v>2837.15</v>
      </c>
      <c r="D12" s="260">
        <v>2840.1166666666668</v>
      </c>
      <c r="E12" s="260">
        <v>2826.6833333333334</v>
      </c>
      <c r="F12" s="260">
        <v>2816.2166666666667</v>
      </c>
      <c r="G12" s="260">
        <v>2802.7833333333333</v>
      </c>
      <c r="H12" s="260">
        <v>2850.5833333333335</v>
      </c>
      <c r="I12" s="260">
        <v>2864.0166666666669</v>
      </c>
      <c r="J12" s="260">
        <v>2874.4833333333336</v>
      </c>
      <c r="K12" s="260">
        <v>2853.55</v>
      </c>
      <c r="L12" s="260">
        <v>2829.65</v>
      </c>
      <c r="M12" s="319"/>
      <c r="N12" s="1"/>
      <c r="O12" s="1"/>
    </row>
    <row r="13" spans="1:15" ht="12.75" customHeight="1">
      <c r="A13" s="227">
        <v>4</v>
      </c>
      <c r="B13" s="259" t="s">
        <v>233</v>
      </c>
      <c r="C13" s="260">
        <v>5268.15</v>
      </c>
      <c r="D13" s="260">
        <v>5259.6</v>
      </c>
      <c r="E13" s="260">
        <v>5246.6500000000005</v>
      </c>
      <c r="F13" s="260">
        <v>5225.1500000000005</v>
      </c>
      <c r="G13" s="260">
        <v>5212.2000000000007</v>
      </c>
      <c r="H13" s="260">
        <v>5281.1</v>
      </c>
      <c r="I13" s="260">
        <v>5294.0500000000011</v>
      </c>
      <c r="J13" s="260">
        <v>5315.55</v>
      </c>
      <c r="K13" s="260">
        <v>5272.55</v>
      </c>
      <c r="L13" s="260">
        <v>5238.1000000000004</v>
      </c>
      <c r="M13" s="319"/>
      <c r="N13" s="1"/>
      <c r="O13" s="1"/>
    </row>
    <row r="14" spans="1:15" ht="12.75" customHeight="1">
      <c r="A14" s="227">
        <v>5</v>
      </c>
      <c r="B14" s="259" t="s">
        <v>234</v>
      </c>
      <c r="C14" s="260">
        <v>28693.05</v>
      </c>
      <c r="D14" s="260">
        <v>28625.533333333336</v>
      </c>
      <c r="E14" s="260">
        <v>28493.116666666672</v>
      </c>
      <c r="F14" s="260">
        <v>28293.183333333334</v>
      </c>
      <c r="G14" s="260">
        <v>28160.76666666667</v>
      </c>
      <c r="H14" s="260">
        <v>28825.466666666674</v>
      </c>
      <c r="I14" s="260">
        <v>28957.883333333339</v>
      </c>
      <c r="J14" s="260">
        <v>29157.816666666677</v>
      </c>
      <c r="K14" s="260">
        <v>28757.95</v>
      </c>
      <c r="L14" s="260">
        <v>28425.599999999999</v>
      </c>
      <c r="M14" s="319"/>
      <c r="N14" s="1"/>
      <c r="O14" s="1"/>
    </row>
    <row r="15" spans="1:15" ht="12.75" customHeight="1">
      <c r="A15" s="227">
        <v>6</v>
      </c>
      <c r="B15" s="259" t="s">
        <v>235</v>
      </c>
      <c r="C15" s="260">
        <v>4317.3500000000004</v>
      </c>
      <c r="D15" s="260">
        <v>4323.5666666666666</v>
      </c>
      <c r="E15" s="260">
        <v>4302.083333333333</v>
      </c>
      <c r="F15" s="260">
        <v>4286.8166666666666</v>
      </c>
      <c r="G15" s="260">
        <v>4265.333333333333</v>
      </c>
      <c r="H15" s="260">
        <v>4338.833333333333</v>
      </c>
      <c r="I15" s="260">
        <v>4360.3166666666666</v>
      </c>
      <c r="J15" s="260">
        <v>4375.583333333333</v>
      </c>
      <c r="K15" s="260">
        <v>4345.05</v>
      </c>
      <c r="L15" s="260">
        <v>4308.3</v>
      </c>
      <c r="M15" s="319"/>
      <c r="N15" s="1"/>
      <c r="O15" s="1"/>
    </row>
    <row r="16" spans="1:15" ht="12.75" customHeight="1">
      <c r="A16" s="227">
        <v>7</v>
      </c>
      <c r="B16" s="259" t="s">
        <v>236</v>
      </c>
      <c r="C16" s="260">
        <v>8747</v>
      </c>
      <c r="D16" s="260">
        <v>8757.6666666666661</v>
      </c>
      <c r="E16" s="260">
        <v>8713.6833333333325</v>
      </c>
      <c r="F16" s="260">
        <v>8680.3666666666668</v>
      </c>
      <c r="G16" s="260">
        <v>8636.3833333333332</v>
      </c>
      <c r="H16" s="260">
        <v>8790.9833333333318</v>
      </c>
      <c r="I16" s="260">
        <v>8834.9666666666653</v>
      </c>
      <c r="J16" s="260">
        <v>8868.283333333331</v>
      </c>
      <c r="K16" s="260">
        <v>8801.65</v>
      </c>
      <c r="L16" s="260">
        <v>8724.35</v>
      </c>
      <c r="M16" s="319"/>
      <c r="N16" s="1"/>
      <c r="O16" s="1"/>
    </row>
    <row r="17" spans="1:15" ht="12.75" customHeight="1">
      <c r="A17" s="227">
        <v>8</v>
      </c>
      <c r="B17" s="269" t="s">
        <v>288</v>
      </c>
      <c r="C17" s="259">
        <v>3219.9</v>
      </c>
      <c r="D17" s="260">
        <v>3229.4666666666667</v>
      </c>
      <c r="E17" s="260">
        <v>3191.4333333333334</v>
      </c>
      <c r="F17" s="260">
        <v>3162.9666666666667</v>
      </c>
      <c r="G17" s="260">
        <v>3124.9333333333334</v>
      </c>
      <c r="H17" s="260">
        <v>3257.9333333333334</v>
      </c>
      <c r="I17" s="260">
        <v>3295.9666666666672</v>
      </c>
      <c r="J17" s="260">
        <v>3324.4333333333334</v>
      </c>
      <c r="K17" s="259">
        <v>3267.5</v>
      </c>
      <c r="L17" s="259">
        <v>3201</v>
      </c>
      <c r="M17" s="259">
        <v>2.2620800000000001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2480.6999999999998</v>
      </c>
      <c r="D18" s="260">
        <v>2484.9833333333331</v>
      </c>
      <c r="E18" s="260">
        <v>2455.0166666666664</v>
      </c>
      <c r="F18" s="260">
        <v>2429.3333333333335</v>
      </c>
      <c r="G18" s="260">
        <v>2399.3666666666668</v>
      </c>
      <c r="H18" s="260">
        <v>2510.6666666666661</v>
      </c>
      <c r="I18" s="260">
        <v>2540.6333333333323</v>
      </c>
      <c r="J18" s="260">
        <v>2566.3166666666657</v>
      </c>
      <c r="K18" s="259">
        <v>2514.9499999999998</v>
      </c>
      <c r="L18" s="259">
        <v>2459.3000000000002</v>
      </c>
      <c r="M18" s="259">
        <v>5.85433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616.35</v>
      </c>
      <c r="D19" s="260">
        <v>616.01666666666665</v>
      </c>
      <c r="E19" s="260">
        <v>612.13333333333333</v>
      </c>
      <c r="F19" s="260">
        <v>607.91666666666663</v>
      </c>
      <c r="G19" s="260">
        <v>604.0333333333333</v>
      </c>
      <c r="H19" s="260">
        <v>620.23333333333335</v>
      </c>
      <c r="I19" s="260">
        <v>624.11666666666656</v>
      </c>
      <c r="J19" s="260">
        <v>628.33333333333337</v>
      </c>
      <c r="K19" s="259">
        <v>619.9</v>
      </c>
      <c r="L19" s="259">
        <v>611.79999999999995</v>
      </c>
      <c r="M19" s="259">
        <v>8.0504200000000008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19481.8</v>
      </c>
      <c r="D20" s="260">
        <v>19608.600000000002</v>
      </c>
      <c r="E20" s="260">
        <v>19278.200000000004</v>
      </c>
      <c r="F20" s="260">
        <v>19074.600000000002</v>
      </c>
      <c r="G20" s="260">
        <v>18744.200000000004</v>
      </c>
      <c r="H20" s="260">
        <v>19812.200000000004</v>
      </c>
      <c r="I20" s="260">
        <v>20142.600000000006</v>
      </c>
      <c r="J20" s="260">
        <v>20346.200000000004</v>
      </c>
      <c r="K20" s="259">
        <v>19939</v>
      </c>
      <c r="L20" s="259">
        <v>19405</v>
      </c>
      <c r="M20" s="259">
        <v>0.15201999999999999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3833.25</v>
      </c>
      <c r="D21" s="260">
        <v>3749.9333333333329</v>
      </c>
      <c r="E21" s="260">
        <v>3650.0666666666657</v>
      </c>
      <c r="F21" s="260">
        <v>3466.8833333333328</v>
      </c>
      <c r="G21" s="260">
        <v>3367.0166666666655</v>
      </c>
      <c r="H21" s="260">
        <v>3933.1166666666659</v>
      </c>
      <c r="I21" s="260">
        <v>4032.9833333333336</v>
      </c>
      <c r="J21" s="260">
        <v>4216.1666666666661</v>
      </c>
      <c r="K21" s="259">
        <v>3849.8</v>
      </c>
      <c r="L21" s="259">
        <v>3566.75</v>
      </c>
      <c r="M21" s="259">
        <v>61.12097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2121.25</v>
      </c>
      <c r="D22" s="260">
        <v>2115.3166666666666</v>
      </c>
      <c r="E22" s="260">
        <v>2100.9333333333334</v>
      </c>
      <c r="F22" s="260">
        <v>2080.6166666666668</v>
      </c>
      <c r="G22" s="260">
        <v>2066.2333333333336</v>
      </c>
      <c r="H22" s="260">
        <v>2135.6333333333332</v>
      </c>
      <c r="I22" s="260">
        <v>2150.0166666666664</v>
      </c>
      <c r="J22" s="260">
        <v>2170.333333333333</v>
      </c>
      <c r="K22" s="259">
        <v>2129.6999999999998</v>
      </c>
      <c r="L22" s="259">
        <v>2095</v>
      </c>
      <c r="M22" s="259">
        <v>7.7711800000000002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862.9</v>
      </c>
      <c r="D23" s="260">
        <v>853.9666666666667</v>
      </c>
      <c r="E23" s="260">
        <v>840.93333333333339</v>
      </c>
      <c r="F23" s="260">
        <v>818.9666666666667</v>
      </c>
      <c r="G23" s="260">
        <v>805.93333333333339</v>
      </c>
      <c r="H23" s="260">
        <v>875.93333333333339</v>
      </c>
      <c r="I23" s="260">
        <v>888.9666666666667</v>
      </c>
      <c r="J23" s="260">
        <v>910.93333333333339</v>
      </c>
      <c r="K23" s="259">
        <v>867</v>
      </c>
      <c r="L23" s="259">
        <v>832</v>
      </c>
      <c r="M23" s="259">
        <v>111.28361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3759.25</v>
      </c>
      <c r="D24" s="260">
        <v>3686.75</v>
      </c>
      <c r="E24" s="260">
        <v>3573.5</v>
      </c>
      <c r="F24" s="260">
        <v>3387.75</v>
      </c>
      <c r="G24" s="260">
        <v>3274.5</v>
      </c>
      <c r="H24" s="260">
        <v>3872.5</v>
      </c>
      <c r="I24" s="260">
        <v>3985.75</v>
      </c>
      <c r="J24" s="260">
        <v>4171.5</v>
      </c>
      <c r="K24" s="259">
        <v>3800</v>
      </c>
      <c r="L24" s="259">
        <v>3501</v>
      </c>
      <c r="M24" s="259">
        <v>3.4977900000000002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3319.45</v>
      </c>
      <c r="D25" s="260">
        <v>3296.4833333333336</v>
      </c>
      <c r="E25" s="260">
        <v>3257.9666666666672</v>
      </c>
      <c r="F25" s="260">
        <v>3196.4833333333336</v>
      </c>
      <c r="G25" s="260">
        <v>3157.9666666666672</v>
      </c>
      <c r="H25" s="260">
        <v>3357.9666666666672</v>
      </c>
      <c r="I25" s="260">
        <v>3396.4833333333336</v>
      </c>
      <c r="J25" s="260">
        <v>3457.9666666666672</v>
      </c>
      <c r="K25" s="259">
        <v>3335</v>
      </c>
      <c r="L25" s="259">
        <v>3235</v>
      </c>
      <c r="M25" s="259">
        <v>4.6086400000000003</v>
      </c>
      <c r="N25" s="1"/>
      <c r="O25" s="1"/>
    </row>
    <row r="26" spans="1:15" ht="12.75" customHeight="1">
      <c r="A26" s="227">
        <v>17</v>
      </c>
      <c r="B26" s="269" t="s">
        <v>869</v>
      </c>
      <c r="C26" s="259">
        <v>684.55</v>
      </c>
      <c r="D26" s="260">
        <v>681.7833333333333</v>
      </c>
      <c r="E26" s="260">
        <v>669.76666666666665</v>
      </c>
      <c r="F26" s="260">
        <v>654.98333333333335</v>
      </c>
      <c r="G26" s="260">
        <v>642.9666666666667</v>
      </c>
      <c r="H26" s="260">
        <v>696.56666666666661</v>
      </c>
      <c r="I26" s="260">
        <v>708.58333333333326</v>
      </c>
      <c r="J26" s="260">
        <v>723.36666666666656</v>
      </c>
      <c r="K26" s="259">
        <v>693.8</v>
      </c>
      <c r="L26" s="259">
        <v>667</v>
      </c>
      <c r="M26" s="259">
        <v>42.67362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124.15</v>
      </c>
      <c r="D27" s="260">
        <v>122.55</v>
      </c>
      <c r="E27" s="260">
        <v>120.6</v>
      </c>
      <c r="F27" s="260">
        <v>117.05</v>
      </c>
      <c r="G27" s="260">
        <v>115.1</v>
      </c>
      <c r="H27" s="260">
        <v>126.1</v>
      </c>
      <c r="I27" s="260">
        <v>128.05000000000001</v>
      </c>
      <c r="J27" s="260">
        <v>131.6</v>
      </c>
      <c r="K27" s="259">
        <v>124.5</v>
      </c>
      <c r="L27" s="259">
        <v>119</v>
      </c>
      <c r="M27" s="259">
        <v>66.116500000000002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329.15</v>
      </c>
      <c r="D28" s="260">
        <v>336.8</v>
      </c>
      <c r="E28" s="260">
        <v>317.70000000000005</v>
      </c>
      <c r="F28" s="260">
        <v>306.25000000000006</v>
      </c>
      <c r="G28" s="260">
        <v>287.15000000000009</v>
      </c>
      <c r="H28" s="260">
        <v>348.25</v>
      </c>
      <c r="I28" s="260">
        <v>367.35</v>
      </c>
      <c r="J28" s="260">
        <v>378.79999999999995</v>
      </c>
      <c r="K28" s="259">
        <v>355.9</v>
      </c>
      <c r="L28" s="259">
        <v>325.35000000000002</v>
      </c>
      <c r="M28" s="259">
        <v>62.63664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3254.35</v>
      </c>
      <c r="D29" s="260">
        <v>3263.3666666666668</v>
      </c>
      <c r="E29" s="260">
        <v>3225.0833333333335</v>
      </c>
      <c r="F29" s="260">
        <v>3195.8166666666666</v>
      </c>
      <c r="G29" s="260">
        <v>3157.5333333333333</v>
      </c>
      <c r="H29" s="260">
        <v>3292.6333333333337</v>
      </c>
      <c r="I29" s="260">
        <v>3330.9166666666665</v>
      </c>
      <c r="J29" s="260">
        <v>3360.1833333333338</v>
      </c>
      <c r="K29" s="259">
        <v>3301.65</v>
      </c>
      <c r="L29" s="259">
        <v>3234.1</v>
      </c>
      <c r="M29" s="259">
        <v>0.26079999999999998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558.6</v>
      </c>
      <c r="D30" s="260">
        <v>552.58333333333337</v>
      </c>
      <c r="E30" s="260">
        <v>544.86666666666679</v>
      </c>
      <c r="F30" s="260">
        <v>531.13333333333344</v>
      </c>
      <c r="G30" s="260">
        <v>523.41666666666686</v>
      </c>
      <c r="H30" s="260">
        <v>566.31666666666672</v>
      </c>
      <c r="I30" s="260">
        <v>574.03333333333319</v>
      </c>
      <c r="J30" s="260">
        <v>587.76666666666665</v>
      </c>
      <c r="K30" s="259">
        <v>560.29999999999995</v>
      </c>
      <c r="L30" s="259">
        <v>538.85</v>
      </c>
      <c r="M30" s="259">
        <v>80.288600000000002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4362.6000000000004</v>
      </c>
      <c r="D31" s="260">
        <v>4370.8833333333341</v>
      </c>
      <c r="E31" s="260">
        <v>4331.7666666666682</v>
      </c>
      <c r="F31" s="260">
        <v>4300.9333333333343</v>
      </c>
      <c r="G31" s="260">
        <v>4261.8166666666684</v>
      </c>
      <c r="H31" s="260">
        <v>4401.7166666666681</v>
      </c>
      <c r="I31" s="260">
        <v>4440.8333333333348</v>
      </c>
      <c r="J31" s="260">
        <v>4471.6666666666679</v>
      </c>
      <c r="K31" s="259">
        <v>4410</v>
      </c>
      <c r="L31" s="259">
        <v>4340.05</v>
      </c>
      <c r="M31" s="259">
        <v>6.69679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146.69999999999999</v>
      </c>
      <c r="D32" s="260">
        <v>147.21666666666667</v>
      </c>
      <c r="E32" s="260">
        <v>145.73333333333335</v>
      </c>
      <c r="F32" s="260">
        <v>144.76666666666668</v>
      </c>
      <c r="G32" s="260">
        <v>143.28333333333336</v>
      </c>
      <c r="H32" s="260">
        <v>148.18333333333334</v>
      </c>
      <c r="I32" s="260">
        <v>149.66666666666663</v>
      </c>
      <c r="J32" s="260">
        <v>150.63333333333333</v>
      </c>
      <c r="K32" s="259">
        <v>148.69999999999999</v>
      </c>
      <c r="L32" s="259">
        <v>146.25</v>
      </c>
      <c r="M32" s="259">
        <v>133.08911000000001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3181.35</v>
      </c>
      <c r="D33" s="260">
        <v>3164.0833333333335</v>
      </c>
      <c r="E33" s="260">
        <v>3143.166666666667</v>
      </c>
      <c r="F33" s="260">
        <v>3104.9833333333336</v>
      </c>
      <c r="G33" s="260">
        <v>3084.0666666666671</v>
      </c>
      <c r="H33" s="260">
        <v>3202.2666666666669</v>
      </c>
      <c r="I33" s="260">
        <v>3223.1833333333338</v>
      </c>
      <c r="J33" s="260">
        <v>3261.3666666666668</v>
      </c>
      <c r="K33" s="259">
        <v>3185</v>
      </c>
      <c r="L33" s="259">
        <v>3125.9</v>
      </c>
      <c r="M33" s="259">
        <v>6.0975700000000002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2087.3000000000002</v>
      </c>
      <c r="D34" s="260">
        <v>2086.7166666666667</v>
      </c>
      <c r="E34" s="260">
        <v>2064.1333333333332</v>
      </c>
      <c r="F34" s="260">
        <v>2040.9666666666667</v>
      </c>
      <c r="G34" s="260">
        <v>2018.3833333333332</v>
      </c>
      <c r="H34" s="260">
        <v>2109.8833333333332</v>
      </c>
      <c r="I34" s="260">
        <v>2132.4666666666662</v>
      </c>
      <c r="J34" s="260">
        <v>2155.6333333333332</v>
      </c>
      <c r="K34" s="259">
        <v>2109.3000000000002</v>
      </c>
      <c r="L34" s="259">
        <v>2063.5500000000002</v>
      </c>
      <c r="M34" s="259">
        <v>3.0838999999999999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553.6</v>
      </c>
      <c r="D35" s="260">
        <v>555.4</v>
      </c>
      <c r="E35" s="260">
        <v>547.9</v>
      </c>
      <c r="F35" s="260">
        <v>542.20000000000005</v>
      </c>
      <c r="G35" s="260">
        <v>534.70000000000005</v>
      </c>
      <c r="H35" s="260">
        <v>561.09999999999991</v>
      </c>
      <c r="I35" s="260">
        <v>568.59999999999991</v>
      </c>
      <c r="J35" s="260">
        <v>574.29999999999984</v>
      </c>
      <c r="K35" s="259">
        <v>562.9</v>
      </c>
      <c r="L35" s="259">
        <v>549.70000000000005</v>
      </c>
      <c r="M35" s="259">
        <v>7.4044299999999996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4167.3500000000004</v>
      </c>
      <c r="D36" s="260">
        <v>4175.0999999999995</v>
      </c>
      <c r="E36" s="260">
        <v>4142.2499999999991</v>
      </c>
      <c r="F36" s="260">
        <v>4117.1499999999996</v>
      </c>
      <c r="G36" s="260">
        <v>4084.2999999999993</v>
      </c>
      <c r="H36" s="260">
        <v>4200.1999999999989</v>
      </c>
      <c r="I36" s="260">
        <v>4233.0499999999993</v>
      </c>
      <c r="J36" s="260">
        <v>4258.1499999999987</v>
      </c>
      <c r="K36" s="259">
        <v>4207.95</v>
      </c>
      <c r="L36" s="259">
        <v>4150</v>
      </c>
      <c r="M36" s="259">
        <v>5.3207199999999997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868.1</v>
      </c>
      <c r="D37" s="260">
        <v>867.76666666666677</v>
      </c>
      <c r="E37" s="260">
        <v>862.63333333333355</v>
      </c>
      <c r="F37" s="260">
        <v>857.16666666666674</v>
      </c>
      <c r="G37" s="260">
        <v>852.03333333333353</v>
      </c>
      <c r="H37" s="260">
        <v>873.23333333333358</v>
      </c>
      <c r="I37" s="260">
        <v>878.36666666666679</v>
      </c>
      <c r="J37" s="260">
        <v>883.8333333333336</v>
      </c>
      <c r="K37" s="259">
        <v>872.9</v>
      </c>
      <c r="L37" s="259">
        <v>862.3</v>
      </c>
      <c r="M37" s="259">
        <v>73.238789999999995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3771.1</v>
      </c>
      <c r="D38" s="260">
        <v>3781.2999999999997</v>
      </c>
      <c r="E38" s="260">
        <v>3752.6999999999994</v>
      </c>
      <c r="F38" s="260">
        <v>3734.2999999999997</v>
      </c>
      <c r="G38" s="260">
        <v>3705.6999999999994</v>
      </c>
      <c r="H38" s="260">
        <v>3799.6999999999994</v>
      </c>
      <c r="I38" s="260">
        <v>3828.2999999999997</v>
      </c>
      <c r="J38" s="260">
        <v>3846.6999999999994</v>
      </c>
      <c r="K38" s="259">
        <v>3809.9</v>
      </c>
      <c r="L38" s="259">
        <v>3762.9</v>
      </c>
      <c r="M38" s="259">
        <v>2.30932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7212</v>
      </c>
      <c r="D39" s="260">
        <v>7186.166666666667</v>
      </c>
      <c r="E39" s="260">
        <v>7147.4333333333343</v>
      </c>
      <c r="F39" s="260">
        <v>7082.8666666666677</v>
      </c>
      <c r="G39" s="260">
        <v>7044.133333333335</v>
      </c>
      <c r="H39" s="260">
        <v>7250.7333333333336</v>
      </c>
      <c r="I39" s="260">
        <v>7289.4666666666653</v>
      </c>
      <c r="J39" s="260">
        <v>7354.0333333333328</v>
      </c>
      <c r="K39" s="259">
        <v>7224.9</v>
      </c>
      <c r="L39" s="259">
        <v>7121.6</v>
      </c>
      <c r="M39" s="259">
        <v>9.2192500000000006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1800.7</v>
      </c>
      <c r="D40" s="260">
        <v>1775.5833333333333</v>
      </c>
      <c r="E40" s="260">
        <v>1746.1666666666665</v>
      </c>
      <c r="F40" s="260">
        <v>1691.6333333333332</v>
      </c>
      <c r="G40" s="260">
        <v>1662.2166666666665</v>
      </c>
      <c r="H40" s="260">
        <v>1830.1166666666666</v>
      </c>
      <c r="I40" s="260">
        <v>1859.5333333333331</v>
      </c>
      <c r="J40" s="260">
        <v>1914.0666666666666</v>
      </c>
      <c r="K40" s="259">
        <v>1805</v>
      </c>
      <c r="L40" s="259">
        <v>1721.05</v>
      </c>
      <c r="M40" s="259">
        <v>69.812420000000003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6722.1</v>
      </c>
      <c r="D41" s="260">
        <v>6723.333333333333</v>
      </c>
      <c r="E41" s="260">
        <v>6668.7666666666664</v>
      </c>
      <c r="F41" s="260">
        <v>6615.4333333333334</v>
      </c>
      <c r="G41" s="260">
        <v>6560.8666666666668</v>
      </c>
      <c r="H41" s="260">
        <v>6776.6666666666661</v>
      </c>
      <c r="I41" s="260">
        <v>6831.2333333333336</v>
      </c>
      <c r="J41" s="260">
        <v>6884.5666666666657</v>
      </c>
      <c r="K41" s="259">
        <v>6777.9</v>
      </c>
      <c r="L41" s="259">
        <v>6670</v>
      </c>
      <c r="M41" s="259">
        <v>0.51395999999999997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1915.7</v>
      </c>
      <c r="D42" s="260">
        <v>1909.7833333333335</v>
      </c>
      <c r="E42" s="260">
        <v>1898.9666666666672</v>
      </c>
      <c r="F42" s="260">
        <v>1882.2333333333336</v>
      </c>
      <c r="G42" s="260">
        <v>1871.4166666666672</v>
      </c>
      <c r="H42" s="260">
        <v>1926.5166666666671</v>
      </c>
      <c r="I42" s="260">
        <v>1937.3333333333333</v>
      </c>
      <c r="J42" s="260">
        <v>1954.0666666666671</v>
      </c>
      <c r="K42" s="259">
        <v>1920.6</v>
      </c>
      <c r="L42" s="259">
        <v>1893.05</v>
      </c>
      <c r="M42" s="259">
        <v>1.8203499999999999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228</v>
      </c>
      <c r="D43" s="260">
        <v>230.5</v>
      </c>
      <c r="E43" s="260">
        <v>225</v>
      </c>
      <c r="F43" s="260">
        <v>222</v>
      </c>
      <c r="G43" s="260">
        <v>216.5</v>
      </c>
      <c r="H43" s="260">
        <v>233.5</v>
      </c>
      <c r="I43" s="260">
        <v>239</v>
      </c>
      <c r="J43" s="260">
        <v>242</v>
      </c>
      <c r="K43" s="259">
        <v>236</v>
      </c>
      <c r="L43" s="259">
        <v>227.5</v>
      </c>
      <c r="M43" s="259">
        <v>137.14514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144.55000000000001</v>
      </c>
      <c r="D44" s="260">
        <v>145.93333333333337</v>
      </c>
      <c r="E44" s="260">
        <v>142.21666666666673</v>
      </c>
      <c r="F44" s="260">
        <v>139.88333333333335</v>
      </c>
      <c r="G44" s="260">
        <v>136.16666666666671</v>
      </c>
      <c r="H44" s="260">
        <v>148.26666666666674</v>
      </c>
      <c r="I44" s="260">
        <v>151.98333333333338</v>
      </c>
      <c r="J44" s="260">
        <v>154.31666666666675</v>
      </c>
      <c r="K44" s="259">
        <v>149.65</v>
      </c>
      <c r="L44" s="259">
        <v>143.6</v>
      </c>
      <c r="M44" s="259">
        <v>235.45797999999999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66.95</v>
      </c>
      <c r="D45" s="260">
        <v>66.766666666666666</v>
      </c>
      <c r="E45" s="260">
        <v>65.533333333333331</v>
      </c>
      <c r="F45" s="260">
        <v>64.11666666666666</v>
      </c>
      <c r="G45" s="260">
        <v>62.883333333333326</v>
      </c>
      <c r="H45" s="260">
        <v>68.183333333333337</v>
      </c>
      <c r="I45" s="260">
        <v>69.416666666666657</v>
      </c>
      <c r="J45" s="260">
        <v>70.833333333333343</v>
      </c>
      <c r="K45" s="259">
        <v>68</v>
      </c>
      <c r="L45" s="259">
        <v>65.349999999999994</v>
      </c>
      <c r="M45" s="259">
        <v>512.75333000000001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1811.6</v>
      </c>
      <c r="D46" s="260">
        <v>1817</v>
      </c>
      <c r="E46" s="260">
        <v>1794.6</v>
      </c>
      <c r="F46" s="260">
        <v>1777.6</v>
      </c>
      <c r="G46" s="260">
        <v>1755.1999999999998</v>
      </c>
      <c r="H46" s="260">
        <v>1834</v>
      </c>
      <c r="I46" s="260">
        <v>1856.4</v>
      </c>
      <c r="J46" s="260">
        <v>1873.4</v>
      </c>
      <c r="K46" s="259">
        <v>1839.4</v>
      </c>
      <c r="L46" s="259">
        <v>1800</v>
      </c>
      <c r="M46" s="259">
        <v>2.11896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604.25</v>
      </c>
      <c r="D47" s="260">
        <v>604.73333333333335</v>
      </c>
      <c r="E47" s="260">
        <v>598.9666666666667</v>
      </c>
      <c r="F47" s="260">
        <v>593.68333333333339</v>
      </c>
      <c r="G47" s="260">
        <v>587.91666666666674</v>
      </c>
      <c r="H47" s="260">
        <v>610.01666666666665</v>
      </c>
      <c r="I47" s="260">
        <v>615.7833333333333</v>
      </c>
      <c r="J47" s="260">
        <v>621.06666666666661</v>
      </c>
      <c r="K47" s="259">
        <v>610.5</v>
      </c>
      <c r="L47" s="259">
        <v>599.45000000000005</v>
      </c>
      <c r="M47" s="259">
        <v>5.0847499999999997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108.95</v>
      </c>
      <c r="D48" s="260">
        <v>109.65000000000002</v>
      </c>
      <c r="E48" s="260">
        <v>107.90000000000003</v>
      </c>
      <c r="F48" s="260">
        <v>106.85000000000001</v>
      </c>
      <c r="G48" s="260">
        <v>105.10000000000002</v>
      </c>
      <c r="H48" s="260">
        <v>110.70000000000005</v>
      </c>
      <c r="I48" s="260">
        <v>112.45000000000002</v>
      </c>
      <c r="J48" s="260">
        <v>113.50000000000006</v>
      </c>
      <c r="K48" s="259">
        <v>111.4</v>
      </c>
      <c r="L48" s="259">
        <v>108.6</v>
      </c>
      <c r="M48" s="259">
        <v>223.56934999999999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854.9</v>
      </c>
      <c r="D49" s="260">
        <v>854.23333333333323</v>
      </c>
      <c r="E49" s="260">
        <v>846.76666666666642</v>
      </c>
      <c r="F49" s="260">
        <v>838.63333333333321</v>
      </c>
      <c r="G49" s="260">
        <v>831.1666666666664</v>
      </c>
      <c r="H49" s="260">
        <v>862.36666666666645</v>
      </c>
      <c r="I49" s="260">
        <v>869.83333333333337</v>
      </c>
      <c r="J49" s="260">
        <v>877.96666666666647</v>
      </c>
      <c r="K49" s="259">
        <v>861.7</v>
      </c>
      <c r="L49" s="259">
        <v>846.1</v>
      </c>
      <c r="M49" s="259">
        <v>9.2879900000000006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76.05</v>
      </c>
      <c r="D50" s="260">
        <v>76.283333333333331</v>
      </c>
      <c r="E50" s="260">
        <v>75.11666666666666</v>
      </c>
      <c r="F50" s="260">
        <v>74.183333333333323</v>
      </c>
      <c r="G50" s="260">
        <v>73.016666666666652</v>
      </c>
      <c r="H50" s="260">
        <v>77.216666666666669</v>
      </c>
      <c r="I50" s="260">
        <v>78.383333333333354</v>
      </c>
      <c r="J50" s="260">
        <v>79.316666666666677</v>
      </c>
      <c r="K50" s="259">
        <v>77.45</v>
      </c>
      <c r="L50" s="259">
        <v>75.349999999999994</v>
      </c>
      <c r="M50" s="259">
        <v>288.38769000000002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301.35000000000002</v>
      </c>
      <c r="D51" s="260">
        <v>301.90000000000003</v>
      </c>
      <c r="E51" s="260">
        <v>298.25000000000006</v>
      </c>
      <c r="F51" s="260">
        <v>295.15000000000003</v>
      </c>
      <c r="G51" s="260">
        <v>291.50000000000006</v>
      </c>
      <c r="H51" s="260">
        <v>305.00000000000006</v>
      </c>
      <c r="I51" s="260">
        <v>308.65000000000003</v>
      </c>
      <c r="J51" s="260">
        <v>311.75000000000006</v>
      </c>
      <c r="K51" s="259">
        <v>305.55</v>
      </c>
      <c r="L51" s="259">
        <v>298.8</v>
      </c>
      <c r="M51" s="259">
        <v>38.391150000000003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816.4</v>
      </c>
      <c r="D52" s="260">
        <v>815.79999999999984</v>
      </c>
      <c r="E52" s="260">
        <v>809.79999999999973</v>
      </c>
      <c r="F52" s="260">
        <v>803.19999999999993</v>
      </c>
      <c r="G52" s="260">
        <v>797.19999999999982</v>
      </c>
      <c r="H52" s="260">
        <v>822.39999999999964</v>
      </c>
      <c r="I52" s="260">
        <v>828.39999999999986</v>
      </c>
      <c r="J52" s="260">
        <v>834.99999999999955</v>
      </c>
      <c r="K52" s="259">
        <v>821.8</v>
      </c>
      <c r="L52" s="259">
        <v>809.2</v>
      </c>
      <c r="M52" s="259">
        <v>37.682259999999999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274</v>
      </c>
      <c r="D53" s="260">
        <v>276.31666666666666</v>
      </c>
      <c r="E53" s="260">
        <v>270.83333333333331</v>
      </c>
      <c r="F53" s="260">
        <v>267.66666666666663</v>
      </c>
      <c r="G53" s="260">
        <v>262.18333333333328</v>
      </c>
      <c r="H53" s="260">
        <v>279.48333333333335</v>
      </c>
      <c r="I53" s="260">
        <v>284.9666666666667</v>
      </c>
      <c r="J53" s="260">
        <v>288.13333333333338</v>
      </c>
      <c r="K53" s="259">
        <v>281.8</v>
      </c>
      <c r="L53" s="259">
        <v>273.14999999999998</v>
      </c>
      <c r="M53" s="259">
        <v>21.726859999999999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16322.25</v>
      </c>
      <c r="D54" s="260">
        <v>16340.6</v>
      </c>
      <c r="E54" s="260">
        <v>16090.2</v>
      </c>
      <c r="F54" s="260">
        <v>15858.15</v>
      </c>
      <c r="G54" s="260">
        <v>15607.75</v>
      </c>
      <c r="H54" s="260">
        <v>16572.650000000001</v>
      </c>
      <c r="I54" s="260">
        <v>16823.05</v>
      </c>
      <c r="J54" s="260">
        <v>17055.100000000002</v>
      </c>
      <c r="K54" s="259">
        <v>16591</v>
      </c>
      <c r="L54" s="259">
        <v>16108.55</v>
      </c>
      <c r="M54" s="259">
        <v>0.50207000000000002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3804.2</v>
      </c>
      <c r="D55" s="260">
        <v>3788.4333333333329</v>
      </c>
      <c r="E55" s="260">
        <v>3761.9166666666661</v>
      </c>
      <c r="F55" s="260">
        <v>3719.6333333333332</v>
      </c>
      <c r="G55" s="260">
        <v>3693.1166666666663</v>
      </c>
      <c r="H55" s="260">
        <v>3830.7166666666658</v>
      </c>
      <c r="I55" s="260">
        <v>3857.2333333333331</v>
      </c>
      <c r="J55" s="260">
        <v>3899.5166666666655</v>
      </c>
      <c r="K55" s="259">
        <v>3814.95</v>
      </c>
      <c r="L55" s="259">
        <v>3746.15</v>
      </c>
      <c r="M55" s="259">
        <v>2.5849000000000002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297.10000000000002</v>
      </c>
      <c r="D56" s="260">
        <v>297.59999999999997</v>
      </c>
      <c r="E56" s="260">
        <v>294.69999999999993</v>
      </c>
      <c r="F56" s="260">
        <v>292.29999999999995</v>
      </c>
      <c r="G56" s="260">
        <v>289.39999999999992</v>
      </c>
      <c r="H56" s="260">
        <v>299.99999999999994</v>
      </c>
      <c r="I56" s="260">
        <v>302.89999999999992</v>
      </c>
      <c r="J56" s="260">
        <v>305.29999999999995</v>
      </c>
      <c r="K56" s="259">
        <v>300.5</v>
      </c>
      <c r="L56" s="259">
        <v>295.2</v>
      </c>
      <c r="M56" s="259">
        <v>112.24987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763.6</v>
      </c>
      <c r="D57" s="260">
        <v>762.80000000000007</v>
      </c>
      <c r="E57" s="260">
        <v>758.80000000000018</v>
      </c>
      <c r="F57" s="260">
        <v>754.00000000000011</v>
      </c>
      <c r="G57" s="260">
        <v>750.00000000000023</v>
      </c>
      <c r="H57" s="260">
        <v>767.60000000000014</v>
      </c>
      <c r="I57" s="260">
        <v>771.59999999999991</v>
      </c>
      <c r="J57" s="260">
        <v>776.40000000000009</v>
      </c>
      <c r="K57" s="259">
        <v>766.8</v>
      </c>
      <c r="L57" s="259">
        <v>758</v>
      </c>
      <c r="M57" s="259">
        <v>9.6140299999999996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1146.0999999999999</v>
      </c>
      <c r="D58" s="260">
        <v>1154.1166666666666</v>
      </c>
      <c r="E58" s="260">
        <v>1132.9833333333331</v>
      </c>
      <c r="F58" s="260">
        <v>1119.8666666666666</v>
      </c>
      <c r="G58" s="260">
        <v>1098.7333333333331</v>
      </c>
      <c r="H58" s="260">
        <v>1167.2333333333331</v>
      </c>
      <c r="I58" s="260">
        <v>1188.3666666666668</v>
      </c>
      <c r="J58" s="260">
        <v>1201.4833333333331</v>
      </c>
      <c r="K58" s="259">
        <v>1175.25</v>
      </c>
      <c r="L58" s="259">
        <v>1141</v>
      </c>
      <c r="M58" s="259">
        <v>17.128360000000001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1601.95</v>
      </c>
      <c r="D59" s="260">
        <v>1601.3333333333333</v>
      </c>
      <c r="E59" s="260">
        <v>1590.6166666666666</v>
      </c>
      <c r="F59" s="260">
        <v>1579.2833333333333</v>
      </c>
      <c r="G59" s="260">
        <v>1568.5666666666666</v>
      </c>
      <c r="H59" s="260">
        <v>1612.6666666666665</v>
      </c>
      <c r="I59" s="260">
        <v>1623.3833333333332</v>
      </c>
      <c r="J59" s="260">
        <v>1634.7166666666665</v>
      </c>
      <c r="K59" s="259">
        <v>1612.05</v>
      </c>
      <c r="L59" s="259">
        <v>1590</v>
      </c>
      <c r="M59" s="259">
        <v>0.36237999999999998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246.05</v>
      </c>
      <c r="D60" s="260">
        <v>246.75</v>
      </c>
      <c r="E60" s="260">
        <v>244.8</v>
      </c>
      <c r="F60" s="260">
        <v>243.55</v>
      </c>
      <c r="G60" s="260">
        <v>241.60000000000002</v>
      </c>
      <c r="H60" s="260">
        <v>248</v>
      </c>
      <c r="I60" s="260">
        <v>249.95</v>
      </c>
      <c r="J60" s="260">
        <v>251.2</v>
      </c>
      <c r="K60" s="259">
        <v>248.7</v>
      </c>
      <c r="L60" s="259">
        <v>245.5</v>
      </c>
      <c r="M60" s="259">
        <v>55.114109999999997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3738.1</v>
      </c>
      <c r="D61" s="260">
        <v>3757.1666666666665</v>
      </c>
      <c r="E61" s="260">
        <v>3703.6833333333329</v>
      </c>
      <c r="F61" s="260">
        <v>3669.2666666666664</v>
      </c>
      <c r="G61" s="260">
        <v>3615.7833333333328</v>
      </c>
      <c r="H61" s="260">
        <v>3791.583333333333</v>
      </c>
      <c r="I61" s="260">
        <v>3845.0666666666666</v>
      </c>
      <c r="J61" s="260">
        <v>3879.4833333333331</v>
      </c>
      <c r="K61" s="259">
        <v>3810.65</v>
      </c>
      <c r="L61" s="259">
        <v>3722.75</v>
      </c>
      <c r="M61" s="259">
        <v>0.98546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1582.95</v>
      </c>
      <c r="D62" s="260">
        <v>1587.6333333333332</v>
      </c>
      <c r="E62" s="260">
        <v>1568.9166666666665</v>
      </c>
      <c r="F62" s="260">
        <v>1554.8833333333332</v>
      </c>
      <c r="G62" s="260">
        <v>1536.1666666666665</v>
      </c>
      <c r="H62" s="260">
        <v>1601.6666666666665</v>
      </c>
      <c r="I62" s="260">
        <v>1620.3833333333332</v>
      </c>
      <c r="J62" s="260">
        <v>1634.4166666666665</v>
      </c>
      <c r="K62" s="259">
        <v>1606.35</v>
      </c>
      <c r="L62" s="259">
        <v>1573.6</v>
      </c>
      <c r="M62" s="259">
        <v>2.7808899999999999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796.05</v>
      </c>
      <c r="D63" s="260">
        <v>795.48333333333323</v>
      </c>
      <c r="E63" s="260">
        <v>788.06666666666649</v>
      </c>
      <c r="F63" s="260">
        <v>780.08333333333326</v>
      </c>
      <c r="G63" s="260">
        <v>772.66666666666652</v>
      </c>
      <c r="H63" s="260">
        <v>803.46666666666647</v>
      </c>
      <c r="I63" s="260">
        <v>810.88333333333321</v>
      </c>
      <c r="J63" s="260">
        <v>818.86666666666645</v>
      </c>
      <c r="K63" s="259">
        <v>802.9</v>
      </c>
      <c r="L63" s="259">
        <v>787.5</v>
      </c>
      <c r="M63" s="259">
        <v>7.7071899999999998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953.4</v>
      </c>
      <c r="D64" s="260">
        <v>970.80000000000007</v>
      </c>
      <c r="E64" s="260">
        <v>932.60000000000014</v>
      </c>
      <c r="F64" s="260">
        <v>911.80000000000007</v>
      </c>
      <c r="G64" s="260">
        <v>873.60000000000014</v>
      </c>
      <c r="H64" s="260">
        <v>991.60000000000014</v>
      </c>
      <c r="I64" s="260">
        <v>1029.8000000000002</v>
      </c>
      <c r="J64" s="260">
        <v>1050.6000000000001</v>
      </c>
      <c r="K64" s="259">
        <v>1009</v>
      </c>
      <c r="L64" s="259">
        <v>950</v>
      </c>
      <c r="M64" s="259">
        <v>13.700089999999999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362.3</v>
      </c>
      <c r="D65" s="260">
        <v>362.68333333333339</v>
      </c>
      <c r="E65" s="260">
        <v>360.01666666666677</v>
      </c>
      <c r="F65" s="260">
        <v>357.73333333333335</v>
      </c>
      <c r="G65" s="260">
        <v>355.06666666666672</v>
      </c>
      <c r="H65" s="260">
        <v>364.96666666666681</v>
      </c>
      <c r="I65" s="260">
        <v>367.63333333333344</v>
      </c>
      <c r="J65" s="260">
        <v>369.91666666666686</v>
      </c>
      <c r="K65" s="259">
        <v>365.35</v>
      </c>
      <c r="L65" s="259">
        <v>360.4</v>
      </c>
      <c r="M65" s="259">
        <v>5.4215900000000001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1331.9</v>
      </c>
      <c r="D66" s="260">
        <v>1334.4666666666667</v>
      </c>
      <c r="E66" s="260">
        <v>1319.0333333333333</v>
      </c>
      <c r="F66" s="260">
        <v>1306.1666666666665</v>
      </c>
      <c r="G66" s="260">
        <v>1290.7333333333331</v>
      </c>
      <c r="H66" s="260">
        <v>1347.3333333333335</v>
      </c>
      <c r="I66" s="260">
        <v>1362.7666666666669</v>
      </c>
      <c r="J66" s="260">
        <v>1375.6333333333337</v>
      </c>
      <c r="K66" s="259">
        <v>1349.9</v>
      </c>
      <c r="L66" s="259">
        <v>1321.6</v>
      </c>
      <c r="M66" s="259">
        <v>4.85053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387.3</v>
      </c>
      <c r="D67" s="260">
        <v>386.98333333333335</v>
      </c>
      <c r="E67" s="260">
        <v>384.36666666666667</v>
      </c>
      <c r="F67" s="260">
        <v>381.43333333333334</v>
      </c>
      <c r="G67" s="260">
        <v>378.81666666666666</v>
      </c>
      <c r="H67" s="260">
        <v>389.91666666666669</v>
      </c>
      <c r="I67" s="260">
        <v>392.53333333333336</v>
      </c>
      <c r="J67" s="260">
        <v>395.4666666666667</v>
      </c>
      <c r="K67" s="259">
        <v>389.6</v>
      </c>
      <c r="L67" s="259">
        <v>384.05</v>
      </c>
      <c r="M67" s="259">
        <v>20.310890000000001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557.5</v>
      </c>
      <c r="D68" s="260">
        <v>557.35</v>
      </c>
      <c r="E68" s="260">
        <v>554.30000000000007</v>
      </c>
      <c r="F68" s="260">
        <v>551.1</v>
      </c>
      <c r="G68" s="260">
        <v>548.05000000000007</v>
      </c>
      <c r="H68" s="260">
        <v>560.55000000000007</v>
      </c>
      <c r="I68" s="260">
        <v>563.6</v>
      </c>
      <c r="J68" s="260">
        <v>566.80000000000007</v>
      </c>
      <c r="K68" s="259">
        <v>560.4</v>
      </c>
      <c r="L68" s="259">
        <v>554.15</v>
      </c>
      <c r="M68" s="259">
        <v>6.2043799999999996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1742.5</v>
      </c>
      <c r="D69" s="260">
        <v>1715.4166666666667</v>
      </c>
      <c r="E69" s="260">
        <v>1680.8333333333335</v>
      </c>
      <c r="F69" s="260">
        <v>1619.1666666666667</v>
      </c>
      <c r="G69" s="260">
        <v>1584.5833333333335</v>
      </c>
      <c r="H69" s="260">
        <v>1777.0833333333335</v>
      </c>
      <c r="I69" s="260">
        <v>1811.666666666667</v>
      </c>
      <c r="J69" s="260">
        <v>1873.3333333333335</v>
      </c>
      <c r="K69" s="259">
        <v>1750</v>
      </c>
      <c r="L69" s="259">
        <v>1653.75</v>
      </c>
      <c r="M69" s="259">
        <v>9.3060600000000004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2315.9499999999998</v>
      </c>
      <c r="D70" s="260">
        <v>2310.3166666666666</v>
      </c>
      <c r="E70" s="260">
        <v>2290.833333333333</v>
      </c>
      <c r="F70" s="260">
        <v>2265.7166666666662</v>
      </c>
      <c r="G70" s="260">
        <v>2246.2333333333327</v>
      </c>
      <c r="H70" s="260">
        <v>2335.4333333333334</v>
      </c>
      <c r="I70" s="260">
        <v>2354.916666666667</v>
      </c>
      <c r="J70" s="260">
        <v>2380.0333333333338</v>
      </c>
      <c r="K70" s="259">
        <v>2329.8000000000002</v>
      </c>
      <c r="L70" s="259">
        <v>2285.1999999999998</v>
      </c>
      <c r="M70" s="259">
        <v>3.3559800000000002</v>
      </c>
      <c r="N70" s="1"/>
      <c r="O70" s="1"/>
    </row>
    <row r="71" spans="1:15" ht="12.75" customHeight="1">
      <c r="A71" s="227">
        <v>62</v>
      </c>
      <c r="B71" s="269" t="s">
        <v>870</v>
      </c>
      <c r="C71" s="259">
        <v>397</v>
      </c>
      <c r="D71" s="260">
        <v>394.08333333333331</v>
      </c>
      <c r="E71" s="260">
        <v>386.96666666666664</v>
      </c>
      <c r="F71" s="260">
        <v>376.93333333333334</v>
      </c>
      <c r="G71" s="260">
        <v>369.81666666666666</v>
      </c>
      <c r="H71" s="260">
        <v>404.11666666666662</v>
      </c>
      <c r="I71" s="260">
        <v>411.23333333333329</v>
      </c>
      <c r="J71" s="260">
        <v>421.26666666666659</v>
      </c>
      <c r="K71" s="259">
        <v>401.2</v>
      </c>
      <c r="L71" s="259">
        <v>384.05</v>
      </c>
      <c r="M71" s="259">
        <v>6.7038200000000003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3746.3</v>
      </c>
      <c r="D72" s="260">
        <v>3750.1</v>
      </c>
      <c r="E72" s="260">
        <v>3707</v>
      </c>
      <c r="F72" s="260">
        <v>3667.7000000000003</v>
      </c>
      <c r="G72" s="260">
        <v>3624.6000000000004</v>
      </c>
      <c r="H72" s="260">
        <v>3789.3999999999996</v>
      </c>
      <c r="I72" s="260">
        <v>3832.4999999999991</v>
      </c>
      <c r="J72" s="260">
        <v>3871.7999999999993</v>
      </c>
      <c r="K72" s="259">
        <v>3793.2</v>
      </c>
      <c r="L72" s="259">
        <v>3710.8</v>
      </c>
      <c r="M72" s="259">
        <v>3.8610000000000002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4514.45</v>
      </c>
      <c r="D73" s="260">
        <v>4526.8499999999995</v>
      </c>
      <c r="E73" s="260">
        <v>4489.5999999999985</v>
      </c>
      <c r="F73" s="260">
        <v>4464.7499999999991</v>
      </c>
      <c r="G73" s="260">
        <v>4427.4999999999982</v>
      </c>
      <c r="H73" s="260">
        <v>4551.6999999999989</v>
      </c>
      <c r="I73" s="260">
        <v>4588.9500000000007</v>
      </c>
      <c r="J73" s="260">
        <v>4613.7999999999993</v>
      </c>
      <c r="K73" s="259">
        <v>4564.1000000000004</v>
      </c>
      <c r="L73" s="259">
        <v>4502</v>
      </c>
      <c r="M73" s="259">
        <v>0.62683999999999995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2578.4499999999998</v>
      </c>
      <c r="D74" s="260">
        <v>2582.8833333333332</v>
      </c>
      <c r="E74" s="260">
        <v>2547.5666666666666</v>
      </c>
      <c r="F74" s="260">
        <v>2516.6833333333334</v>
      </c>
      <c r="G74" s="260">
        <v>2481.3666666666668</v>
      </c>
      <c r="H74" s="260">
        <v>2613.7666666666664</v>
      </c>
      <c r="I74" s="260">
        <v>2649.083333333333</v>
      </c>
      <c r="J74" s="260">
        <v>2679.9666666666662</v>
      </c>
      <c r="K74" s="259">
        <v>2618.1999999999998</v>
      </c>
      <c r="L74" s="259">
        <v>2552</v>
      </c>
      <c r="M74" s="259">
        <v>1.2395400000000001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4525.1000000000004</v>
      </c>
      <c r="D75" s="260">
        <v>4545.8499999999995</v>
      </c>
      <c r="E75" s="260">
        <v>4491.6999999999989</v>
      </c>
      <c r="F75" s="260">
        <v>4458.2999999999993</v>
      </c>
      <c r="G75" s="260">
        <v>4404.1499999999987</v>
      </c>
      <c r="H75" s="260">
        <v>4579.2499999999991</v>
      </c>
      <c r="I75" s="260">
        <v>4633.3999999999987</v>
      </c>
      <c r="J75" s="260">
        <v>4666.7999999999993</v>
      </c>
      <c r="K75" s="259">
        <v>4600</v>
      </c>
      <c r="L75" s="259">
        <v>4512.45</v>
      </c>
      <c r="M75" s="259">
        <v>4.9267599999999998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3666.9</v>
      </c>
      <c r="D76" s="260">
        <v>3680.2999999999997</v>
      </c>
      <c r="E76" s="260">
        <v>3631.5999999999995</v>
      </c>
      <c r="F76" s="260">
        <v>3596.2999999999997</v>
      </c>
      <c r="G76" s="260">
        <v>3547.5999999999995</v>
      </c>
      <c r="H76" s="260">
        <v>3715.5999999999995</v>
      </c>
      <c r="I76" s="260">
        <v>3764.2999999999993</v>
      </c>
      <c r="J76" s="260">
        <v>3799.5999999999995</v>
      </c>
      <c r="K76" s="259">
        <v>3729</v>
      </c>
      <c r="L76" s="259">
        <v>3645</v>
      </c>
      <c r="M76" s="259">
        <v>6.3194299999999997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482.95</v>
      </c>
      <c r="D77" s="260">
        <v>481.98333333333335</v>
      </c>
      <c r="E77" s="260">
        <v>478.9666666666667</v>
      </c>
      <c r="F77" s="260">
        <v>474.98333333333335</v>
      </c>
      <c r="G77" s="260">
        <v>471.9666666666667</v>
      </c>
      <c r="H77" s="260">
        <v>485.9666666666667</v>
      </c>
      <c r="I77" s="260">
        <v>488.98333333333335</v>
      </c>
      <c r="J77" s="260">
        <v>492.9666666666667</v>
      </c>
      <c r="K77" s="259">
        <v>485</v>
      </c>
      <c r="L77" s="259">
        <v>478</v>
      </c>
      <c r="M77" s="259">
        <v>1.2220200000000001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1990.5</v>
      </c>
      <c r="D78" s="260">
        <v>1996.2333333333333</v>
      </c>
      <c r="E78" s="260">
        <v>1970.5166666666667</v>
      </c>
      <c r="F78" s="260">
        <v>1950.5333333333333</v>
      </c>
      <c r="G78" s="260">
        <v>1924.8166666666666</v>
      </c>
      <c r="H78" s="260">
        <v>2016.2166666666667</v>
      </c>
      <c r="I78" s="260">
        <v>2041.9333333333334</v>
      </c>
      <c r="J78" s="260">
        <v>2061.916666666667</v>
      </c>
      <c r="K78" s="259">
        <v>2021.95</v>
      </c>
      <c r="L78" s="259">
        <v>1976.25</v>
      </c>
      <c r="M78" s="259">
        <v>5.5925799999999999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1104.6500000000001</v>
      </c>
      <c r="D79" s="260">
        <v>1114.1000000000001</v>
      </c>
      <c r="E79" s="260">
        <v>1091.5500000000002</v>
      </c>
      <c r="F79" s="260">
        <v>1078.45</v>
      </c>
      <c r="G79" s="260">
        <v>1055.9000000000001</v>
      </c>
      <c r="H79" s="260">
        <v>1127.2000000000003</v>
      </c>
      <c r="I79" s="260">
        <v>1149.75</v>
      </c>
      <c r="J79" s="260">
        <v>1162.8500000000004</v>
      </c>
      <c r="K79" s="259">
        <v>1136.6500000000001</v>
      </c>
      <c r="L79" s="259">
        <v>1101</v>
      </c>
      <c r="M79" s="259">
        <v>11.45402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136.35</v>
      </c>
      <c r="D80" s="260">
        <v>136.86666666666667</v>
      </c>
      <c r="E80" s="260">
        <v>134.88333333333335</v>
      </c>
      <c r="F80" s="260">
        <v>133.41666666666669</v>
      </c>
      <c r="G80" s="260">
        <v>131.43333333333337</v>
      </c>
      <c r="H80" s="260">
        <v>138.33333333333334</v>
      </c>
      <c r="I80" s="260">
        <v>140.31666666666669</v>
      </c>
      <c r="J80" s="260">
        <v>141.78333333333333</v>
      </c>
      <c r="K80" s="259">
        <v>138.85</v>
      </c>
      <c r="L80" s="259">
        <v>135.4</v>
      </c>
      <c r="M80" s="259">
        <v>128.56806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282.39999999999998</v>
      </c>
      <c r="D81" s="260">
        <v>282.63333333333338</v>
      </c>
      <c r="E81" s="260">
        <v>279.96666666666675</v>
      </c>
      <c r="F81" s="260">
        <v>277.53333333333336</v>
      </c>
      <c r="G81" s="260">
        <v>274.86666666666673</v>
      </c>
      <c r="H81" s="260">
        <v>285.06666666666678</v>
      </c>
      <c r="I81" s="260">
        <v>287.73333333333341</v>
      </c>
      <c r="J81" s="260">
        <v>290.1666666666668</v>
      </c>
      <c r="K81" s="259">
        <v>285.3</v>
      </c>
      <c r="L81" s="259">
        <v>280.2</v>
      </c>
      <c r="M81" s="259">
        <v>3.6478000000000002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88.55</v>
      </c>
      <c r="D82" s="260">
        <v>89.333333333333329</v>
      </c>
      <c r="E82" s="260">
        <v>87.316666666666663</v>
      </c>
      <c r="F82" s="260">
        <v>86.083333333333329</v>
      </c>
      <c r="G82" s="260">
        <v>84.066666666666663</v>
      </c>
      <c r="H82" s="260">
        <v>90.566666666666663</v>
      </c>
      <c r="I82" s="260">
        <v>92.583333333333343</v>
      </c>
      <c r="J82" s="260">
        <v>93.816666666666663</v>
      </c>
      <c r="K82" s="259">
        <v>91.35</v>
      </c>
      <c r="L82" s="259">
        <v>88.1</v>
      </c>
      <c r="M82" s="259">
        <v>133.39108999999999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1811.2</v>
      </c>
      <c r="D83" s="260">
        <v>1824.3666666666668</v>
      </c>
      <c r="E83" s="260">
        <v>1789.9333333333336</v>
      </c>
      <c r="F83" s="260">
        <v>1768.6666666666667</v>
      </c>
      <c r="G83" s="260">
        <v>1734.2333333333336</v>
      </c>
      <c r="H83" s="260">
        <v>1845.6333333333337</v>
      </c>
      <c r="I83" s="260">
        <v>1880.0666666666671</v>
      </c>
      <c r="J83" s="260">
        <v>1901.3333333333337</v>
      </c>
      <c r="K83" s="259">
        <v>1858.8</v>
      </c>
      <c r="L83" s="259">
        <v>1803.1</v>
      </c>
      <c r="M83" s="259">
        <v>2.2054999999999998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829.15</v>
      </c>
      <c r="D84" s="260">
        <v>827.0333333333333</v>
      </c>
      <c r="E84" s="260">
        <v>822.11666666666656</v>
      </c>
      <c r="F84" s="260">
        <v>815.08333333333326</v>
      </c>
      <c r="G84" s="260">
        <v>810.16666666666652</v>
      </c>
      <c r="H84" s="260">
        <v>834.06666666666661</v>
      </c>
      <c r="I84" s="260">
        <v>838.98333333333335</v>
      </c>
      <c r="J84" s="260">
        <v>846.01666666666665</v>
      </c>
      <c r="K84" s="259">
        <v>831.95</v>
      </c>
      <c r="L84" s="259">
        <v>820</v>
      </c>
      <c r="M84" s="259">
        <v>6.8390500000000003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1258.8</v>
      </c>
      <c r="D85" s="260">
        <v>1252.5833333333333</v>
      </c>
      <c r="E85" s="260">
        <v>1243.2166666666665</v>
      </c>
      <c r="F85" s="260">
        <v>1227.6333333333332</v>
      </c>
      <c r="G85" s="260">
        <v>1218.2666666666664</v>
      </c>
      <c r="H85" s="260">
        <v>1268.1666666666665</v>
      </c>
      <c r="I85" s="260">
        <v>1277.5333333333333</v>
      </c>
      <c r="J85" s="260">
        <v>1293.1166666666666</v>
      </c>
      <c r="K85" s="259">
        <v>1261.95</v>
      </c>
      <c r="L85" s="259">
        <v>1237</v>
      </c>
      <c r="M85" s="259">
        <v>4.1179800000000002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1765.1</v>
      </c>
      <c r="D86" s="260">
        <v>1760.05</v>
      </c>
      <c r="E86" s="260">
        <v>1748.1</v>
      </c>
      <c r="F86" s="260">
        <v>1731.1</v>
      </c>
      <c r="G86" s="260">
        <v>1719.1499999999999</v>
      </c>
      <c r="H86" s="260">
        <v>1777.05</v>
      </c>
      <c r="I86" s="260">
        <v>1789.0000000000002</v>
      </c>
      <c r="J86" s="260">
        <v>1806</v>
      </c>
      <c r="K86" s="259">
        <v>1772</v>
      </c>
      <c r="L86" s="259">
        <v>1743.05</v>
      </c>
      <c r="M86" s="259">
        <v>4.4402499999999998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514.15</v>
      </c>
      <c r="D87" s="260">
        <v>515.05000000000007</v>
      </c>
      <c r="E87" s="260">
        <v>510.10000000000014</v>
      </c>
      <c r="F87" s="260">
        <v>506.05000000000007</v>
      </c>
      <c r="G87" s="260">
        <v>501.10000000000014</v>
      </c>
      <c r="H87" s="260">
        <v>519.10000000000014</v>
      </c>
      <c r="I87" s="260">
        <v>524.05000000000018</v>
      </c>
      <c r="J87" s="260">
        <v>528.10000000000014</v>
      </c>
      <c r="K87" s="259">
        <v>520</v>
      </c>
      <c r="L87" s="259">
        <v>511</v>
      </c>
      <c r="M87" s="259">
        <v>2.9089900000000002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225.3</v>
      </c>
      <c r="D88" s="260">
        <v>225.36666666666667</v>
      </c>
      <c r="E88" s="260">
        <v>224.08333333333334</v>
      </c>
      <c r="F88" s="260">
        <v>222.86666666666667</v>
      </c>
      <c r="G88" s="260">
        <v>221.58333333333334</v>
      </c>
      <c r="H88" s="260">
        <v>226.58333333333334</v>
      </c>
      <c r="I88" s="260">
        <v>227.86666666666665</v>
      </c>
      <c r="J88" s="260">
        <v>229.08333333333334</v>
      </c>
      <c r="K88" s="259">
        <v>226.65</v>
      </c>
      <c r="L88" s="259">
        <v>224.15</v>
      </c>
      <c r="M88" s="259">
        <v>4.2849899999999996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1045.3499999999999</v>
      </c>
      <c r="D89" s="260">
        <v>1042.6000000000001</v>
      </c>
      <c r="E89" s="260">
        <v>1036.2000000000003</v>
      </c>
      <c r="F89" s="260">
        <v>1027.0500000000002</v>
      </c>
      <c r="G89" s="260">
        <v>1020.6500000000003</v>
      </c>
      <c r="H89" s="260">
        <v>1051.7500000000002</v>
      </c>
      <c r="I89" s="260">
        <v>1058.1500000000003</v>
      </c>
      <c r="J89" s="260">
        <v>1067.3000000000002</v>
      </c>
      <c r="K89" s="259">
        <v>1049</v>
      </c>
      <c r="L89" s="259">
        <v>1033.45</v>
      </c>
      <c r="M89" s="259">
        <v>17.09158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2088.5500000000002</v>
      </c>
      <c r="D90" s="260">
        <v>2090.65</v>
      </c>
      <c r="E90" s="260">
        <v>2068.65</v>
      </c>
      <c r="F90" s="260">
        <v>2048.75</v>
      </c>
      <c r="G90" s="260">
        <v>2026.75</v>
      </c>
      <c r="H90" s="260">
        <v>2110.5500000000002</v>
      </c>
      <c r="I90" s="260">
        <v>2132.5500000000002</v>
      </c>
      <c r="J90" s="260">
        <v>2152.4500000000003</v>
      </c>
      <c r="K90" s="259">
        <v>2112.65</v>
      </c>
      <c r="L90" s="259">
        <v>2070.75</v>
      </c>
      <c r="M90" s="259">
        <v>0.96364000000000005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1497.15</v>
      </c>
      <c r="D91" s="260">
        <v>1500.95</v>
      </c>
      <c r="E91" s="260">
        <v>1485.8000000000002</v>
      </c>
      <c r="F91" s="260">
        <v>1474.45</v>
      </c>
      <c r="G91" s="260">
        <v>1459.3000000000002</v>
      </c>
      <c r="H91" s="260">
        <v>1512.3000000000002</v>
      </c>
      <c r="I91" s="260">
        <v>1527.4500000000003</v>
      </c>
      <c r="J91" s="260">
        <v>1538.8000000000002</v>
      </c>
      <c r="K91" s="259">
        <v>1516.1</v>
      </c>
      <c r="L91" s="259">
        <v>1489.6</v>
      </c>
      <c r="M91" s="259">
        <v>54.090299999999999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539.29999999999995</v>
      </c>
      <c r="D92" s="260">
        <v>540.9</v>
      </c>
      <c r="E92" s="260">
        <v>534.9</v>
      </c>
      <c r="F92" s="260">
        <v>530.5</v>
      </c>
      <c r="G92" s="260">
        <v>524.5</v>
      </c>
      <c r="H92" s="260">
        <v>545.29999999999995</v>
      </c>
      <c r="I92" s="260">
        <v>551.29999999999995</v>
      </c>
      <c r="J92" s="260">
        <v>555.69999999999993</v>
      </c>
      <c r="K92" s="259">
        <v>546.9</v>
      </c>
      <c r="L92" s="259">
        <v>536.5</v>
      </c>
      <c r="M92" s="259">
        <v>15.14523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1208.95</v>
      </c>
      <c r="D93" s="260">
        <v>1206.7500000000002</v>
      </c>
      <c r="E93" s="260">
        <v>1200.3500000000004</v>
      </c>
      <c r="F93" s="260">
        <v>1191.7500000000002</v>
      </c>
      <c r="G93" s="260">
        <v>1185.3500000000004</v>
      </c>
      <c r="H93" s="260">
        <v>1215.3500000000004</v>
      </c>
      <c r="I93" s="260">
        <v>1221.7500000000005</v>
      </c>
      <c r="J93" s="260">
        <v>1230.3500000000004</v>
      </c>
      <c r="K93" s="259">
        <v>1213.1500000000001</v>
      </c>
      <c r="L93" s="259">
        <v>1198.1500000000001</v>
      </c>
      <c r="M93" s="259">
        <v>5.4231400000000001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2588.9</v>
      </c>
      <c r="D94" s="260">
        <v>2599.85</v>
      </c>
      <c r="E94" s="260">
        <v>2562.5</v>
      </c>
      <c r="F94" s="260">
        <v>2536.1</v>
      </c>
      <c r="G94" s="260">
        <v>2498.75</v>
      </c>
      <c r="H94" s="260">
        <v>2626.25</v>
      </c>
      <c r="I94" s="260">
        <v>2663.5999999999995</v>
      </c>
      <c r="J94" s="260">
        <v>2690</v>
      </c>
      <c r="K94" s="259">
        <v>2637.2</v>
      </c>
      <c r="L94" s="259">
        <v>2573.4499999999998</v>
      </c>
      <c r="M94" s="259">
        <v>8.5525599999999997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430.55</v>
      </c>
      <c r="D95" s="260">
        <v>424.84999999999997</v>
      </c>
      <c r="E95" s="260">
        <v>417.69999999999993</v>
      </c>
      <c r="F95" s="260">
        <v>404.84999999999997</v>
      </c>
      <c r="G95" s="260">
        <v>397.69999999999993</v>
      </c>
      <c r="H95" s="260">
        <v>437.69999999999993</v>
      </c>
      <c r="I95" s="260">
        <v>444.84999999999991</v>
      </c>
      <c r="J95" s="260">
        <v>457.69999999999993</v>
      </c>
      <c r="K95" s="259">
        <v>432</v>
      </c>
      <c r="L95" s="259">
        <v>412</v>
      </c>
      <c r="M95" s="259">
        <v>133.17484999999999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2560.9499999999998</v>
      </c>
      <c r="D96" s="260">
        <v>2553.5166666666664</v>
      </c>
      <c r="E96" s="260">
        <v>2533.0333333333328</v>
      </c>
      <c r="F96" s="260">
        <v>2505.1166666666663</v>
      </c>
      <c r="G96" s="260">
        <v>2484.6333333333328</v>
      </c>
      <c r="H96" s="260">
        <v>2581.4333333333329</v>
      </c>
      <c r="I96" s="260">
        <v>2601.9166666666665</v>
      </c>
      <c r="J96" s="260">
        <v>2629.833333333333</v>
      </c>
      <c r="K96" s="259">
        <v>2574</v>
      </c>
      <c r="L96" s="259">
        <v>2525.6</v>
      </c>
      <c r="M96" s="259">
        <v>9.3290500000000005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203.6</v>
      </c>
      <c r="D97" s="260">
        <v>204.66666666666666</v>
      </c>
      <c r="E97" s="260">
        <v>199.93333333333331</v>
      </c>
      <c r="F97" s="260">
        <v>196.26666666666665</v>
      </c>
      <c r="G97" s="260">
        <v>191.5333333333333</v>
      </c>
      <c r="H97" s="260">
        <v>208.33333333333331</v>
      </c>
      <c r="I97" s="260">
        <v>213.06666666666666</v>
      </c>
      <c r="J97" s="260">
        <v>216.73333333333332</v>
      </c>
      <c r="K97" s="259">
        <v>209.4</v>
      </c>
      <c r="L97" s="259">
        <v>201</v>
      </c>
      <c r="M97" s="259">
        <v>78.74982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2520.35</v>
      </c>
      <c r="D98" s="260">
        <v>2527.2000000000003</v>
      </c>
      <c r="E98" s="260">
        <v>2508.4000000000005</v>
      </c>
      <c r="F98" s="260">
        <v>2496.4500000000003</v>
      </c>
      <c r="G98" s="260">
        <v>2477.6500000000005</v>
      </c>
      <c r="H98" s="260">
        <v>2539.1500000000005</v>
      </c>
      <c r="I98" s="260">
        <v>2557.9500000000007</v>
      </c>
      <c r="J98" s="260">
        <v>2569.9000000000005</v>
      </c>
      <c r="K98" s="259">
        <v>2546</v>
      </c>
      <c r="L98" s="259">
        <v>2515.25</v>
      </c>
      <c r="M98" s="259">
        <v>8.8905499999999993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288.89999999999998</v>
      </c>
      <c r="D99" s="260">
        <v>288.81666666666666</v>
      </c>
      <c r="E99" s="260">
        <v>286.63333333333333</v>
      </c>
      <c r="F99" s="260">
        <v>284.36666666666667</v>
      </c>
      <c r="G99" s="260">
        <v>282.18333333333334</v>
      </c>
      <c r="H99" s="260">
        <v>291.08333333333331</v>
      </c>
      <c r="I99" s="260">
        <v>293.26666666666659</v>
      </c>
      <c r="J99" s="260">
        <v>295.5333333333333</v>
      </c>
      <c r="K99" s="259">
        <v>291</v>
      </c>
      <c r="L99" s="259">
        <v>286.55</v>
      </c>
      <c r="M99" s="259">
        <v>3.5904099999999999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40395.75</v>
      </c>
      <c r="D100" s="260">
        <v>40603.1</v>
      </c>
      <c r="E100" s="260">
        <v>40014.149999999994</v>
      </c>
      <c r="F100" s="260">
        <v>39632.549999999996</v>
      </c>
      <c r="G100" s="260">
        <v>39043.599999999991</v>
      </c>
      <c r="H100" s="260">
        <v>40984.699999999997</v>
      </c>
      <c r="I100" s="260">
        <v>41573.649999999994</v>
      </c>
      <c r="J100" s="260">
        <v>41955.25</v>
      </c>
      <c r="K100" s="259">
        <v>41192.050000000003</v>
      </c>
      <c r="L100" s="259">
        <v>40221.5</v>
      </c>
      <c r="M100" s="259">
        <v>5.357E-2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2486.65</v>
      </c>
      <c r="D101" s="260">
        <v>2489.2833333333333</v>
      </c>
      <c r="E101" s="260">
        <v>2466.5666666666666</v>
      </c>
      <c r="F101" s="260">
        <v>2446.4833333333331</v>
      </c>
      <c r="G101" s="260">
        <v>2423.7666666666664</v>
      </c>
      <c r="H101" s="260">
        <v>2509.3666666666668</v>
      </c>
      <c r="I101" s="260">
        <v>2532.083333333333</v>
      </c>
      <c r="J101" s="260">
        <v>2552.166666666667</v>
      </c>
      <c r="K101" s="259">
        <v>2512</v>
      </c>
      <c r="L101" s="259">
        <v>2469.1999999999998</v>
      </c>
      <c r="M101" s="259">
        <v>18.874939999999999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905.3</v>
      </c>
      <c r="D102" s="260">
        <v>906.29999999999984</v>
      </c>
      <c r="E102" s="260">
        <v>899.1999999999997</v>
      </c>
      <c r="F102" s="260">
        <v>893.09999999999991</v>
      </c>
      <c r="G102" s="260">
        <v>885.99999999999977</v>
      </c>
      <c r="H102" s="260">
        <v>912.39999999999964</v>
      </c>
      <c r="I102" s="260">
        <v>919.49999999999977</v>
      </c>
      <c r="J102" s="260">
        <v>925.59999999999957</v>
      </c>
      <c r="K102" s="259">
        <v>913.4</v>
      </c>
      <c r="L102" s="259">
        <v>900.2</v>
      </c>
      <c r="M102" s="259">
        <v>70.993359999999996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1161.1500000000001</v>
      </c>
      <c r="D103" s="260">
        <v>1160.75</v>
      </c>
      <c r="E103" s="260">
        <v>1152.5</v>
      </c>
      <c r="F103" s="260">
        <v>1143.8499999999999</v>
      </c>
      <c r="G103" s="260">
        <v>1135.5999999999999</v>
      </c>
      <c r="H103" s="260">
        <v>1169.4000000000001</v>
      </c>
      <c r="I103" s="260">
        <v>1177.6500000000001</v>
      </c>
      <c r="J103" s="260">
        <v>1186.3000000000002</v>
      </c>
      <c r="K103" s="259">
        <v>1169</v>
      </c>
      <c r="L103" s="259">
        <v>1152.0999999999999</v>
      </c>
      <c r="M103" s="259">
        <v>2.35006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514.6</v>
      </c>
      <c r="D104" s="260">
        <v>515.31666666666672</v>
      </c>
      <c r="E104" s="260">
        <v>510.48333333333346</v>
      </c>
      <c r="F104" s="260">
        <v>506.36666666666673</v>
      </c>
      <c r="G104" s="260">
        <v>501.53333333333347</v>
      </c>
      <c r="H104" s="260">
        <v>519.43333333333339</v>
      </c>
      <c r="I104" s="260">
        <v>524.26666666666665</v>
      </c>
      <c r="J104" s="260">
        <v>528.38333333333344</v>
      </c>
      <c r="K104" s="259">
        <v>520.15</v>
      </c>
      <c r="L104" s="259">
        <v>511.2</v>
      </c>
      <c r="M104" s="259">
        <v>3.4157199999999999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534.6</v>
      </c>
      <c r="D105" s="260">
        <v>531.31666666666661</v>
      </c>
      <c r="E105" s="260">
        <v>523.63333333333321</v>
      </c>
      <c r="F105" s="260">
        <v>512.66666666666663</v>
      </c>
      <c r="G105" s="260">
        <v>504.98333333333323</v>
      </c>
      <c r="H105" s="260">
        <v>542.28333333333319</v>
      </c>
      <c r="I105" s="260">
        <v>549.96666666666658</v>
      </c>
      <c r="J105" s="260">
        <v>560.93333333333317</v>
      </c>
      <c r="K105" s="259">
        <v>539</v>
      </c>
      <c r="L105" s="259">
        <v>520.35</v>
      </c>
      <c r="M105" s="259">
        <v>3.8009599999999999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57.15</v>
      </c>
      <c r="D106" s="260">
        <v>57.199999999999996</v>
      </c>
      <c r="E106" s="260">
        <v>56.749999999999993</v>
      </c>
      <c r="F106" s="260">
        <v>56.349999999999994</v>
      </c>
      <c r="G106" s="260">
        <v>55.899999999999991</v>
      </c>
      <c r="H106" s="260">
        <v>57.599999999999994</v>
      </c>
      <c r="I106" s="260">
        <v>58.05</v>
      </c>
      <c r="J106" s="260">
        <v>58.449999999999996</v>
      </c>
      <c r="K106" s="259">
        <v>57.65</v>
      </c>
      <c r="L106" s="259">
        <v>56.8</v>
      </c>
      <c r="M106" s="259">
        <v>290.45357999999999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353.6</v>
      </c>
      <c r="D107" s="260">
        <v>354.0333333333333</v>
      </c>
      <c r="E107" s="260">
        <v>352.06666666666661</v>
      </c>
      <c r="F107" s="260">
        <v>350.5333333333333</v>
      </c>
      <c r="G107" s="260">
        <v>348.56666666666661</v>
      </c>
      <c r="H107" s="260">
        <v>355.56666666666661</v>
      </c>
      <c r="I107" s="260">
        <v>357.5333333333333</v>
      </c>
      <c r="J107" s="260">
        <v>359.06666666666661</v>
      </c>
      <c r="K107" s="259">
        <v>356</v>
      </c>
      <c r="L107" s="259">
        <v>352.5</v>
      </c>
      <c r="M107" s="259">
        <v>83.868489999999994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4700.8999999999996</v>
      </c>
      <c r="D108" s="260">
        <v>4713.6333333333332</v>
      </c>
      <c r="E108" s="260">
        <v>4667.2666666666664</v>
      </c>
      <c r="F108" s="260">
        <v>4633.6333333333332</v>
      </c>
      <c r="G108" s="260">
        <v>4587.2666666666664</v>
      </c>
      <c r="H108" s="260">
        <v>4747.2666666666664</v>
      </c>
      <c r="I108" s="260">
        <v>4793.6333333333332</v>
      </c>
      <c r="J108" s="260">
        <v>4827.2666666666664</v>
      </c>
      <c r="K108" s="259">
        <v>4760</v>
      </c>
      <c r="L108" s="259">
        <v>4680</v>
      </c>
      <c r="M108" s="259">
        <v>0.49165999999999999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249.7</v>
      </c>
      <c r="D109" s="260">
        <v>251.46666666666667</v>
      </c>
      <c r="E109" s="260">
        <v>246.28333333333336</v>
      </c>
      <c r="F109" s="260">
        <v>242.8666666666667</v>
      </c>
      <c r="G109" s="260">
        <v>237.68333333333339</v>
      </c>
      <c r="H109" s="260">
        <v>254.88333333333333</v>
      </c>
      <c r="I109" s="260">
        <v>260.06666666666666</v>
      </c>
      <c r="J109" s="260">
        <v>263.48333333333329</v>
      </c>
      <c r="K109" s="259">
        <v>256.64999999999998</v>
      </c>
      <c r="L109" s="259">
        <v>248.05</v>
      </c>
      <c r="M109" s="259">
        <v>27.970859999999998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141.85</v>
      </c>
      <c r="D110" s="260">
        <v>141.91666666666666</v>
      </c>
      <c r="E110" s="260">
        <v>140.43333333333331</v>
      </c>
      <c r="F110" s="260">
        <v>139.01666666666665</v>
      </c>
      <c r="G110" s="260">
        <v>137.5333333333333</v>
      </c>
      <c r="H110" s="260">
        <v>143.33333333333331</v>
      </c>
      <c r="I110" s="260">
        <v>144.81666666666666</v>
      </c>
      <c r="J110" s="260">
        <v>146.23333333333332</v>
      </c>
      <c r="K110" s="259">
        <v>143.4</v>
      </c>
      <c r="L110" s="259">
        <v>140.5</v>
      </c>
      <c r="M110" s="259">
        <v>42.824489999999997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334.75</v>
      </c>
      <c r="D111" s="260">
        <v>337.4666666666667</v>
      </c>
      <c r="E111" s="260">
        <v>330.83333333333337</v>
      </c>
      <c r="F111" s="260">
        <v>326.91666666666669</v>
      </c>
      <c r="G111" s="260">
        <v>320.28333333333336</v>
      </c>
      <c r="H111" s="260">
        <v>341.38333333333338</v>
      </c>
      <c r="I111" s="260">
        <v>348.01666666666671</v>
      </c>
      <c r="J111" s="260">
        <v>351.93333333333339</v>
      </c>
      <c r="K111" s="259">
        <v>344.1</v>
      </c>
      <c r="L111" s="259">
        <v>333.55</v>
      </c>
      <c r="M111" s="259">
        <v>49.185079999999999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68.5</v>
      </c>
      <c r="D112" s="260">
        <v>68.600000000000009</v>
      </c>
      <c r="E112" s="260">
        <v>68.200000000000017</v>
      </c>
      <c r="F112" s="260">
        <v>67.900000000000006</v>
      </c>
      <c r="G112" s="260">
        <v>67.500000000000014</v>
      </c>
      <c r="H112" s="260">
        <v>68.90000000000002</v>
      </c>
      <c r="I112" s="260">
        <v>69.300000000000026</v>
      </c>
      <c r="J112" s="260">
        <v>69.600000000000023</v>
      </c>
      <c r="K112" s="259">
        <v>69</v>
      </c>
      <c r="L112" s="259">
        <v>68.3</v>
      </c>
      <c r="M112" s="259">
        <v>89.718339999999998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758.5</v>
      </c>
      <c r="D113" s="260">
        <v>757.66666666666663</v>
      </c>
      <c r="E113" s="260">
        <v>748.88333333333321</v>
      </c>
      <c r="F113" s="260">
        <v>739.26666666666654</v>
      </c>
      <c r="G113" s="260">
        <v>730.48333333333312</v>
      </c>
      <c r="H113" s="260">
        <v>767.2833333333333</v>
      </c>
      <c r="I113" s="260">
        <v>776.06666666666683</v>
      </c>
      <c r="J113" s="260">
        <v>785.68333333333339</v>
      </c>
      <c r="K113" s="259">
        <v>766.45</v>
      </c>
      <c r="L113" s="259">
        <v>748.05</v>
      </c>
      <c r="M113" s="259">
        <v>47.43835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420.3</v>
      </c>
      <c r="D114" s="260">
        <v>419.16666666666669</v>
      </c>
      <c r="E114" s="260">
        <v>416.63333333333338</v>
      </c>
      <c r="F114" s="260">
        <v>412.9666666666667</v>
      </c>
      <c r="G114" s="260">
        <v>410.43333333333339</v>
      </c>
      <c r="H114" s="260">
        <v>422.83333333333337</v>
      </c>
      <c r="I114" s="260">
        <v>425.36666666666667</v>
      </c>
      <c r="J114" s="260">
        <v>429.03333333333336</v>
      </c>
      <c r="K114" s="259">
        <v>421.7</v>
      </c>
      <c r="L114" s="259">
        <v>415.5</v>
      </c>
      <c r="M114" s="259">
        <v>13.7242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188.9</v>
      </c>
      <c r="D115" s="260">
        <v>188.98333333333335</v>
      </c>
      <c r="E115" s="260">
        <v>187.4666666666667</v>
      </c>
      <c r="F115" s="260">
        <v>186.03333333333336</v>
      </c>
      <c r="G115" s="260">
        <v>184.51666666666671</v>
      </c>
      <c r="H115" s="260">
        <v>190.41666666666669</v>
      </c>
      <c r="I115" s="260">
        <v>191.93333333333334</v>
      </c>
      <c r="J115" s="260">
        <v>193.36666666666667</v>
      </c>
      <c r="K115" s="259">
        <v>190.5</v>
      </c>
      <c r="L115" s="259">
        <v>187.55</v>
      </c>
      <c r="M115" s="259">
        <v>14.01932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1152.7</v>
      </c>
      <c r="D116" s="260">
        <v>1150.9333333333332</v>
      </c>
      <c r="E116" s="260">
        <v>1143.8666666666663</v>
      </c>
      <c r="F116" s="260">
        <v>1135.0333333333331</v>
      </c>
      <c r="G116" s="260">
        <v>1127.9666666666662</v>
      </c>
      <c r="H116" s="260">
        <v>1159.7666666666664</v>
      </c>
      <c r="I116" s="260">
        <v>1166.8333333333335</v>
      </c>
      <c r="J116" s="260">
        <v>1175.6666666666665</v>
      </c>
      <c r="K116" s="259">
        <v>1158</v>
      </c>
      <c r="L116" s="259">
        <v>1142.0999999999999</v>
      </c>
      <c r="M116" s="259">
        <v>15.71565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3891.65</v>
      </c>
      <c r="D117" s="260">
        <v>3903.85</v>
      </c>
      <c r="E117" s="260">
        <v>3867.7999999999997</v>
      </c>
      <c r="F117" s="260">
        <v>3843.95</v>
      </c>
      <c r="G117" s="260">
        <v>3807.8999999999996</v>
      </c>
      <c r="H117" s="260">
        <v>3927.7</v>
      </c>
      <c r="I117" s="260">
        <v>3963.75</v>
      </c>
      <c r="J117" s="260">
        <v>3987.6</v>
      </c>
      <c r="K117" s="259">
        <v>3939.9</v>
      </c>
      <c r="L117" s="259">
        <v>3880</v>
      </c>
      <c r="M117" s="259">
        <v>1.3102499999999999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1514</v>
      </c>
      <c r="D118" s="260">
        <v>1511.8666666666668</v>
      </c>
      <c r="E118" s="260">
        <v>1503.2833333333335</v>
      </c>
      <c r="F118" s="260">
        <v>1492.5666666666668</v>
      </c>
      <c r="G118" s="260">
        <v>1483.9833333333336</v>
      </c>
      <c r="H118" s="260">
        <v>1522.5833333333335</v>
      </c>
      <c r="I118" s="260">
        <v>1531.1666666666665</v>
      </c>
      <c r="J118" s="260">
        <v>1541.8833333333334</v>
      </c>
      <c r="K118" s="259">
        <v>1520.45</v>
      </c>
      <c r="L118" s="259">
        <v>1501.15</v>
      </c>
      <c r="M118" s="259">
        <v>45.096820000000001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1798</v>
      </c>
      <c r="D119" s="260">
        <v>1801.8</v>
      </c>
      <c r="E119" s="260">
        <v>1786.1999999999998</v>
      </c>
      <c r="F119" s="260">
        <v>1774.3999999999999</v>
      </c>
      <c r="G119" s="260">
        <v>1758.7999999999997</v>
      </c>
      <c r="H119" s="260">
        <v>1813.6</v>
      </c>
      <c r="I119" s="260">
        <v>1829.1999999999998</v>
      </c>
      <c r="J119" s="260">
        <v>1841</v>
      </c>
      <c r="K119" s="259">
        <v>1817.4</v>
      </c>
      <c r="L119" s="259">
        <v>1790</v>
      </c>
      <c r="M119" s="259">
        <v>4.22417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904.95</v>
      </c>
      <c r="D120" s="260">
        <v>906.35</v>
      </c>
      <c r="E120" s="260">
        <v>899.6</v>
      </c>
      <c r="F120" s="260">
        <v>894.25</v>
      </c>
      <c r="G120" s="260">
        <v>887.5</v>
      </c>
      <c r="H120" s="260">
        <v>911.7</v>
      </c>
      <c r="I120" s="260">
        <v>918.45</v>
      </c>
      <c r="J120" s="260">
        <v>923.80000000000007</v>
      </c>
      <c r="K120" s="259">
        <v>913.1</v>
      </c>
      <c r="L120" s="259">
        <v>901</v>
      </c>
      <c r="M120" s="259">
        <v>1.46801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324.89999999999998</v>
      </c>
      <c r="D121" s="260">
        <v>328.7</v>
      </c>
      <c r="E121" s="260">
        <v>319.7</v>
      </c>
      <c r="F121" s="260">
        <v>314.5</v>
      </c>
      <c r="G121" s="260">
        <v>305.5</v>
      </c>
      <c r="H121" s="260">
        <v>333.9</v>
      </c>
      <c r="I121" s="260">
        <v>342.9</v>
      </c>
      <c r="J121" s="260">
        <v>348.09999999999997</v>
      </c>
      <c r="K121" s="259">
        <v>337.7</v>
      </c>
      <c r="L121" s="259">
        <v>323.5</v>
      </c>
      <c r="M121" s="259">
        <v>10.85703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701.75</v>
      </c>
      <c r="D122" s="260">
        <v>696.01666666666677</v>
      </c>
      <c r="E122" s="260">
        <v>688.08333333333348</v>
      </c>
      <c r="F122" s="260">
        <v>674.41666666666674</v>
      </c>
      <c r="G122" s="260">
        <v>666.48333333333346</v>
      </c>
      <c r="H122" s="260">
        <v>709.68333333333351</v>
      </c>
      <c r="I122" s="260">
        <v>717.61666666666667</v>
      </c>
      <c r="J122" s="260">
        <v>731.28333333333353</v>
      </c>
      <c r="K122" s="259">
        <v>703.95</v>
      </c>
      <c r="L122" s="259">
        <v>682.35</v>
      </c>
      <c r="M122" s="259">
        <v>36.248890000000003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477.35</v>
      </c>
      <c r="D123" s="260">
        <v>476.26666666666671</v>
      </c>
      <c r="E123" s="260">
        <v>471.23333333333341</v>
      </c>
      <c r="F123" s="260">
        <v>465.11666666666667</v>
      </c>
      <c r="G123" s="260">
        <v>460.08333333333337</v>
      </c>
      <c r="H123" s="260">
        <v>482.38333333333344</v>
      </c>
      <c r="I123" s="260">
        <v>487.41666666666674</v>
      </c>
      <c r="J123" s="260">
        <v>493.53333333333347</v>
      </c>
      <c r="K123" s="259">
        <v>481.3</v>
      </c>
      <c r="L123" s="259">
        <v>470.15</v>
      </c>
      <c r="M123" s="259">
        <v>38.102539999999998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606.35</v>
      </c>
      <c r="D124" s="260">
        <v>607.06666666666672</v>
      </c>
      <c r="E124" s="260">
        <v>599.28333333333342</v>
      </c>
      <c r="F124" s="260">
        <v>592.2166666666667</v>
      </c>
      <c r="G124" s="260">
        <v>584.43333333333339</v>
      </c>
      <c r="H124" s="260">
        <v>614.13333333333344</v>
      </c>
      <c r="I124" s="260">
        <v>621.91666666666674</v>
      </c>
      <c r="J124" s="260">
        <v>628.98333333333346</v>
      </c>
      <c r="K124" s="259">
        <v>614.85</v>
      </c>
      <c r="L124" s="259">
        <v>600</v>
      </c>
      <c r="M124" s="259">
        <v>13.14231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1899.95</v>
      </c>
      <c r="D125" s="260">
        <v>1900.75</v>
      </c>
      <c r="E125" s="260">
        <v>1893.5</v>
      </c>
      <c r="F125" s="260">
        <v>1887.05</v>
      </c>
      <c r="G125" s="260">
        <v>1879.8</v>
      </c>
      <c r="H125" s="260">
        <v>1907.2</v>
      </c>
      <c r="I125" s="260">
        <v>1914.45</v>
      </c>
      <c r="J125" s="260">
        <v>1920.9</v>
      </c>
      <c r="K125" s="259">
        <v>1908</v>
      </c>
      <c r="L125" s="259">
        <v>1894.3</v>
      </c>
      <c r="M125" s="259">
        <v>20.814129999999999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81.75</v>
      </c>
      <c r="D126" s="260">
        <v>82.083333333333329</v>
      </c>
      <c r="E126" s="260">
        <v>81.066666666666663</v>
      </c>
      <c r="F126" s="260">
        <v>80.38333333333334</v>
      </c>
      <c r="G126" s="260">
        <v>79.366666666666674</v>
      </c>
      <c r="H126" s="260">
        <v>82.766666666666652</v>
      </c>
      <c r="I126" s="260">
        <v>83.783333333333331</v>
      </c>
      <c r="J126" s="260">
        <v>84.46666666666664</v>
      </c>
      <c r="K126" s="259">
        <v>83.1</v>
      </c>
      <c r="L126" s="259">
        <v>81.400000000000006</v>
      </c>
      <c r="M126" s="259">
        <v>52.606589999999997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3626.95</v>
      </c>
      <c r="D127" s="260">
        <v>3612.65</v>
      </c>
      <c r="E127" s="260">
        <v>3589.3</v>
      </c>
      <c r="F127" s="260">
        <v>3551.65</v>
      </c>
      <c r="G127" s="260">
        <v>3528.3</v>
      </c>
      <c r="H127" s="260">
        <v>3650.3</v>
      </c>
      <c r="I127" s="260">
        <v>3673.6499999999996</v>
      </c>
      <c r="J127" s="260">
        <v>3711.3</v>
      </c>
      <c r="K127" s="259">
        <v>3636</v>
      </c>
      <c r="L127" s="259">
        <v>3575</v>
      </c>
      <c r="M127" s="259">
        <v>2.1513399999999998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372.35</v>
      </c>
      <c r="D128" s="260">
        <v>370.18333333333339</v>
      </c>
      <c r="E128" s="260">
        <v>364.56666666666678</v>
      </c>
      <c r="F128" s="260">
        <v>356.78333333333336</v>
      </c>
      <c r="G128" s="260">
        <v>351.16666666666674</v>
      </c>
      <c r="H128" s="260">
        <v>377.96666666666681</v>
      </c>
      <c r="I128" s="260">
        <v>383.58333333333337</v>
      </c>
      <c r="J128" s="260">
        <v>391.36666666666684</v>
      </c>
      <c r="K128" s="259">
        <v>375.8</v>
      </c>
      <c r="L128" s="259">
        <v>362.4</v>
      </c>
      <c r="M128" s="259">
        <v>46.21698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4806.8999999999996</v>
      </c>
      <c r="D129" s="260">
        <v>4796.7166666666662</v>
      </c>
      <c r="E129" s="260">
        <v>4760.7333333333327</v>
      </c>
      <c r="F129" s="260">
        <v>4714.5666666666666</v>
      </c>
      <c r="G129" s="260">
        <v>4678.583333333333</v>
      </c>
      <c r="H129" s="260">
        <v>4842.8833333333323</v>
      </c>
      <c r="I129" s="260">
        <v>4878.8666666666659</v>
      </c>
      <c r="J129" s="260">
        <v>4925.0333333333319</v>
      </c>
      <c r="K129" s="259">
        <v>4832.7</v>
      </c>
      <c r="L129" s="259">
        <v>4750.55</v>
      </c>
      <c r="M129" s="259">
        <v>2.1084700000000001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2015.1</v>
      </c>
      <c r="D130" s="260">
        <v>2016.3999999999999</v>
      </c>
      <c r="E130" s="260">
        <v>2003.4499999999998</v>
      </c>
      <c r="F130" s="260">
        <v>1991.8</v>
      </c>
      <c r="G130" s="260">
        <v>1978.85</v>
      </c>
      <c r="H130" s="260">
        <v>2028.0499999999997</v>
      </c>
      <c r="I130" s="260">
        <v>2041</v>
      </c>
      <c r="J130" s="260">
        <v>2052.6499999999996</v>
      </c>
      <c r="K130" s="259">
        <v>2029.35</v>
      </c>
      <c r="L130" s="259">
        <v>2004.75</v>
      </c>
      <c r="M130" s="259">
        <v>23.12753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464.9</v>
      </c>
      <c r="D131" s="260">
        <v>469.13333333333338</v>
      </c>
      <c r="E131" s="260">
        <v>458.26666666666677</v>
      </c>
      <c r="F131" s="260">
        <v>451.63333333333338</v>
      </c>
      <c r="G131" s="260">
        <v>440.76666666666677</v>
      </c>
      <c r="H131" s="260">
        <v>475.76666666666677</v>
      </c>
      <c r="I131" s="260">
        <v>486.63333333333344</v>
      </c>
      <c r="J131" s="260">
        <v>493.26666666666677</v>
      </c>
      <c r="K131" s="259">
        <v>480</v>
      </c>
      <c r="L131" s="259">
        <v>462.5</v>
      </c>
      <c r="M131" s="259">
        <v>15.03509</v>
      </c>
      <c r="N131" s="1"/>
      <c r="O131" s="1"/>
    </row>
    <row r="132" spans="1:15" ht="12.75" customHeight="1">
      <c r="A132" s="227">
        <v>123</v>
      </c>
      <c r="B132" s="269" t="s">
        <v>871</v>
      </c>
      <c r="C132" s="259">
        <v>628.04999999999995</v>
      </c>
      <c r="D132" s="260">
        <v>628.41666666666663</v>
      </c>
      <c r="E132" s="260">
        <v>625.93333333333328</v>
      </c>
      <c r="F132" s="260">
        <v>623.81666666666661</v>
      </c>
      <c r="G132" s="260">
        <v>621.33333333333326</v>
      </c>
      <c r="H132" s="260">
        <v>630.5333333333333</v>
      </c>
      <c r="I132" s="260">
        <v>633.01666666666665</v>
      </c>
      <c r="J132" s="260">
        <v>635.13333333333333</v>
      </c>
      <c r="K132" s="259">
        <v>630.9</v>
      </c>
      <c r="L132" s="259">
        <v>626.29999999999995</v>
      </c>
      <c r="M132" s="259">
        <v>6.6212299999999997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3080.35</v>
      </c>
      <c r="D133" s="260">
        <v>3092.9500000000003</v>
      </c>
      <c r="E133" s="260">
        <v>3057.4000000000005</v>
      </c>
      <c r="F133" s="260">
        <v>3034.4500000000003</v>
      </c>
      <c r="G133" s="260">
        <v>2998.9000000000005</v>
      </c>
      <c r="H133" s="260">
        <v>3115.9000000000005</v>
      </c>
      <c r="I133" s="260">
        <v>3151.4500000000007</v>
      </c>
      <c r="J133" s="260">
        <v>3174.4000000000005</v>
      </c>
      <c r="K133" s="259">
        <v>3128.5</v>
      </c>
      <c r="L133" s="259">
        <v>3070</v>
      </c>
      <c r="M133" s="259">
        <v>0.16086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710.65</v>
      </c>
      <c r="D134" s="260">
        <v>709.81666666666661</v>
      </c>
      <c r="E134" s="260">
        <v>703.33333333333326</v>
      </c>
      <c r="F134" s="260">
        <v>696.01666666666665</v>
      </c>
      <c r="G134" s="260">
        <v>689.5333333333333</v>
      </c>
      <c r="H134" s="260">
        <v>717.13333333333321</v>
      </c>
      <c r="I134" s="260">
        <v>723.61666666666656</v>
      </c>
      <c r="J134" s="260">
        <v>730.93333333333317</v>
      </c>
      <c r="K134" s="259">
        <v>716.3</v>
      </c>
      <c r="L134" s="259">
        <v>702.5</v>
      </c>
      <c r="M134" s="259">
        <v>7.9035799999999998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91248.15</v>
      </c>
      <c r="D135" s="260">
        <v>91082.716666666674</v>
      </c>
      <c r="E135" s="260">
        <v>90665.433333333349</v>
      </c>
      <c r="F135" s="260">
        <v>90082.716666666674</v>
      </c>
      <c r="G135" s="260">
        <v>89665.433333333349</v>
      </c>
      <c r="H135" s="260">
        <v>91665.433333333349</v>
      </c>
      <c r="I135" s="260">
        <v>92082.716666666674</v>
      </c>
      <c r="J135" s="260">
        <v>92665.433333333349</v>
      </c>
      <c r="K135" s="259">
        <v>91500</v>
      </c>
      <c r="L135" s="259">
        <v>90500</v>
      </c>
      <c r="M135" s="259">
        <v>6.4680000000000001E-2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218.1</v>
      </c>
      <c r="D136" s="260">
        <v>217.58333333333334</v>
      </c>
      <c r="E136" s="260">
        <v>215.26666666666668</v>
      </c>
      <c r="F136" s="260">
        <v>212.43333333333334</v>
      </c>
      <c r="G136" s="260">
        <v>210.11666666666667</v>
      </c>
      <c r="H136" s="260">
        <v>220.41666666666669</v>
      </c>
      <c r="I136" s="260">
        <v>222.73333333333335</v>
      </c>
      <c r="J136" s="260">
        <v>225.56666666666669</v>
      </c>
      <c r="K136" s="259">
        <v>219.9</v>
      </c>
      <c r="L136" s="259">
        <v>214.75</v>
      </c>
      <c r="M136" s="259">
        <v>83.811139999999995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1338.3</v>
      </c>
      <c r="D137" s="260">
        <v>1340.4333333333334</v>
      </c>
      <c r="E137" s="260">
        <v>1328.8666666666668</v>
      </c>
      <c r="F137" s="260">
        <v>1319.4333333333334</v>
      </c>
      <c r="G137" s="260">
        <v>1307.8666666666668</v>
      </c>
      <c r="H137" s="260">
        <v>1349.8666666666668</v>
      </c>
      <c r="I137" s="260">
        <v>1361.4333333333334</v>
      </c>
      <c r="J137" s="260">
        <v>1370.8666666666668</v>
      </c>
      <c r="K137" s="259">
        <v>1352</v>
      </c>
      <c r="L137" s="259">
        <v>1331</v>
      </c>
      <c r="M137" s="259">
        <v>22.049679999999999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539.20000000000005</v>
      </c>
      <c r="D138" s="260">
        <v>537.94999999999993</v>
      </c>
      <c r="E138" s="260">
        <v>533.89999999999986</v>
      </c>
      <c r="F138" s="260">
        <v>528.59999999999991</v>
      </c>
      <c r="G138" s="260">
        <v>524.54999999999984</v>
      </c>
      <c r="H138" s="260">
        <v>543.24999999999989</v>
      </c>
      <c r="I138" s="260">
        <v>547.29999999999984</v>
      </c>
      <c r="J138" s="260">
        <v>552.59999999999991</v>
      </c>
      <c r="K138" s="259">
        <v>542</v>
      </c>
      <c r="L138" s="259">
        <v>532.65</v>
      </c>
      <c r="M138" s="259">
        <v>7.7477200000000002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9229.5</v>
      </c>
      <c r="D139" s="260">
        <v>9248.1833333333325</v>
      </c>
      <c r="E139" s="260">
        <v>9172.366666666665</v>
      </c>
      <c r="F139" s="260">
        <v>9115.2333333333318</v>
      </c>
      <c r="G139" s="260">
        <v>9039.4166666666642</v>
      </c>
      <c r="H139" s="260">
        <v>9305.3166666666657</v>
      </c>
      <c r="I139" s="260">
        <v>9381.133333333335</v>
      </c>
      <c r="J139" s="260">
        <v>9438.2666666666664</v>
      </c>
      <c r="K139" s="259">
        <v>9324</v>
      </c>
      <c r="L139" s="259">
        <v>9191.0499999999993</v>
      </c>
      <c r="M139" s="259">
        <v>4.6577500000000001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712.15</v>
      </c>
      <c r="D140" s="260">
        <v>713.98333333333323</v>
      </c>
      <c r="E140" s="260">
        <v>705.51666666666642</v>
      </c>
      <c r="F140" s="260">
        <v>698.88333333333321</v>
      </c>
      <c r="G140" s="260">
        <v>690.4166666666664</v>
      </c>
      <c r="H140" s="260">
        <v>720.61666666666645</v>
      </c>
      <c r="I140" s="260">
        <v>729.08333333333337</v>
      </c>
      <c r="J140" s="260">
        <v>735.71666666666647</v>
      </c>
      <c r="K140" s="259">
        <v>722.45</v>
      </c>
      <c r="L140" s="259">
        <v>707.35</v>
      </c>
      <c r="M140" s="259">
        <v>8.5296699999999994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462.85</v>
      </c>
      <c r="D141" s="260">
        <v>463.2</v>
      </c>
      <c r="E141" s="260">
        <v>458.65</v>
      </c>
      <c r="F141" s="260">
        <v>454.45</v>
      </c>
      <c r="G141" s="260">
        <v>449.9</v>
      </c>
      <c r="H141" s="260">
        <v>467.4</v>
      </c>
      <c r="I141" s="260">
        <v>471.95000000000005</v>
      </c>
      <c r="J141" s="260">
        <v>476.15</v>
      </c>
      <c r="K141" s="259">
        <v>467.75</v>
      </c>
      <c r="L141" s="259">
        <v>459</v>
      </c>
      <c r="M141" s="259">
        <v>33.572899999999997</v>
      </c>
      <c r="N141" s="1"/>
      <c r="O141" s="1"/>
    </row>
    <row r="142" spans="1:15" ht="12.75" customHeight="1">
      <c r="A142" s="227">
        <v>133</v>
      </c>
      <c r="B142" s="269" t="s">
        <v>872</v>
      </c>
      <c r="C142" s="259">
        <v>81</v>
      </c>
      <c r="D142" s="260">
        <v>81.13333333333334</v>
      </c>
      <c r="E142" s="260">
        <v>80.466666666666683</v>
      </c>
      <c r="F142" s="260">
        <v>79.933333333333337</v>
      </c>
      <c r="G142" s="260">
        <v>79.26666666666668</v>
      </c>
      <c r="H142" s="260">
        <v>81.666666666666686</v>
      </c>
      <c r="I142" s="260">
        <v>82.333333333333343</v>
      </c>
      <c r="J142" s="260">
        <v>82.866666666666688</v>
      </c>
      <c r="K142" s="259">
        <v>81.8</v>
      </c>
      <c r="L142" s="259">
        <v>80.599999999999994</v>
      </c>
      <c r="M142" s="259">
        <v>58.985570000000003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1969.8</v>
      </c>
      <c r="D143" s="260">
        <v>1973.1499999999999</v>
      </c>
      <c r="E143" s="260">
        <v>1952.6499999999996</v>
      </c>
      <c r="F143" s="260">
        <v>1935.4999999999998</v>
      </c>
      <c r="G143" s="260">
        <v>1914.9999999999995</v>
      </c>
      <c r="H143" s="260">
        <v>1990.2999999999997</v>
      </c>
      <c r="I143" s="260">
        <v>2010.8000000000002</v>
      </c>
      <c r="J143" s="260">
        <v>2027.9499999999998</v>
      </c>
      <c r="K143" s="259">
        <v>1993.65</v>
      </c>
      <c r="L143" s="259">
        <v>1956</v>
      </c>
      <c r="M143" s="259">
        <v>2.9455399999999998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1076.05</v>
      </c>
      <c r="D144" s="260">
        <v>1070.5666666666668</v>
      </c>
      <c r="E144" s="260">
        <v>1058.1333333333337</v>
      </c>
      <c r="F144" s="260">
        <v>1040.2166666666669</v>
      </c>
      <c r="G144" s="260">
        <v>1027.7833333333338</v>
      </c>
      <c r="H144" s="260">
        <v>1088.4833333333336</v>
      </c>
      <c r="I144" s="260">
        <v>1100.9166666666665</v>
      </c>
      <c r="J144" s="260">
        <v>1118.8333333333335</v>
      </c>
      <c r="K144" s="259">
        <v>1083</v>
      </c>
      <c r="L144" s="259">
        <v>1052.6500000000001</v>
      </c>
      <c r="M144" s="259">
        <v>10.47381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176.95</v>
      </c>
      <c r="D145" s="260">
        <v>177.6</v>
      </c>
      <c r="E145" s="260">
        <v>175.7</v>
      </c>
      <c r="F145" s="260">
        <v>174.45</v>
      </c>
      <c r="G145" s="260">
        <v>172.54999999999998</v>
      </c>
      <c r="H145" s="260">
        <v>178.85</v>
      </c>
      <c r="I145" s="260">
        <v>180.75000000000003</v>
      </c>
      <c r="J145" s="260">
        <v>182</v>
      </c>
      <c r="K145" s="259">
        <v>179.5</v>
      </c>
      <c r="L145" s="259">
        <v>176.35</v>
      </c>
      <c r="M145" s="259">
        <v>148.81752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73.349999999999994</v>
      </c>
      <c r="D146" s="260">
        <v>72.8</v>
      </c>
      <c r="E146" s="260">
        <v>71.849999999999994</v>
      </c>
      <c r="F146" s="260">
        <v>70.349999999999994</v>
      </c>
      <c r="G146" s="260">
        <v>69.399999999999991</v>
      </c>
      <c r="H146" s="260">
        <v>74.3</v>
      </c>
      <c r="I146" s="260">
        <v>75.250000000000014</v>
      </c>
      <c r="J146" s="260">
        <v>76.75</v>
      </c>
      <c r="K146" s="259">
        <v>73.75</v>
      </c>
      <c r="L146" s="259">
        <v>71.3</v>
      </c>
      <c r="M146" s="259">
        <v>176.88508999999999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4491.8500000000004</v>
      </c>
      <c r="D147" s="260">
        <v>4486.1333333333341</v>
      </c>
      <c r="E147" s="260">
        <v>4440.7166666666681</v>
      </c>
      <c r="F147" s="260">
        <v>4389.5833333333339</v>
      </c>
      <c r="G147" s="260">
        <v>4344.1666666666679</v>
      </c>
      <c r="H147" s="260">
        <v>4537.2666666666682</v>
      </c>
      <c r="I147" s="260">
        <v>4582.6833333333343</v>
      </c>
      <c r="J147" s="260">
        <v>4633.8166666666684</v>
      </c>
      <c r="K147" s="259">
        <v>4531.55</v>
      </c>
      <c r="L147" s="259">
        <v>4435</v>
      </c>
      <c r="M147" s="259">
        <v>1.0764800000000001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20425.3</v>
      </c>
      <c r="D148" s="260">
        <v>20421.666666666668</v>
      </c>
      <c r="E148" s="260">
        <v>20308.333333333336</v>
      </c>
      <c r="F148" s="260">
        <v>20191.366666666669</v>
      </c>
      <c r="G148" s="260">
        <v>20078.033333333336</v>
      </c>
      <c r="H148" s="260">
        <v>20538.633333333335</v>
      </c>
      <c r="I148" s="260">
        <v>20651.966666666671</v>
      </c>
      <c r="J148" s="260">
        <v>20768.933333333334</v>
      </c>
      <c r="K148" s="259">
        <v>20535</v>
      </c>
      <c r="L148" s="259">
        <v>20304.7</v>
      </c>
      <c r="M148" s="259">
        <v>0.18873000000000001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265.14999999999998</v>
      </c>
      <c r="D149" s="260">
        <v>265.09999999999997</v>
      </c>
      <c r="E149" s="260">
        <v>263.54999999999995</v>
      </c>
      <c r="F149" s="260">
        <v>261.95</v>
      </c>
      <c r="G149" s="260">
        <v>260.39999999999998</v>
      </c>
      <c r="H149" s="260">
        <v>266.69999999999993</v>
      </c>
      <c r="I149" s="260">
        <v>268.25</v>
      </c>
      <c r="J149" s="260">
        <v>269.84999999999991</v>
      </c>
      <c r="K149" s="259">
        <v>266.64999999999998</v>
      </c>
      <c r="L149" s="259">
        <v>263.5</v>
      </c>
      <c r="M149" s="259">
        <v>2.2320899999999999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926.75</v>
      </c>
      <c r="D150" s="260">
        <v>926.91666666666663</v>
      </c>
      <c r="E150" s="260">
        <v>917.2833333333333</v>
      </c>
      <c r="F150" s="260">
        <v>907.81666666666672</v>
      </c>
      <c r="G150" s="260">
        <v>898.18333333333339</v>
      </c>
      <c r="H150" s="260">
        <v>936.38333333333321</v>
      </c>
      <c r="I150" s="260">
        <v>946.01666666666665</v>
      </c>
      <c r="J150" s="260">
        <v>955.48333333333312</v>
      </c>
      <c r="K150" s="259">
        <v>936.55</v>
      </c>
      <c r="L150" s="259">
        <v>917.45</v>
      </c>
      <c r="M150" s="259">
        <v>1.4618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137.85</v>
      </c>
      <c r="D151" s="260">
        <v>137.43333333333334</v>
      </c>
      <c r="E151" s="260">
        <v>136.46666666666667</v>
      </c>
      <c r="F151" s="260">
        <v>135.08333333333334</v>
      </c>
      <c r="G151" s="260">
        <v>134.11666666666667</v>
      </c>
      <c r="H151" s="260">
        <v>138.81666666666666</v>
      </c>
      <c r="I151" s="260">
        <v>139.78333333333336</v>
      </c>
      <c r="J151" s="260">
        <v>141.16666666666666</v>
      </c>
      <c r="K151" s="259">
        <v>138.4</v>
      </c>
      <c r="L151" s="259">
        <v>136.05000000000001</v>
      </c>
      <c r="M151" s="259">
        <v>74.983440000000002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193.75</v>
      </c>
      <c r="D152" s="260">
        <v>194.54999999999998</v>
      </c>
      <c r="E152" s="260">
        <v>192.69999999999996</v>
      </c>
      <c r="F152" s="260">
        <v>191.64999999999998</v>
      </c>
      <c r="G152" s="260">
        <v>189.79999999999995</v>
      </c>
      <c r="H152" s="260">
        <v>195.59999999999997</v>
      </c>
      <c r="I152" s="260">
        <v>197.45</v>
      </c>
      <c r="J152" s="260">
        <v>198.49999999999997</v>
      </c>
      <c r="K152" s="259">
        <v>196.4</v>
      </c>
      <c r="L152" s="259">
        <v>193.5</v>
      </c>
      <c r="M152" s="259">
        <v>7.2986199999999997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650.35</v>
      </c>
      <c r="D153" s="260">
        <v>649.6</v>
      </c>
      <c r="E153" s="260">
        <v>645</v>
      </c>
      <c r="F153" s="260">
        <v>639.65</v>
      </c>
      <c r="G153" s="260">
        <v>635.04999999999995</v>
      </c>
      <c r="H153" s="260">
        <v>654.95000000000005</v>
      </c>
      <c r="I153" s="260">
        <v>659.55000000000018</v>
      </c>
      <c r="J153" s="260">
        <v>664.90000000000009</v>
      </c>
      <c r="K153" s="259">
        <v>654.20000000000005</v>
      </c>
      <c r="L153" s="259">
        <v>644.25</v>
      </c>
      <c r="M153" s="259">
        <v>15.301880000000001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3007.1</v>
      </c>
      <c r="D154" s="260">
        <v>2997.1166666666668</v>
      </c>
      <c r="E154" s="260">
        <v>2970.2333333333336</v>
      </c>
      <c r="F154" s="260">
        <v>2933.3666666666668</v>
      </c>
      <c r="G154" s="260">
        <v>2906.4833333333336</v>
      </c>
      <c r="H154" s="260">
        <v>3033.9833333333336</v>
      </c>
      <c r="I154" s="260">
        <v>3060.8666666666668</v>
      </c>
      <c r="J154" s="260">
        <v>3097.7333333333336</v>
      </c>
      <c r="K154" s="259">
        <v>3024</v>
      </c>
      <c r="L154" s="259">
        <v>2960.25</v>
      </c>
      <c r="M154" s="259">
        <v>1.1289800000000001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376.75</v>
      </c>
      <c r="D155" s="260">
        <v>378.58333333333331</v>
      </c>
      <c r="E155" s="260">
        <v>373.16666666666663</v>
      </c>
      <c r="F155" s="260">
        <v>369.58333333333331</v>
      </c>
      <c r="G155" s="260">
        <v>364.16666666666663</v>
      </c>
      <c r="H155" s="260">
        <v>382.16666666666663</v>
      </c>
      <c r="I155" s="260">
        <v>387.58333333333326</v>
      </c>
      <c r="J155" s="260">
        <v>391.16666666666663</v>
      </c>
      <c r="K155" s="259">
        <v>384</v>
      </c>
      <c r="L155" s="259">
        <v>375</v>
      </c>
      <c r="M155" s="259">
        <v>9.5583799999999997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3302.3</v>
      </c>
      <c r="D156" s="260">
        <v>3277.7833333333333</v>
      </c>
      <c r="E156" s="260">
        <v>3246.5666666666666</v>
      </c>
      <c r="F156" s="260">
        <v>3190.8333333333335</v>
      </c>
      <c r="G156" s="260">
        <v>3159.6166666666668</v>
      </c>
      <c r="H156" s="260">
        <v>3333.5166666666664</v>
      </c>
      <c r="I156" s="260">
        <v>3364.7333333333327</v>
      </c>
      <c r="J156" s="260">
        <v>3420.4666666666662</v>
      </c>
      <c r="K156" s="259">
        <v>3309</v>
      </c>
      <c r="L156" s="259">
        <v>3222.05</v>
      </c>
      <c r="M156" s="259">
        <v>2.18208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49642.400000000001</v>
      </c>
      <c r="D157" s="260">
        <v>49655.799999999996</v>
      </c>
      <c r="E157" s="260">
        <v>49311.599999999991</v>
      </c>
      <c r="F157" s="260">
        <v>48980.799999999996</v>
      </c>
      <c r="G157" s="260">
        <v>48636.599999999991</v>
      </c>
      <c r="H157" s="260">
        <v>49986.599999999991</v>
      </c>
      <c r="I157" s="260">
        <v>50330.799999999988</v>
      </c>
      <c r="J157" s="260">
        <v>50661.599999999991</v>
      </c>
      <c r="K157" s="259">
        <v>50000</v>
      </c>
      <c r="L157" s="259">
        <v>49325</v>
      </c>
      <c r="M157" s="259">
        <v>0.13517999999999999</v>
      </c>
      <c r="N157" s="1"/>
      <c r="O157" s="1"/>
    </row>
    <row r="158" spans="1:15" ht="12.75" customHeight="1">
      <c r="A158" s="227">
        <v>149</v>
      </c>
      <c r="B158" s="269" t="s">
        <v>873</v>
      </c>
      <c r="C158" s="259">
        <v>1364.5</v>
      </c>
      <c r="D158" s="260">
        <v>1361.6666666666667</v>
      </c>
      <c r="E158" s="260">
        <v>1343.3333333333335</v>
      </c>
      <c r="F158" s="260">
        <v>1322.1666666666667</v>
      </c>
      <c r="G158" s="260">
        <v>1303.8333333333335</v>
      </c>
      <c r="H158" s="260">
        <v>1382.8333333333335</v>
      </c>
      <c r="I158" s="260">
        <v>1401.166666666667</v>
      </c>
      <c r="J158" s="260">
        <v>1422.3333333333335</v>
      </c>
      <c r="K158" s="259">
        <v>1380</v>
      </c>
      <c r="L158" s="259">
        <v>1340.5</v>
      </c>
      <c r="M158" s="259">
        <v>3.3991799999999999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3697.95</v>
      </c>
      <c r="D159" s="260">
        <v>3712.1833333333329</v>
      </c>
      <c r="E159" s="260">
        <v>3651.766666666666</v>
      </c>
      <c r="F159" s="260">
        <v>3605.583333333333</v>
      </c>
      <c r="G159" s="260">
        <v>3545.1666666666661</v>
      </c>
      <c r="H159" s="260">
        <v>3758.3666666666659</v>
      </c>
      <c r="I159" s="260">
        <v>3818.7833333333328</v>
      </c>
      <c r="J159" s="260">
        <v>3864.9666666666658</v>
      </c>
      <c r="K159" s="259">
        <v>3772.6</v>
      </c>
      <c r="L159" s="259">
        <v>3666</v>
      </c>
      <c r="M159" s="259">
        <v>2.0002599999999999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210.7</v>
      </c>
      <c r="D160" s="260">
        <v>210.23333333333335</v>
      </c>
      <c r="E160" s="260">
        <v>209.26666666666671</v>
      </c>
      <c r="F160" s="260">
        <v>207.83333333333337</v>
      </c>
      <c r="G160" s="260">
        <v>206.86666666666673</v>
      </c>
      <c r="H160" s="260">
        <v>211.66666666666669</v>
      </c>
      <c r="I160" s="260">
        <v>212.63333333333333</v>
      </c>
      <c r="J160" s="260">
        <v>214.06666666666666</v>
      </c>
      <c r="K160" s="259">
        <v>211.2</v>
      </c>
      <c r="L160" s="259">
        <v>208.8</v>
      </c>
      <c r="M160" s="259">
        <v>8.07437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2648</v>
      </c>
      <c r="D161" s="260">
        <v>2645.4166666666665</v>
      </c>
      <c r="E161" s="260">
        <v>2627.7833333333328</v>
      </c>
      <c r="F161" s="260">
        <v>2607.5666666666662</v>
      </c>
      <c r="G161" s="260">
        <v>2589.9333333333325</v>
      </c>
      <c r="H161" s="260">
        <v>2665.6333333333332</v>
      </c>
      <c r="I161" s="260">
        <v>2683.2666666666673</v>
      </c>
      <c r="J161" s="260">
        <v>2703.4833333333336</v>
      </c>
      <c r="K161" s="259">
        <v>2663.05</v>
      </c>
      <c r="L161" s="259">
        <v>2625.2</v>
      </c>
      <c r="M161" s="259">
        <v>1.8780300000000001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2729.1</v>
      </c>
      <c r="D162" s="260">
        <v>2744.7000000000003</v>
      </c>
      <c r="E162" s="260">
        <v>2709.4000000000005</v>
      </c>
      <c r="F162" s="260">
        <v>2689.7000000000003</v>
      </c>
      <c r="G162" s="260">
        <v>2654.4000000000005</v>
      </c>
      <c r="H162" s="260">
        <v>2764.4000000000005</v>
      </c>
      <c r="I162" s="260">
        <v>2799.7000000000007</v>
      </c>
      <c r="J162" s="260">
        <v>2819.4000000000005</v>
      </c>
      <c r="K162" s="259">
        <v>2780</v>
      </c>
      <c r="L162" s="259">
        <v>2725</v>
      </c>
      <c r="M162" s="259">
        <v>2.8488000000000002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314.10000000000002</v>
      </c>
      <c r="D163" s="260">
        <v>312.05</v>
      </c>
      <c r="E163" s="260">
        <v>307.40000000000003</v>
      </c>
      <c r="F163" s="260">
        <v>300.70000000000005</v>
      </c>
      <c r="G163" s="260">
        <v>296.05000000000007</v>
      </c>
      <c r="H163" s="260">
        <v>318.75</v>
      </c>
      <c r="I163" s="260">
        <v>323.39999999999998</v>
      </c>
      <c r="J163" s="260">
        <v>330.09999999999997</v>
      </c>
      <c r="K163" s="259">
        <v>316.7</v>
      </c>
      <c r="L163" s="259">
        <v>305.35000000000002</v>
      </c>
      <c r="M163" s="259">
        <v>27.779520000000002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116.95</v>
      </c>
      <c r="D164" s="260">
        <v>116.86666666666667</v>
      </c>
      <c r="E164" s="260">
        <v>116.23333333333335</v>
      </c>
      <c r="F164" s="260">
        <v>115.51666666666668</v>
      </c>
      <c r="G164" s="260">
        <v>114.88333333333335</v>
      </c>
      <c r="H164" s="260">
        <v>117.58333333333334</v>
      </c>
      <c r="I164" s="260">
        <v>118.21666666666667</v>
      </c>
      <c r="J164" s="260">
        <v>118.93333333333334</v>
      </c>
      <c r="K164" s="259">
        <v>117.5</v>
      </c>
      <c r="L164" s="259">
        <v>116.15</v>
      </c>
      <c r="M164" s="259">
        <v>33.807600000000001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226.15</v>
      </c>
      <c r="D165" s="260">
        <v>226.86666666666667</v>
      </c>
      <c r="E165" s="260">
        <v>224.28333333333336</v>
      </c>
      <c r="F165" s="260">
        <v>222.41666666666669</v>
      </c>
      <c r="G165" s="260">
        <v>219.83333333333337</v>
      </c>
      <c r="H165" s="260">
        <v>228.73333333333335</v>
      </c>
      <c r="I165" s="260">
        <v>231.31666666666666</v>
      </c>
      <c r="J165" s="260">
        <v>233.18333333333334</v>
      </c>
      <c r="K165" s="259">
        <v>229.45</v>
      </c>
      <c r="L165" s="259">
        <v>225</v>
      </c>
      <c r="M165" s="259">
        <v>60.447510000000001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447.6</v>
      </c>
      <c r="D166" s="260">
        <v>446.15000000000003</v>
      </c>
      <c r="E166" s="260">
        <v>443.30000000000007</v>
      </c>
      <c r="F166" s="260">
        <v>439.00000000000006</v>
      </c>
      <c r="G166" s="260">
        <v>436.15000000000009</v>
      </c>
      <c r="H166" s="260">
        <v>450.45000000000005</v>
      </c>
      <c r="I166" s="260">
        <v>453.30000000000007</v>
      </c>
      <c r="J166" s="260">
        <v>457.6</v>
      </c>
      <c r="K166" s="259">
        <v>449</v>
      </c>
      <c r="L166" s="259">
        <v>441.85</v>
      </c>
      <c r="M166" s="259">
        <v>0.63607000000000002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14131.05</v>
      </c>
      <c r="D167" s="260">
        <v>14069.050000000001</v>
      </c>
      <c r="E167" s="260">
        <v>13963.100000000002</v>
      </c>
      <c r="F167" s="260">
        <v>13795.150000000001</v>
      </c>
      <c r="G167" s="260">
        <v>13689.200000000003</v>
      </c>
      <c r="H167" s="260">
        <v>14237.000000000002</v>
      </c>
      <c r="I167" s="260">
        <v>14342.950000000003</v>
      </c>
      <c r="J167" s="260">
        <v>14510.900000000001</v>
      </c>
      <c r="K167" s="259">
        <v>14175</v>
      </c>
      <c r="L167" s="259">
        <v>13901.1</v>
      </c>
      <c r="M167" s="259">
        <v>6.2480000000000001E-2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41.8</v>
      </c>
      <c r="D168" s="260">
        <v>41.766666666666659</v>
      </c>
      <c r="E168" s="260">
        <v>41.383333333333319</v>
      </c>
      <c r="F168" s="260">
        <v>40.966666666666661</v>
      </c>
      <c r="G168" s="260">
        <v>40.583333333333321</v>
      </c>
      <c r="H168" s="260">
        <v>42.183333333333316</v>
      </c>
      <c r="I168" s="260">
        <v>42.566666666666656</v>
      </c>
      <c r="J168" s="260">
        <v>42.983333333333313</v>
      </c>
      <c r="K168" s="259">
        <v>42.15</v>
      </c>
      <c r="L168" s="259">
        <v>41.35</v>
      </c>
      <c r="M168" s="259">
        <v>611.62545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104</v>
      </c>
      <c r="D169" s="260">
        <v>104.08333333333333</v>
      </c>
      <c r="E169" s="260">
        <v>103.51666666666665</v>
      </c>
      <c r="F169" s="260">
        <v>103.03333333333332</v>
      </c>
      <c r="G169" s="260">
        <v>102.46666666666664</v>
      </c>
      <c r="H169" s="260">
        <v>104.56666666666666</v>
      </c>
      <c r="I169" s="260">
        <v>105.13333333333335</v>
      </c>
      <c r="J169" s="260">
        <v>105.61666666666667</v>
      </c>
      <c r="K169" s="259">
        <v>104.65</v>
      </c>
      <c r="L169" s="259">
        <v>103.6</v>
      </c>
      <c r="M169" s="259">
        <v>120.81873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2592.75</v>
      </c>
      <c r="D170" s="260">
        <v>2581.2833333333333</v>
      </c>
      <c r="E170" s="260">
        <v>2562.5666666666666</v>
      </c>
      <c r="F170" s="260">
        <v>2532.3833333333332</v>
      </c>
      <c r="G170" s="260">
        <v>2513.6666666666665</v>
      </c>
      <c r="H170" s="260">
        <v>2611.4666666666667</v>
      </c>
      <c r="I170" s="260">
        <v>2630.1833333333329</v>
      </c>
      <c r="J170" s="260">
        <v>2660.3666666666668</v>
      </c>
      <c r="K170" s="259">
        <v>2600</v>
      </c>
      <c r="L170" s="259">
        <v>2551.1</v>
      </c>
      <c r="M170" s="259">
        <v>58.037370000000003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811.3</v>
      </c>
      <c r="D171" s="260">
        <v>818.18333333333339</v>
      </c>
      <c r="E171" s="260">
        <v>801.66666666666674</v>
      </c>
      <c r="F171" s="260">
        <v>792.0333333333333</v>
      </c>
      <c r="G171" s="260">
        <v>775.51666666666665</v>
      </c>
      <c r="H171" s="260">
        <v>827.81666666666683</v>
      </c>
      <c r="I171" s="260">
        <v>844.33333333333348</v>
      </c>
      <c r="J171" s="260">
        <v>853.96666666666692</v>
      </c>
      <c r="K171" s="259">
        <v>834.7</v>
      </c>
      <c r="L171" s="259">
        <v>808.55</v>
      </c>
      <c r="M171" s="259">
        <v>18.071929999999998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1265.5999999999999</v>
      </c>
      <c r="D172" s="260">
        <v>1268.9833333333333</v>
      </c>
      <c r="E172" s="260">
        <v>1256.1166666666668</v>
      </c>
      <c r="F172" s="260">
        <v>1246.6333333333334</v>
      </c>
      <c r="G172" s="260">
        <v>1233.7666666666669</v>
      </c>
      <c r="H172" s="260">
        <v>1278.4666666666667</v>
      </c>
      <c r="I172" s="260">
        <v>1291.333333333333</v>
      </c>
      <c r="J172" s="260">
        <v>1300.8166666666666</v>
      </c>
      <c r="K172" s="259">
        <v>1281.8499999999999</v>
      </c>
      <c r="L172" s="259">
        <v>1259.5</v>
      </c>
      <c r="M172" s="259">
        <v>3.3627699999999998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2482.1999999999998</v>
      </c>
      <c r="D173" s="260">
        <v>2488.3166666666666</v>
      </c>
      <c r="E173" s="260">
        <v>2435.8833333333332</v>
      </c>
      <c r="F173" s="260">
        <v>2389.5666666666666</v>
      </c>
      <c r="G173" s="260">
        <v>2337.1333333333332</v>
      </c>
      <c r="H173" s="260">
        <v>2534.6333333333332</v>
      </c>
      <c r="I173" s="260">
        <v>2587.0666666666666</v>
      </c>
      <c r="J173" s="260">
        <v>2633.3833333333332</v>
      </c>
      <c r="K173" s="259">
        <v>2540.75</v>
      </c>
      <c r="L173" s="259">
        <v>2442</v>
      </c>
      <c r="M173" s="259">
        <v>15.57123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65.05</v>
      </c>
      <c r="D174" s="260">
        <v>64.916666666666671</v>
      </c>
      <c r="E174" s="260">
        <v>64.583333333333343</v>
      </c>
      <c r="F174" s="260">
        <v>64.116666666666674</v>
      </c>
      <c r="G174" s="260">
        <v>63.783333333333346</v>
      </c>
      <c r="H174" s="260">
        <v>65.38333333333334</v>
      </c>
      <c r="I174" s="260">
        <v>65.716666666666683</v>
      </c>
      <c r="J174" s="260">
        <v>66.183333333333337</v>
      </c>
      <c r="K174" s="259">
        <v>65.25</v>
      </c>
      <c r="L174" s="259">
        <v>64.45</v>
      </c>
      <c r="M174" s="259">
        <v>103.65748000000001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22963.599999999999</v>
      </c>
      <c r="D175" s="260">
        <v>22867.133333333331</v>
      </c>
      <c r="E175" s="260">
        <v>22735.266666666663</v>
      </c>
      <c r="F175" s="260">
        <v>22506.933333333331</v>
      </c>
      <c r="G175" s="260">
        <v>22375.066666666662</v>
      </c>
      <c r="H175" s="260">
        <v>23095.466666666664</v>
      </c>
      <c r="I175" s="260">
        <v>23227.333333333332</v>
      </c>
      <c r="J175" s="260">
        <v>23455.666666666664</v>
      </c>
      <c r="K175" s="259">
        <v>22999</v>
      </c>
      <c r="L175" s="259">
        <v>22638.799999999999</v>
      </c>
      <c r="M175" s="259">
        <v>0.49873000000000001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1259.55</v>
      </c>
      <c r="D176" s="260">
        <v>1254.75</v>
      </c>
      <c r="E176" s="260">
        <v>1245.2</v>
      </c>
      <c r="F176" s="260">
        <v>1230.8500000000001</v>
      </c>
      <c r="G176" s="260">
        <v>1221.3000000000002</v>
      </c>
      <c r="H176" s="260">
        <v>1269.0999999999999</v>
      </c>
      <c r="I176" s="260">
        <v>1278.6500000000001</v>
      </c>
      <c r="J176" s="260">
        <v>1292.9999999999998</v>
      </c>
      <c r="K176" s="259">
        <v>1264.3</v>
      </c>
      <c r="L176" s="259">
        <v>1240.4000000000001</v>
      </c>
      <c r="M176" s="259">
        <v>6.6755199999999997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2973.2</v>
      </c>
      <c r="D177" s="260">
        <v>2950.3833333333337</v>
      </c>
      <c r="E177" s="260">
        <v>2914.3666666666672</v>
      </c>
      <c r="F177" s="260">
        <v>2855.5333333333338</v>
      </c>
      <c r="G177" s="260">
        <v>2819.5166666666673</v>
      </c>
      <c r="H177" s="260">
        <v>3009.2166666666672</v>
      </c>
      <c r="I177" s="260">
        <v>3045.2333333333336</v>
      </c>
      <c r="J177" s="260">
        <v>3104.0666666666671</v>
      </c>
      <c r="K177" s="259">
        <v>2986.4</v>
      </c>
      <c r="L177" s="259">
        <v>2891.55</v>
      </c>
      <c r="M177" s="259">
        <v>3.7951800000000002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460.9</v>
      </c>
      <c r="D178" s="260">
        <v>464.2833333333333</v>
      </c>
      <c r="E178" s="260">
        <v>456.71666666666658</v>
      </c>
      <c r="F178" s="260">
        <v>452.5333333333333</v>
      </c>
      <c r="G178" s="260">
        <v>444.96666666666658</v>
      </c>
      <c r="H178" s="260">
        <v>468.46666666666658</v>
      </c>
      <c r="I178" s="260">
        <v>476.0333333333333</v>
      </c>
      <c r="J178" s="260">
        <v>480.21666666666658</v>
      </c>
      <c r="K178" s="259">
        <v>471.85</v>
      </c>
      <c r="L178" s="259">
        <v>460.1</v>
      </c>
      <c r="M178" s="259">
        <v>7.8211199999999996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593.95000000000005</v>
      </c>
      <c r="D179" s="260">
        <v>590.43333333333339</v>
      </c>
      <c r="E179" s="260">
        <v>583.91666666666674</v>
      </c>
      <c r="F179" s="260">
        <v>573.88333333333333</v>
      </c>
      <c r="G179" s="260">
        <v>567.36666666666667</v>
      </c>
      <c r="H179" s="260">
        <v>600.46666666666681</v>
      </c>
      <c r="I179" s="260">
        <v>606.98333333333346</v>
      </c>
      <c r="J179" s="260">
        <v>617.01666666666688</v>
      </c>
      <c r="K179" s="259">
        <v>596.95000000000005</v>
      </c>
      <c r="L179" s="259">
        <v>580.4</v>
      </c>
      <c r="M179" s="259">
        <v>257.59030999999999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84.1</v>
      </c>
      <c r="D180" s="260">
        <v>83.316666666666663</v>
      </c>
      <c r="E180" s="260">
        <v>82.23333333333332</v>
      </c>
      <c r="F180" s="260">
        <v>80.36666666666666</v>
      </c>
      <c r="G180" s="260">
        <v>79.283333333333317</v>
      </c>
      <c r="H180" s="260">
        <v>85.183333333333323</v>
      </c>
      <c r="I180" s="260">
        <v>86.266666666666666</v>
      </c>
      <c r="J180" s="260">
        <v>88.133333333333326</v>
      </c>
      <c r="K180" s="259">
        <v>84.4</v>
      </c>
      <c r="L180" s="259">
        <v>81.45</v>
      </c>
      <c r="M180" s="259">
        <v>334.45593000000002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1039.9000000000001</v>
      </c>
      <c r="D181" s="260">
        <v>1039.25</v>
      </c>
      <c r="E181" s="260">
        <v>1032.0999999999999</v>
      </c>
      <c r="F181" s="260">
        <v>1024.3</v>
      </c>
      <c r="G181" s="260">
        <v>1017.1499999999999</v>
      </c>
      <c r="H181" s="260">
        <v>1047.05</v>
      </c>
      <c r="I181" s="260">
        <v>1054.2</v>
      </c>
      <c r="J181" s="260">
        <v>1062</v>
      </c>
      <c r="K181" s="259">
        <v>1046.4000000000001</v>
      </c>
      <c r="L181" s="259">
        <v>1031.45</v>
      </c>
      <c r="M181" s="259">
        <v>15.763489999999999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552.79999999999995</v>
      </c>
      <c r="D182" s="260">
        <v>550.81666666666661</v>
      </c>
      <c r="E182" s="260">
        <v>544.73333333333323</v>
      </c>
      <c r="F182" s="260">
        <v>536.66666666666663</v>
      </c>
      <c r="G182" s="260">
        <v>530.58333333333326</v>
      </c>
      <c r="H182" s="260">
        <v>558.88333333333321</v>
      </c>
      <c r="I182" s="260">
        <v>564.9666666666667</v>
      </c>
      <c r="J182" s="260">
        <v>573.03333333333319</v>
      </c>
      <c r="K182" s="259">
        <v>556.9</v>
      </c>
      <c r="L182" s="259">
        <v>542.75</v>
      </c>
      <c r="M182" s="259">
        <v>17.87921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621.45000000000005</v>
      </c>
      <c r="D183" s="260">
        <v>624.5333333333333</v>
      </c>
      <c r="E183" s="260">
        <v>606.56666666666661</v>
      </c>
      <c r="F183" s="260">
        <v>591.68333333333328</v>
      </c>
      <c r="G183" s="260">
        <v>573.71666666666658</v>
      </c>
      <c r="H183" s="260">
        <v>639.41666666666663</v>
      </c>
      <c r="I183" s="260">
        <v>657.38333333333333</v>
      </c>
      <c r="J183" s="260">
        <v>672.26666666666665</v>
      </c>
      <c r="K183" s="259">
        <v>642.5</v>
      </c>
      <c r="L183" s="259">
        <v>609.65</v>
      </c>
      <c r="M183" s="259">
        <v>6.3798899999999996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1114.1500000000001</v>
      </c>
      <c r="D184" s="260">
        <v>1122.5666666666666</v>
      </c>
      <c r="E184" s="260">
        <v>1103.5833333333333</v>
      </c>
      <c r="F184" s="260">
        <v>1093.0166666666667</v>
      </c>
      <c r="G184" s="260">
        <v>1074.0333333333333</v>
      </c>
      <c r="H184" s="260">
        <v>1133.1333333333332</v>
      </c>
      <c r="I184" s="260">
        <v>1152.1166666666668</v>
      </c>
      <c r="J184" s="260">
        <v>1162.6833333333332</v>
      </c>
      <c r="K184" s="259">
        <v>1141.55</v>
      </c>
      <c r="L184" s="259">
        <v>1112</v>
      </c>
      <c r="M184" s="259">
        <v>11.826599999999999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1123.3499999999999</v>
      </c>
      <c r="D185" s="260">
        <v>1123.9666666666665</v>
      </c>
      <c r="E185" s="260">
        <v>1107.883333333333</v>
      </c>
      <c r="F185" s="260">
        <v>1092.4166666666665</v>
      </c>
      <c r="G185" s="260">
        <v>1076.333333333333</v>
      </c>
      <c r="H185" s="260">
        <v>1139.4333333333329</v>
      </c>
      <c r="I185" s="260">
        <v>1155.5166666666664</v>
      </c>
      <c r="J185" s="260">
        <v>1170.9833333333329</v>
      </c>
      <c r="K185" s="259">
        <v>1140.05</v>
      </c>
      <c r="L185" s="259">
        <v>1108.5</v>
      </c>
      <c r="M185" s="259">
        <v>13.71711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1294.05</v>
      </c>
      <c r="D186" s="260">
        <v>1286.6000000000001</v>
      </c>
      <c r="E186" s="260">
        <v>1275.2000000000003</v>
      </c>
      <c r="F186" s="260">
        <v>1256.3500000000001</v>
      </c>
      <c r="G186" s="260">
        <v>1244.9500000000003</v>
      </c>
      <c r="H186" s="260">
        <v>1305.4500000000003</v>
      </c>
      <c r="I186" s="260">
        <v>1316.8500000000004</v>
      </c>
      <c r="J186" s="260">
        <v>1335.7000000000003</v>
      </c>
      <c r="K186" s="259">
        <v>1298</v>
      </c>
      <c r="L186" s="259">
        <v>1267.75</v>
      </c>
      <c r="M186" s="259">
        <v>4.3919300000000003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3217.4</v>
      </c>
      <c r="D187" s="260">
        <v>3201.2000000000003</v>
      </c>
      <c r="E187" s="260">
        <v>3182.3500000000004</v>
      </c>
      <c r="F187" s="260">
        <v>3147.3</v>
      </c>
      <c r="G187" s="260">
        <v>3128.4500000000003</v>
      </c>
      <c r="H187" s="260">
        <v>3236.2500000000005</v>
      </c>
      <c r="I187" s="260">
        <v>3255.1</v>
      </c>
      <c r="J187" s="260">
        <v>3290.1500000000005</v>
      </c>
      <c r="K187" s="259">
        <v>3220.05</v>
      </c>
      <c r="L187" s="259">
        <v>3166.15</v>
      </c>
      <c r="M187" s="259">
        <v>14.640129999999999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764.3</v>
      </c>
      <c r="D188" s="260">
        <v>763.5</v>
      </c>
      <c r="E188" s="260">
        <v>760</v>
      </c>
      <c r="F188" s="260">
        <v>755.7</v>
      </c>
      <c r="G188" s="260">
        <v>752.2</v>
      </c>
      <c r="H188" s="260">
        <v>767.8</v>
      </c>
      <c r="I188" s="260">
        <v>771.3</v>
      </c>
      <c r="J188" s="260">
        <v>775.59999999999991</v>
      </c>
      <c r="K188" s="259">
        <v>767</v>
      </c>
      <c r="L188" s="259">
        <v>759.2</v>
      </c>
      <c r="M188" s="259">
        <v>9.4019899999999996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6908.05</v>
      </c>
      <c r="D189" s="260">
        <v>6900.4333333333334</v>
      </c>
      <c r="E189" s="260">
        <v>6859.8666666666668</v>
      </c>
      <c r="F189" s="260">
        <v>6811.6833333333334</v>
      </c>
      <c r="G189" s="260">
        <v>6771.1166666666668</v>
      </c>
      <c r="H189" s="260">
        <v>6948.6166666666668</v>
      </c>
      <c r="I189" s="260">
        <v>6989.1833333333343</v>
      </c>
      <c r="J189" s="260">
        <v>7037.3666666666668</v>
      </c>
      <c r="K189" s="259">
        <v>6941</v>
      </c>
      <c r="L189" s="259">
        <v>6852.25</v>
      </c>
      <c r="M189" s="259">
        <v>1.9718899999999999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425.35</v>
      </c>
      <c r="D190" s="260">
        <v>422.75</v>
      </c>
      <c r="E190" s="260">
        <v>419.5</v>
      </c>
      <c r="F190" s="260">
        <v>413.65</v>
      </c>
      <c r="G190" s="260">
        <v>410.4</v>
      </c>
      <c r="H190" s="260">
        <v>428.6</v>
      </c>
      <c r="I190" s="260">
        <v>431.85</v>
      </c>
      <c r="J190" s="260">
        <v>437.70000000000005</v>
      </c>
      <c r="K190" s="259">
        <v>426</v>
      </c>
      <c r="L190" s="259">
        <v>416.9</v>
      </c>
      <c r="M190" s="259">
        <v>122.77023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228.3</v>
      </c>
      <c r="D191" s="260">
        <v>228.15</v>
      </c>
      <c r="E191" s="260">
        <v>226.9</v>
      </c>
      <c r="F191" s="260">
        <v>225.5</v>
      </c>
      <c r="G191" s="260">
        <v>224.25</v>
      </c>
      <c r="H191" s="260">
        <v>229.55</v>
      </c>
      <c r="I191" s="260">
        <v>230.8</v>
      </c>
      <c r="J191" s="260">
        <v>232.20000000000002</v>
      </c>
      <c r="K191" s="259">
        <v>229.4</v>
      </c>
      <c r="L191" s="259">
        <v>226.75</v>
      </c>
      <c r="M191" s="259">
        <v>86.816810000000004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104.75</v>
      </c>
      <c r="D192" s="260">
        <v>103.98333333333333</v>
      </c>
      <c r="E192" s="260">
        <v>102.96666666666667</v>
      </c>
      <c r="F192" s="260">
        <v>101.18333333333334</v>
      </c>
      <c r="G192" s="260">
        <v>100.16666666666667</v>
      </c>
      <c r="H192" s="260">
        <v>105.76666666666667</v>
      </c>
      <c r="I192" s="260">
        <v>106.78333333333335</v>
      </c>
      <c r="J192" s="260">
        <v>108.56666666666666</v>
      </c>
      <c r="K192" s="259">
        <v>105</v>
      </c>
      <c r="L192" s="259">
        <v>102.2</v>
      </c>
      <c r="M192" s="259">
        <v>702.99019999999996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102.7</v>
      </c>
      <c r="D193" s="260">
        <v>102.51666666666667</v>
      </c>
      <c r="E193" s="260">
        <v>101.23333333333333</v>
      </c>
      <c r="F193" s="260">
        <v>99.766666666666666</v>
      </c>
      <c r="G193" s="260">
        <v>98.483333333333334</v>
      </c>
      <c r="H193" s="260">
        <v>103.98333333333333</v>
      </c>
      <c r="I193" s="260">
        <v>105.26666666666667</v>
      </c>
      <c r="J193" s="260">
        <v>106.73333333333333</v>
      </c>
      <c r="K193" s="259">
        <v>103.8</v>
      </c>
      <c r="L193" s="259">
        <v>101.05</v>
      </c>
      <c r="M193" s="259">
        <v>6.47567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1053.6500000000001</v>
      </c>
      <c r="D194" s="260">
        <v>1050.3999999999999</v>
      </c>
      <c r="E194" s="260">
        <v>1041.9999999999998</v>
      </c>
      <c r="F194" s="260">
        <v>1030.3499999999999</v>
      </c>
      <c r="G194" s="260">
        <v>1021.9499999999998</v>
      </c>
      <c r="H194" s="260">
        <v>1062.0499999999997</v>
      </c>
      <c r="I194" s="260">
        <v>1070.4499999999998</v>
      </c>
      <c r="J194" s="260">
        <v>1082.0999999999997</v>
      </c>
      <c r="K194" s="259">
        <v>1058.8</v>
      </c>
      <c r="L194" s="259">
        <v>1038.75</v>
      </c>
      <c r="M194" s="259">
        <v>25.3108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726.75</v>
      </c>
      <c r="D195" s="260">
        <v>724.31666666666661</v>
      </c>
      <c r="E195" s="260">
        <v>718.63333333333321</v>
      </c>
      <c r="F195" s="260">
        <v>710.51666666666665</v>
      </c>
      <c r="G195" s="260">
        <v>704.83333333333326</v>
      </c>
      <c r="H195" s="260">
        <v>732.43333333333317</v>
      </c>
      <c r="I195" s="260">
        <v>738.11666666666656</v>
      </c>
      <c r="J195" s="260">
        <v>746.23333333333312</v>
      </c>
      <c r="K195" s="259">
        <v>730</v>
      </c>
      <c r="L195" s="259">
        <v>716.2</v>
      </c>
      <c r="M195" s="259">
        <v>7.4252000000000002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2769.7</v>
      </c>
      <c r="D196" s="260">
        <v>2765.9166666666665</v>
      </c>
      <c r="E196" s="260">
        <v>2750.3833333333332</v>
      </c>
      <c r="F196" s="260">
        <v>2731.0666666666666</v>
      </c>
      <c r="G196" s="260">
        <v>2715.5333333333333</v>
      </c>
      <c r="H196" s="260">
        <v>2785.2333333333331</v>
      </c>
      <c r="I196" s="260">
        <v>2800.7666666666669</v>
      </c>
      <c r="J196" s="260">
        <v>2820.083333333333</v>
      </c>
      <c r="K196" s="259">
        <v>2781.45</v>
      </c>
      <c r="L196" s="259">
        <v>2746.6</v>
      </c>
      <c r="M196" s="259">
        <v>11.72058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1666.9</v>
      </c>
      <c r="D197" s="260">
        <v>1675.3166666666666</v>
      </c>
      <c r="E197" s="260">
        <v>1652.5833333333333</v>
      </c>
      <c r="F197" s="260">
        <v>1638.2666666666667</v>
      </c>
      <c r="G197" s="260">
        <v>1615.5333333333333</v>
      </c>
      <c r="H197" s="260">
        <v>1689.6333333333332</v>
      </c>
      <c r="I197" s="260">
        <v>1712.3666666666668</v>
      </c>
      <c r="J197" s="260">
        <v>1726.6833333333332</v>
      </c>
      <c r="K197" s="259">
        <v>1698.05</v>
      </c>
      <c r="L197" s="259">
        <v>1661</v>
      </c>
      <c r="M197" s="259">
        <v>1.5441499999999999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510.75</v>
      </c>
      <c r="D198" s="260">
        <v>512.0333333333333</v>
      </c>
      <c r="E198" s="260">
        <v>508.06666666666661</v>
      </c>
      <c r="F198" s="260">
        <v>505.38333333333333</v>
      </c>
      <c r="G198" s="260">
        <v>501.41666666666663</v>
      </c>
      <c r="H198" s="260">
        <v>514.71666666666658</v>
      </c>
      <c r="I198" s="260">
        <v>518.68333333333328</v>
      </c>
      <c r="J198" s="260">
        <v>521.36666666666656</v>
      </c>
      <c r="K198" s="259">
        <v>516</v>
      </c>
      <c r="L198" s="259">
        <v>509.35</v>
      </c>
      <c r="M198" s="259">
        <v>2.1102400000000001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1506</v>
      </c>
      <c r="D199" s="260">
        <v>1517.25</v>
      </c>
      <c r="E199" s="260">
        <v>1484.3</v>
      </c>
      <c r="F199" s="260">
        <v>1462.6</v>
      </c>
      <c r="G199" s="260">
        <v>1429.6499999999999</v>
      </c>
      <c r="H199" s="260">
        <v>1538.95</v>
      </c>
      <c r="I199" s="260">
        <v>1571.8999999999999</v>
      </c>
      <c r="J199" s="260">
        <v>1593.6000000000001</v>
      </c>
      <c r="K199" s="259">
        <v>1550.2</v>
      </c>
      <c r="L199" s="259">
        <v>1495.55</v>
      </c>
      <c r="M199" s="259">
        <v>5.9197600000000001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35.4</v>
      </c>
      <c r="D200" s="260">
        <v>35.4</v>
      </c>
      <c r="E200" s="260">
        <v>35.25</v>
      </c>
      <c r="F200" s="260">
        <v>35.1</v>
      </c>
      <c r="G200" s="260">
        <v>34.950000000000003</v>
      </c>
      <c r="H200" s="260">
        <v>35.549999999999997</v>
      </c>
      <c r="I200" s="260">
        <v>35.699999999999989</v>
      </c>
      <c r="J200" s="260">
        <v>35.849999999999994</v>
      </c>
      <c r="K200" s="259">
        <v>35.549999999999997</v>
      </c>
      <c r="L200" s="259">
        <v>35.25</v>
      </c>
      <c r="M200" s="259">
        <v>31.598870000000002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2885.05</v>
      </c>
      <c r="D201" s="260">
        <v>2886.25</v>
      </c>
      <c r="E201" s="260">
        <v>2857.5</v>
      </c>
      <c r="F201" s="260">
        <v>2829.95</v>
      </c>
      <c r="G201" s="260">
        <v>2801.2</v>
      </c>
      <c r="H201" s="260">
        <v>2913.8</v>
      </c>
      <c r="I201" s="260">
        <v>2942.55</v>
      </c>
      <c r="J201" s="260">
        <v>2970.1000000000004</v>
      </c>
      <c r="K201" s="259">
        <v>2915</v>
      </c>
      <c r="L201" s="259">
        <v>2858.7</v>
      </c>
      <c r="M201" s="259">
        <v>4.1146399999999996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738.85</v>
      </c>
      <c r="D202" s="260">
        <v>734.6</v>
      </c>
      <c r="E202" s="260">
        <v>729.25</v>
      </c>
      <c r="F202" s="260">
        <v>719.65</v>
      </c>
      <c r="G202" s="260">
        <v>714.3</v>
      </c>
      <c r="H202" s="260">
        <v>744.2</v>
      </c>
      <c r="I202" s="260">
        <v>749.55000000000018</v>
      </c>
      <c r="J202" s="260">
        <v>759.15000000000009</v>
      </c>
      <c r="K202" s="259">
        <v>739.95</v>
      </c>
      <c r="L202" s="259">
        <v>725</v>
      </c>
      <c r="M202" s="259">
        <v>33.188679999999998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6893.05</v>
      </c>
      <c r="D203" s="260">
        <v>6862.95</v>
      </c>
      <c r="E203" s="260">
        <v>6765.9</v>
      </c>
      <c r="F203" s="260">
        <v>6638.75</v>
      </c>
      <c r="G203" s="260">
        <v>6541.7</v>
      </c>
      <c r="H203" s="260">
        <v>6990.0999999999995</v>
      </c>
      <c r="I203" s="260">
        <v>7087.1500000000005</v>
      </c>
      <c r="J203" s="260">
        <v>7214.2999999999993</v>
      </c>
      <c r="K203" s="259">
        <v>6960</v>
      </c>
      <c r="L203" s="259">
        <v>6735.8</v>
      </c>
      <c r="M203" s="259">
        <v>6.4641099999999998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55.25</v>
      </c>
      <c r="D204" s="260">
        <v>54.9</v>
      </c>
      <c r="E204" s="260">
        <v>54.4</v>
      </c>
      <c r="F204" s="260">
        <v>53.55</v>
      </c>
      <c r="G204" s="260">
        <v>53.05</v>
      </c>
      <c r="H204" s="260">
        <v>55.75</v>
      </c>
      <c r="I204" s="260">
        <v>56.25</v>
      </c>
      <c r="J204" s="260">
        <v>57.1</v>
      </c>
      <c r="K204" s="259">
        <v>55.4</v>
      </c>
      <c r="L204" s="259">
        <v>54.05</v>
      </c>
      <c r="M204" s="259">
        <v>237.62837999999999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1658.25</v>
      </c>
      <c r="D205" s="260">
        <v>1659.4166666666667</v>
      </c>
      <c r="E205" s="260">
        <v>1650.8333333333335</v>
      </c>
      <c r="F205" s="260">
        <v>1643.4166666666667</v>
      </c>
      <c r="G205" s="260">
        <v>1634.8333333333335</v>
      </c>
      <c r="H205" s="260">
        <v>1666.8333333333335</v>
      </c>
      <c r="I205" s="260">
        <v>1675.416666666667</v>
      </c>
      <c r="J205" s="260">
        <v>1682.8333333333335</v>
      </c>
      <c r="K205" s="259">
        <v>1668</v>
      </c>
      <c r="L205" s="259">
        <v>1652</v>
      </c>
      <c r="M205" s="259">
        <v>0.88522000000000001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884.45</v>
      </c>
      <c r="D206" s="260">
        <v>887.94999999999993</v>
      </c>
      <c r="E206" s="260">
        <v>878.14999999999986</v>
      </c>
      <c r="F206" s="260">
        <v>871.84999999999991</v>
      </c>
      <c r="G206" s="260">
        <v>862.04999999999984</v>
      </c>
      <c r="H206" s="260">
        <v>894.24999999999989</v>
      </c>
      <c r="I206" s="260">
        <v>904.04999999999984</v>
      </c>
      <c r="J206" s="260">
        <v>910.34999999999991</v>
      </c>
      <c r="K206" s="259">
        <v>897.75</v>
      </c>
      <c r="L206" s="259">
        <v>881.65</v>
      </c>
      <c r="M206" s="259">
        <v>8.7933599999999998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1138.9000000000001</v>
      </c>
      <c r="D207" s="260">
        <v>1163.6333333333334</v>
      </c>
      <c r="E207" s="260">
        <v>1107.2666666666669</v>
      </c>
      <c r="F207" s="260">
        <v>1075.6333333333334</v>
      </c>
      <c r="G207" s="260">
        <v>1019.2666666666669</v>
      </c>
      <c r="H207" s="260">
        <v>1195.2666666666669</v>
      </c>
      <c r="I207" s="260">
        <v>1251.6333333333332</v>
      </c>
      <c r="J207" s="260">
        <v>1283.2666666666669</v>
      </c>
      <c r="K207" s="259">
        <v>1220</v>
      </c>
      <c r="L207" s="259">
        <v>1132</v>
      </c>
      <c r="M207" s="259">
        <v>29.999289999999998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321.95</v>
      </c>
      <c r="D208" s="260">
        <v>316.68333333333334</v>
      </c>
      <c r="E208" s="260">
        <v>308.76666666666665</v>
      </c>
      <c r="F208" s="260">
        <v>295.58333333333331</v>
      </c>
      <c r="G208" s="260">
        <v>287.66666666666663</v>
      </c>
      <c r="H208" s="260">
        <v>329.86666666666667</v>
      </c>
      <c r="I208" s="260">
        <v>337.7833333333333</v>
      </c>
      <c r="J208" s="260">
        <v>350.9666666666667</v>
      </c>
      <c r="K208" s="259">
        <v>324.60000000000002</v>
      </c>
      <c r="L208" s="259">
        <v>303.5</v>
      </c>
      <c r="M208" s="259">
        <v>521.29584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</v>
      </c>
      <c r="D209" s="260">
        <v>8.4166666666666679</v>
      </c>
      <c r="E209" s="260">
        <v>8.283333333333335</v>
      </c>
      <c r="F209" s="260">
        <v>8.1666666666666679</v>
      </c>
      <c r="G209" s="260">
        <v>8.033333333333335</v>
      </c>
      <c r="H209" s="260">
        <v>8.533333333333335</v>
      </c>
      <c r="I209" s="260">
        <v>8.6666666666666679</v>
      </c>
      <c r="J209" s="260">
        <v>8.783333333333335</v>
      </c>
      <c r="K209" s="259">
        <v>8.5500000000000007</v>
      </c>
      <c r="L209" s="259">
        <v>8.3000000000000007</v>
      </c>
      <c r="M209" s="259">
        <v>990.03626999999994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845.25</v>
      </c>
      <c r="D210" s="260">
        <v>848.78333333333342</v>
      </c>
      <c r="E210" s="260">
        <v>831.66666666666686</v>
      </c>
      <c r="F210" s="260">
        <v>818.08333333333348</v>
      </c>
      <c r="G210" s="260">
        <v>800.96666666666692</v>
      </c>
      <c r="H210" s="260">
        <v>862.36666666666679</v>
      </c>
      <c r="I210" s="260">
        <v>879.48333333333335</v>
      </c>
      <c r="J210" s="260">
        <v>893.06666666666672</v>
      </c>
      <c r="K210" s="259">
        <v>865.9</v>
      </c>
      <c r="L210" s="259">
        <v>835.2</v>
      </c>
      <c r="M210" s="259">
        <v>28.07836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1520.2</v>
      </c>
      <c r="D211" s="260">
        <v>1517.3000000000002</v>
      </c>
      <c r="E211" s="260">
        <v>1506.7000000000003</v>
      </c>
      <c r="F211" s="260">
        <v>1493.2</v>
      </c>
      <c r="G211" s="260">
        <v>1482.6000000000001</v>
      </c>
      <c r="H211" s="260">
        <v>1530.8000000000004</v>
      </c>
      <c r="I211" s="260">
        <v>1541.4000000000003</v>
      </c>
      <c r="J211" s="260">
        <v>1554.9000000000005</v>
      </c>
      <c r="K211" s="259">
        <v>1527.9</v>
      </c>
      <c r="L211" s="259">
        <v>1503.8</v>
      </c>
      <c r="M211" s="259">
        <v>0.94699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390.55</v>
      </c>
      <c r="D212" s="260">
        <v>389.5333333333333</v>
      </c>
      <c r="E212" s="260">
        <v>386.66666666666663</v>
      </c>
      <c r="F212" s="260">
        <v>382.7833333333333</v>
      </c>
      <c r="G212" s="260">
        <v>379.91666666666663</v>
      </c>
      <c r="H212" s="260">
        <v>393.41666666666663</v>
      </c>
      <c r="I212" s="260">
        <v>396.2833333333333</v>
      </c>
      <c r="J212" s="260">
        <v>400.16666666666663</v>
      </c>
      <c r="K212" s="259">
        <v>392.4</v>
      </c>
      <c r="L212" s="259">
        <v>385.65</v>
      </c>
      <c r="M212" s="259">
        <v>45.11815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16.45</v>
      </c>
      <c r="D213" s="260">
        <v>16.399999999999999</v>
      </c>
      <c r="E213" s="260">
        <v>16.199999999999996</v>
      </c>
      <c r="F213" s="260">
        <v>15.949999999999996</v>
      </c>
      <c r="G213" s="260">
        <v>15.749999999999993</v>
      </c>
      <c r="H213" s="260">
        <v>16.649999999999999</v>
      </c>
      <c r="I213" s="260">
        <v>16.850000000000001</v>
      </c>
      <c r="J213" s="260">
        <v>17.100000000000001</v>
      </c>
      <c r="K213" s="259">
        <v>16.600000000000001</v>
      </c>
      <c r="L213" s="259">
        <v>16.149999999999999</v>
      </c>
      <c r="M213" s="259">
        <v>973.41603999999995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265.10000000000002</v>
      </c>
      <c r="D214" s="260">
        <v>266</v>
      </c>
      <c r="E214" s="260">
        <v>263.14999999999998</v>
      </c>
      <c r="F214" s="260">
        <v>261.2</v>
      </c>
      <c r="G214" s="260">
        <v>258.34999999999997</v>
      </c>
      <c r="H214" s="260">
        <v>267.95</v>
      </c>
      <c r="I214" s="260">
        <v>270.8</v>
      </c>
      <c r="J214" s="260">
        <v>272.75</v>
      </c>
      <c r="K214" s="259">
        <v>268.85000000000002</v>
      </c>
      <c r="L214" s="259">
        <v>264.05</v>
      </c>
      <c r="M214" s="259">
        <v>42.279649999999997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</v>
      </c>
      <c r="D215" s="260">
        <v>63.033333333333339</v>
      </c>
      <c r="E215" s="260">
        <v>62.416666666666679</v>
      </c>
      <c r="F215" s="260">
        <v>61.833333333333343</v>
      </c>
      <c r="G215" s="260">
        <v>61.216666666666683</v>
      </c>
      <c r="H215" s="260">
        <v>63.616666666666674</v>
      </c>
      <c r="I215" s="260">
        <v>64.233333333333334</v>
      </c>
      <c r="J215" s="260">
        <v>64.816666666666663</v>
      </c>
      <c r="K215" s="259">
        <v>63.65</v>
      </c>
      <c r="L215" s="259">
        <v>62.45</v>
      </c>
      <c r="M215" s="259">
        <v>352.96904000000001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440.1</v>
      </c>
      <c r="D216" s="260">
        <v>438.55</v>
      </c>
      <c r="E216" s="260">
        <v>436.1</v>
      </c>
      <c r="F216" s="260">
        <v>432.1</v>
      </c>
      <c r="G216" s="260">
        <v>429.65000000000003</v>
      </c>
      <c r="H216" s="260">
        <v>442.55</v>
      </c>
      <c r="I216" s="260">
        <v>444.99999999999994</v>
      </c>
      <c r="J216" s="260">
        <v>449</v>
      </c>
      <c r="K216" s="259">
        <v>441</v>
      </c>
      <c r="L216" s="259">
        <v>434.55</v>
      </c>
      <c r="M216" s="259">
        <v>10.99357</v>
      </c>
      <c r="N216" s="1"/>
      <c r="O216" s="1"/>
    </row>
    <row r="217" spans="1:15" ht="12.75" customHeight="1">
      <c r="A217" s="323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22871.95</v>
      </c>
      <c r="D11" s="260">
        <v>23010.633333333331</v>
      </c>
      <c r="E11" s="260">
        <v>22662.316666666662</v>
      </c>
      <c r="F11" s="260">
        <v>22452.683333333331</v>
      </c>
      <c r="G11" s="260">
        <v>22104.366666666661</v>
      </c>
      <c r="H11" s="260">
        <v>23220.266666666663</v>
      </c>
      <c r="I11" s="260">
        <v>23568.583333333328</v>
      </c>
      <c r="J11" s="260">
        <v>23778.216666666664</v>
      </c>
      <c r="K11" s="259">
        <v>23358.95</v>
      </c>
      <c r="L11" s="259">
        <v>22801</v>
      </c>
      <c r="M11" s="259">
        <v>1.3180000000000001E-2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3219.9</v>
      </c>
      <c r="D12" s="260">
        <v>3229.4666666666667</v>
      </c>
      <c r="E12" s="260">
        <v>3191.4333333333334</v>
      </c>
      <c r="F12" s="260">
        <v>3162.9666666666667</v>
      </c>
      <c r="G12" s="260">
        <v>3124.9333333333334</v>
      </c>
      <c r="H12" s="260">
        <v>3257.9333333333334</v>
      </c>
      <c r="I12" s="260">
        <v>3295.9666666666672</v>
      </c>
      <c r="J12" s="260">
        <v>3324.4333333333334</v>
      </c>
      <c r="K12" s="259">
        <v>3267.5</v>
      </c>
      <c r="L12" s="259">
        <v>3201</v>
      </c>
      <c r="M12" s="259">
        <v>2.2620800000000001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2480.6999999999998</v>
      </c>
      <c r="D13" s="260">
        <v>2484.9833333333331</v>
      </c>
      <c r="E13" s="260">
        <v>2455.0166666666664</v>
      </c>
      <c r="F13" s="260">
        <v>2429.3333333333335</v>
      </c>
      <c r="G13" s="260">
        <v>2399.3666666666668</v>
      </c>
      <c r="H13" s="260">
        <v>2510.6666666666661</v>
      </c>
      <c r="I13" s="260">
        <v>2540.6333333333323</v>
      </c>
      <c r="J13" s="260">
        <v>2566.3166666666657</v>
      </c>
      <c r="K13" s="259">
        <v>2514.9499999999998</v>
      </c>
      <c r="L13" s="259">
        <v>2459.3000000000002</v>
      </c>
      <c r="M13" s="259">
        <v>5.85433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2739.85</v>
      </c>
      <c r="D14" s="260">
        <v>2747.2333333333336</v>
      </c>
      <c r="E14" s="260">
        <v>2722.7166666666672</v>
      </c>
      <c r="F14" s="260">
        <v>2705.5833333333335</v>
      </c>
      <c r="G14" s="260">
        <v>2681.0666666666671</v>
      </c>
      <c r="H14" s="260">
        <v>2764.3666666666672</v>
      </c>
      <c r="I14" s="260">
        <v>2788.8833333333337</v>
      </c>
      <c r="J14" s="260">
        <v>2806.0166666666673</v>
      </c>
      <c r="K14" s="259">
        <v>2771.75</v>
      </c>
      <c r="L14" s="259">
        <v>2730.1</v>
      </c>
      <c r="M14" s="259">
        <v>0.10491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1099.8</v>
      </c>
      <c r="D15" s="260">
        <v>1103.6000000000001</v>
      </c>
      <c r="E15" s="260">
        <v>1086.2000000000003</v>
      </c>
      <c r="F15" s="260">
        <v>1072.6000000000001</v>
      </c>
      <c r="G15" s="260">
        <v>1055.2000000000003</v>
      </c>
      <c r="H15" s="260">
        <v>1117.2000000000003</v>
      </c>
      <c r="I15" s="260">
        <v>1134.6000000000004</v>
      </c>
      <c r="J15" s="260">
        <v>1148.2000000000003</v>
      </c>
      <c r="K15" s="259">
        <v>1121</v>
      </c>
      <c r="L15" s="259">
        <v>1090</v>
      </c>
      <c r="M15" s="259">
        <v>4.4039200000000003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616.35</v>
      </c>
      <c r="D16" s="260">
        <v>616.01666666666665</v>
      </c>
      <c r="E16" s="260">
        <v>612.13333333333333</v>
      </c>
      <c r="F16" s="260">
        <v>607.91666666666663</v>
      </c>
      <c r="G16" s="260">
        <v>604.0333333333333</v>
      </c>
      <c r="H16" s="260">
        <v>620.23333333333335</v>
      </c>
      <c r="I16" s="260">
        <v>624.11666666666656</v>
      </c>
      <c r="J16" s="260">
        <v>628.33333333333337</v>
      </c>
      <c r="K16" s="259">
        <v>619.9</v>
      </c>
      <c r="L16" s="259">
        <v>611.79999999999995</v>
      </c>
      <c r="M16" s="259">
        <v>8.0504200000000008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463.7</v>
      </c>
      <c r="D17" s="260">
        <v>463.05</v>
      </c>
      <c r="E17" s="260">
        <v>459.40000000000003</v>
      </c>
      <c r="F17" s="260">
        <v>455.1</v>
      </c>
      <c r="G17" s="260">
        <v>451.45000000000005</v>
      </c>
      <c r="H17" s="260">
        <v>467.35</v>
      </c>
      <c r="I17" s="260">
        <v>471</v>
      </c>
      <c r="J17" s="260">
        <v>475.3</v>
      </c>
      <c r="K17" s="259">
        <v>466.7</v>
      </c>
      <c r="L17" s="259">
        <v>458.75</v>
      </c>
      <c r="M17" s="259">
        <v>0.51541999999999999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1895</v>
      </c>
      <c r="D18" s="260">
        <v>1896.6833333333334</v>
      </c>
      <c r="E18" s="260">
        <v>1868.3666666666668</v>
      </c>
      <c r="F18" s="260">
        <v>1841.7333333333333</v>
      </c>
      <c r="G18" s="260">
        <v>1813.4166666666667</v>
      </c>
      <c r="H18" s="260">
        <v>1923.3166666666668</v>
      </c>
      <c r="I18" s="260">
        <v>1951.6333333333334</v>
      </c>
      <c r="J18" s="260">
        <v>1978.2666666666669</v>
      </c>
      <c r="K18" s="259">
        <v>1925</v>
      </c>
      <c r="L18" s="259">
        <v>1870.05</v>
      </c>
      <c r="M18" s="259">
        <v>1.44204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19481.8</v>
      </c>
      <c r="D19" s="260">
        <v>19608.600000000002</v>
      </c>
      <c r="E19" s="260">
        <v>19278.200000000004</v>
      </c>
      <c r="F19" s="260">
        <v>19074.600000000002</v>
      </c>
      <c r="G19" s="260">
        <v>18744.200000000004</v>
      </c>
      <c r="H19" s="260">
        <v>19812.200000000004</v>
      </c>
      <c r="I19" s="260">
        <v>20142.600000000006</v>
      </c>
      <c r="J19" s="260">
        <v>20346.200000000004</v>
      </c>
      <c r="K19" s="259">
        <v>19939</v>
      </c>
      <c r="L19" s="259">
        <v>19405</v>
      </c>
      <c r="M19" s="259">
        <v>0.15201999999999999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3833.25</v>
      </c>
      <c r="D20" s="260">
        <v>3749.9333333333329</v>
      </c>
      <c r="E20" s="260">
        <v>3650.0666666666657</v>
      </c>
      <c r="F20" s="260">
        <v>3466.8833333333328</v>
      </c>
      <c r="G20" s="260">
        <v>3367.0166666666655</v>
      </c>
      <c r="H20" s="260">
        <v>3933.1166666666659</v>
      </c>
      <c r="I20" s="260">
        <v>4032.9833333333336</v>
      </c>
      <c r="J20" s="260">
        <v>4216.1666666666661</v>
      </c>
      <c r="K20" s="259">
        <v>3849.8</v>
      </c>
      <c r="L20" s="259">
        <v>3566.75</v>
      </c>
      <c r="M20" s="259">
        <v>61.12097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2121.25</v>
      </c>
      <c r="D21" s="260">
        <v>2115.3166666666666</v>
      </c>
      <c r="E21" s="260">
        <v>2100.9333333333334</v>
      </c>
      <c r="F21" s="260">
        <v>2080.6166666666668</v>
      </c>
      <c r="G21" s="260">
        <v>2066.2333333333336</v>
      </c>
      <c r="H21" s="260">
        <v>2135.6333333333332</v>
      </c>
      <c r="I21" s="260">
        <v>2150.0166666666664</v>
      </c>
      <c r="J21" s="260">
        <v>2170.333333333333</v>
      </c>
      <c r="K21" s="259">
        <v>2129.6999999999998</v>
      </c>
      <c r="L21" s="259">
        <v>2095</v>
      </c>
      <c r="M21" s="259">
        <v>7.7711800000000002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862.9</v>
      </c>
      <c r="D22" s="260">
        <v>853.9666666666667</v>
      </c>
      <c r="E22" s="260">
        <v>840.93333333333339</v>
      </c>
      <c r="F22" s="260">
        <v>818.9666666666667</v>
      </c>
      <c r="G22" s="260">
        <v>805.93333333333339</v>
      </c>
      <c r="H22" s="260">
        <v>875.93333333333339</v>
      </c>
      <c r="I22" s="260">
        <v>888.9666666666667</v>
      </c>
      <c r="J22" s="260">
        <v>910.93333333333339</v>
      </c>
      <c r="K22" s="259">
        <v>867</v>
      </c>
      <c r="L22" s="259">
        <v>832</v>
      </c>
      <c r="M22" s="259">
        <v>111.28361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3759.25</v>
      </c>
      <c r="D23" s="260">
        <v>3686.75</v>
      </c>
      <c r="E23" s="260">
        <v>3573.5</v>
      </c>
      <c r="F23" s="260">
        <v>3387.75</v>
      </c>
      <c r="G23" s="260">
        <v>3274.5</v>
      </c>
      <c r="H23" s="260">
        <v>3872.5</v>
      </c>
      <c r="I23" s="260">
        <v>3985.75</v>
      </c>
      <c r="J23" s="260">
        <v>4171.5</v>
      </c>
      <c r="K23" s="259">
        <v>3800</v>
      </c>
      <c r="L23" s="259">
        <v>3501</v>
      </c>
      <c r="M23" s="259">
        <v>3.4977900000000002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3319.45</v>
      </c>
      <c r="D24" s="260">
        <v>3296.4833333333336</v>
      </c>
      <c r="E24" s="260">
        <v>3257.9666666666672</v>
      </c>
      <c r="F24" s="260">
        <v>3196.4833333333336</v>
      </c>
      <c r="G24" s="260">
        <v>3157.9666666666672</v>
      </c>
      <c r="H24" s="260">
        <v>3357.9666666666672</v>
      </c>
      <c r="I24" s="260">
        <v>3396.4833333333336</v>
      </c>
      <c r="J24" s="260">
        <v>3457.9666666666672</v>
      </c>
      <c r="K24" s="259">
        <v>3335</v>
      </c>
      <c r="L24" s="259">
        <v>3235</v>
      </c>
      <c r="M24" s="259">
        <v>4.6086400000000003</v>
      </c>
      <c r="N24" s="1"/>
      <c r="O24" s="1"/>
    </row>
    <row r="25" spans="1:15" ht="12.75" customHeight="1">
      <c r="A25" s="30">
        <v>15</v>
      </c>
      <c r="B25" s="269" t="s">
        <v>869</v>
      </c>
      <c r="C25" s="259">
        <v>684.55</v>
      </c>
      <c r="D25" s="260">
        <v>681.7833333333333</v>
      </c>
      <c r="E25" s="260">
        <v>669.76666666666665</v>
      </c>
      <c r="F25" s="260">
        <v>654.98333333333335</v>
      </c>
      <c r="G25" s="260">
        <v>642.9666666666667</v>
      </c>
      <c r="H25" s="260">
        <v>696.56666666666661</v>
      </c>
      <c r="I25" s="260">
        <v>708.58333333333326</v>
      </c>
      <c r="J25" s="260">
        <v>723.36666666666656</v>
      </c>
      <c r="K25" s="259">
        <v>693.8</v>
      </c>
      <c r="L25" s="259">
        <v>667</v>
      </c>
      <c r="M25" s="259">
        <v>42.67362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124.15</v>
      </c>
      <c r="D26" s="260">
        <v>122.55</v>
      </c>
      <c r="E26" s="260">
        <v>120.6</v>
      </c>
      <c r="F26" s="260">
        <v>117.05</v>
      </c>
      <c r="G26" s="260">
        <v>115.1</v>
      </c>
      <c r="H26" s="260">
        <v>126.1</v>
      </c>
      <c r="I26" s="260">
        <v>128.05000000000001</v>
      </c>
      <c r="J26" s="260">
        <v>131.6</v>
      </c>
      <c r="K26" s="259">
        <v>124.5</v>
      </c>
      <c r="L26" s="259">
        <v>119</v>
      </c>
      <c r="M26" s="259">
        <v>66.116500000000002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329.15</v>
      </c>
      <c r="D27" s="260">
        <v>336.8</v>
      </c>
      <c r="E27" s="260">
        <v>317.70000000000005</v>
      </c>
      <c r="F27" s="260">
        <v>306.25000000000006</v>
      </c>
      <c r="G27" s="260">
        <v>287.15000000000009</v>
      </c>
      <c r="H27" s="260">
        <v>348.25</v>
      </c>
      <c r="I27" s="260">
        <v>367.35</v>
      </c>
      <c r="J27" s="260">
        <v>378.79999999999995</v>
      </c>
      <c r="K27" s="259">
        <v>355.9</v>
      </c>
      <c r="L27" s="259">
        <v>325.35000000000002</v>
      </c>
      <c r="M27" s="259">
        <v>62.63664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415.45</v>
      </c>
      <c r="D28" s="260">
        <v>418.09999999999997</v>
      </c>
      <c r="E28" s="260">
        <v>412.34999999999991</v>
      </c>
      <c r="F28" s="260">
        <v>409.24999999999994</v>
      </c>
      <c r="G28" s="260">
        <v>403.49999999999989</v>
      </c>
      <c r="H28" s="260">
        <v>421.19999999999993</v>
      </c>
      <c r="I28" s="260">
        <v>426.95000000000005</v>
      </c>
      <c r="J28" s="260">
        <v>430.04999999999995</v>
      </c>
      <c r="K28" s="259">
        <v>423.85</v>
      </c>
      <c r="L28" s="259">
        <v>415</v>
      </c>
      <c r="M28" s="259">
        <v>0.51422000000000001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303.75</v>
      </c>
      <c r="D29" s="260">
        <v>302.90000000000003</v>
      </c>
      <c r="E29" s="260">
        <v>298.60000000000008</v>
      </c>
      <c r="F29" s="260">
        <v>293.45000000000005</v>
      </c>
      <c r="G29" s="260">
        <v>289.15000000000009</v>
      </c>
      <c r="H29" s="260">
        <v>308.05000000000007</v>
      </c>
      <c r="I29" s="260">
        <v>312.35000000000002</v>
      </c>
      <c r="J29" s="260">
        <v>317.50000000000006</v>
      </c>
      <c r="K29" s="259">
        <v>307.2</v>
      </c>
      <c r="L29" s="259">
        <v>297.75</v>
      </c>
      <c r="M29" s="259">
        <v>11.853759999999999</v>
      </c>
      <c r="N29" s="1"/>
      <c r="O29" s="1"/>
    </row>
    <row r="30" spans="1:15" ht="12.75" customHeight="1">
      <c r="A30" s="30">
        <v>20</v>
      </c>
      <c r="B30" s="269" t="s">
        <v>874</v>
      </c>
      <c r="C30" s="259">
        <v>944</v>
      </c>
      <c r="D30" s="260">
        <v>948.88333333333333</v>
      </c>
      <c r="E30" s="260">
        <v>938.11666666666667</v>
      </c>
      <c r="F30" s="260">
        <v>932.23333333333335</v>
      </c>
      <c r="G30" s="260">
        <v>921.4666666666667</v>
      </c>
      <c r="H30" s="260">
        <v>954.76666666666665</v>
      </c>
      <c r="I30" s="260">
        <v>965.5333333333333</v>
      </c>
      <c r="J30" s="260">
        <v>971.41666666666663</v>
      </c>
      <c r="K30" s="259">
        <v>959.65</v>
      </c>
      <c r="L30" s="259">
        <v>943</v>
      </c>
      <c r="M30" s="259">
        <v>0.56818999999999997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1161.8</v>
      </c>
      <c r="D31" s="260">
        <v>1158.1166666666668</v>
      </c>
      <c r="E31" s="260">
        <v>1147.2333333333336</v>
      </c>
      <c r="F31" s="260">
        <v>1132.6666666666667</v>
      </c>
      <c r="G31" s="260">
        <v>1121.7833333333335</v>
      </c>
      <c r="H31" s="260">
        <v>1172.6833333333336</v>
      </c>
      <c r="I31" s="260">
        <v>1183.5666666666668</v>
      </c>
      <c r="J31" s="260">
        <v>1198.1333333333337</v>
      </c>
      <c r="K31" s="259">
        <v>1169</v>
      </c>
      <c r="L31" s="259">
        <v>1143.55</v>
      </c>
      <c r="M31" s="259">
        <v>1.13852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1256.2</v>
      </c>
      <c r="D32" s="260">
        <v>1266.4833333333333</v>
      </c>
      <c r="E32" s="260">
        <v>1239.7166666666667</v>
      </c>
      <c r="F32" s="260">
        <v>1223.2333333333333</v>
      </c>
      <c r="G32" s="260">
        <v>1196.4666666666667</v>
      </c>
      <c r="H32" s="260">
        <v>1282.9666666666667</v>
      </c>
      <c r="I32" s="260">
        <v>1309.7333333333336</v>
      </c>
      <c r="J32" s="260">
        <v>1326.2166666666667</v>
      </c>
      <c r="K32" s="259">
        <v>1293.25</v>
      </c>
      <c r="L32" s="259">
        <v>1250</v>
      </c>
      <c r="M32" s="259">
        <v>4.0373799999999997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656.6</v>
      </c>
      <c r="D33" s="260">
        <v>653</v>
      </c>
      <c r="E33" s="260">
        <v>646.20000000000005</v>
      </c>
      <c r="F33" s="260">
        <v>635.80000000000007</v>
      </c>
      <c r="G33" s="260">
        <v>629.00000000000011</v>
      </c>
      <c r="H33" s="260">
        <v>663.4</v>
      </c>
      <c r="I33" s="260">
        <v>670.19999999999993</v>
      </c>
      <c r="J33" s="260">
        <v>680.59999999999991</v>
      </c>
      <c r="K33" s="259">
        <v>659.8</v>
      </c>
      <c r="L33" s="259">
        <v>642.6</v>
      </c>
      <c r="M33" s="259">
        <v>2.66812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3254.35</v>
      </c>
      <c r="D34" s="260">
        <v>3263.3666666666668</v>
      </c>
      <c r="E34" s="260">
        <v>3225.0833333333335</v>
      </c>
      <c r="F34" s="260">
        <v>3195.8166666666666</v>
      </c>
      <c r="G34" s="260">
        <v>3157.5333333333333</v>
      </c>
      <c r="H34" s="260">
        <v>3292.6333333333337</v>
      </c>
      <c r="I34" s="260">
        <v>3330.9166666666665</v>
      </c>
      <c r="J34" s="260">
        <v>3360.1833333333338</v>
      </c>
      <c r="K34" s="259">
        <v>3301.65</v>
      </c>
      <c r="L34" s="259">
        <v>3234.1</v>
      </c>
      <c r="M34" s="259">
        <v>0.26079999999999998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3012.4</v>
      </c>
      <c r="D35" s="260">
        <v>3026.7166666666672</v>
      </c>
      <c r="E35" s="260">
        <v>2988.9833333333345</v>
      </c>
      <c r="F35" s="260">
        <v>2965.5666666666675</v>
      </c>
      <c r="G35" s="260">
        <v>2927.8333333333348</v>
      </c>
      <c r="H35" s="260">
        <v>3050.1333333333341</v>
      </c>
      <c r="I35" s="260">
        <v>3087.8666666666668</v>
      </c>
      <c r="J35" s="260">
        <v>3111.2833333333338</v>
      </c>
      <c r="K35" s="259">
        <v>3064.45</v>
      </c>
      <c r="L35" s="259">
        <v>3003.3</v>
      </c>
      <c r="M35" s="259">
        <v>0.31448999999999999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414.55</v>
      </c>
      <c r="D36" s="260">
        <v>416.36666666666662</v>
      </c>
      <c r="E36" s="260">
        <v>411.18333333333322</v>
      </c>
      <c r="F36" s="260">
        <v>407.81666666666661</v>
      </c>
      <c r="G36" s="260">
        <v>402.63333333333321</v>
      </c>
      <c r="H36" s="260">
        <v>419.73333333333323</v>
      </c>
      <c r="I36" s="260">
        <v>424.91666666666663</v>
      </c>
      <c r="J36" s="260">
        <v>428.28333333333325</v>
      </c>
      <c r="K36" s="259">
        <v>421.55</v>
      </c>
      <c r="L36" s="259">
        <v>413</v>
      </c>
      <c r="M36" s="259">
        <v>3.5144099999999998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16.25</v>
      </c>
      <c r="D37" s="260">
        <v>16.266666666666666</v>
      </c>
      <c r="E37" s="260">
        <v>15.983333333333331</v>
      </c>
      <c r="F37" s="260">
        <v>15.716666666666665</v>
      </c>
      <c r="G37" s="260">
        <v>15.43333333333333</v>
      </c>
      <c r="H37" s="260">
        <v>16.533333333333331</v>
      </c>
      <c r="I37" s="260">
        <v>16.816666666666663</v>
      </c>
      <c r="J37" s="260">
        <v>17.083333333333332</v>
      </c>
      <c r="K37" s="259">
        <v>16.55</v>
      </c>
      <c r="L37" s="259">
        <v>16</v>
      </c>
      <c r="M37" s="259">
        <v>13.310980000000001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569.4</v>
      </c>
      <c r="D38" s="260">
        <v>564.1</v>
      </c>
      <c r="E38" s="260">
        <v>548.30000000000007</v>
      </c>
      <c r="F38" s="260">
        <v>527.20000000000005</v>
      </c>
      <c r="G38" s="260">
        <v>511.40000000000009</v>
      </c>
      <c r="H38" s="260">
        <v>585.20000000000005</v>
      </c>
      <c r="I38" s="260">
        <v>601</v>
      </c>
      <c r="J38" s="260">
        <v>622.1</v>
      </c>
      <c r="K38" s="259">
        <v>579.9</v>
      </c>
      <c r="L38" s="259">
        <v>543</v>
      </c>
      <c r="M38" s="259">
        <v>156.79161999999999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2020.35</v>
      </c>
      <c r="D39" s="260">
        <v>2022.55</v>
      </c>
      <c r="E39" s="260">
        <v>2010.35</v>
      </c>
      <c r="F39" s="260">
        <v>2000.35</v>
      </c>
      <c r="G39" s="260">
        <v>1988.1499999999999</v>
      </c>
      <c r="H39" s="260">
        <v>2032.55</v>
      </c>
      <c r="I39" s="260">
        <v>2044.7500000000002</v>
      </c>
      <c r="J39" s="260">
        <v>2054.75</v>
      </c>
      <c r="K39" s="259">
        <v>2034.75</v>
      </c>
      <c r="L39" s="259">
        <v>2012.55</v>
      </c>
      <c r="M39" s="259">
        <v>0.60235000000000005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558.6</v>
      </c>
      <c r="D40" s="260">
        <v>552.58333333333337</v>
      </c>
      <c r="E40" s="260">
        <v>544.86666666666679</v>
      </c>
      <c r="F40" s="260">
        <v>531.13333333333344</v>
      </c>
      <c r="G40" s="260">
        <v>523.41666666666686</v>
      </c>
      <c r="H40" s="260">
        <v>566.31666666666672</v>
      </c>
      <c r="I40" s="260">
        <v>574.03333333333319</v>
      </c>
      <c r="J40" s="260">
        <v>587.76666666666665</v>
      </c>
      <c r="K40" s="259">
        <v>560.29999999999995</v>
      </c>
      <c r="L40" s="259">
        <v>538.85</v>
      </c>
      <c r="M40" s="259">
        <v>80.288600000000002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1573.85</v>
      </c>
      <c r="D41" s="260">
        <v>1567.8499999999997</v>
      </c>
      <c r="E41" s="260">
        <v>1552.8499999999995</v>
      </c>
      <c r="F41" s="260">
        <v>1531.8499999999997</v>
      </c>
      <c r="G41" s="260">
        <v>1516.8499999999995</v>
      </c>
      <c r="H41" s="260">
        <v>1588.8499999999995</v>
      </c>
      <c r="I41" s="260">
        <v>1603.85</v>
      </c>
      <c r="J41" s="260">
        <v>1624.8499999999995</v>
      </c>
      <c r="K41" s="259">
        <v>1582.85</v>
      </c>
      <c r="L41" s="259">
        <v>1546.85</v>
      </c>
      <c r="M41" s="259">
        <v>2.1051099999999998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749</v>
      </c>
      <c r="D42" s="260">
        <v>749.26666666666677</v>
      </c>
      <c r="E42" s="260">
        <v>742.53333333333353</v>
      </c>
      <c r="F42" s="260">
        <v>736.06666666666672</v>
      </c>
      <c r="G42" s="260">
        <v>729.33333333333348</v>
      </c>
      <c r="H42" s="260">
        <v>755.73333333333358</v>
      </c>
      <c r="I42" s="260">
        <v>762.46666666666692</v>
      </c>
      <c r="J42" s="260">
        <v>768.93333333333362</v>
      </c>
      <c r="K42" s="259">
        <v>756</v>
      </c>
      <c r="L42" s="259">
        <v>742.8</v>
      </c>
      <c r="M42" s="259">
        <v>0.69423999999999997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4362.6000000000004</v>
      </c>
      <c r="D43" s="260">
        <v>4370.8833333333341</v>
      </c>
      <c r="E43" s="260">
        <v>4331.7666666666682</v>
      </c>
      <c r="F43" s="260">
        <v>4300.9333333333343</v>
      </c>
      <c r="G43" s="260">
        <v>4261.8166666666684</v>
      </c>
      <c r="H43" s="260">
        <v>4401.7166666666681</v>
      </c>
      <c r="I43" s="260">
        <v>4440.8333333333348</v>
      </c>
      <c r="J43" s="260">
        <v>4471.6666666666679</v>
      </c>
      <c r="K43" s="259">
        <v>4410</v>
      </c>
      <c r="L43" s="259">
        <v>4340.05</v>
      </c>
      <c r="M43" s="259">
        <v>6.69679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288.89999999999998</v>
      </c>
      <c r="D44" s="260">
        <v>287.83333333333331</v>
      </c>
      <c r="E44" s="260">
        <v>286.06666666666661</v>
      </c>
      <c r="F44" s="260">
        <v>283.23333333333329</v>
      </c>
      <c r="G44" s="260">
        <v>281.46666666666658</v>
      </c>
      <c r="H44" s="260">
        <v>290.66666666666663</v>
      </c>
      <c r="I44" s="260">
        <v>292.43333333333339</v>
      </c>
      <c r="J44" s="260">
        <v>295.26666666666665</v>
      </c>
      <c r="K44" s="259">
        <v>289.60000000000002</v>
      </c>
      <c r="L44" s="259">
        <v>285</v>
      </c>
      <c r="M44" s="259">
        <v>17.763929999999998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324.25</v>
      </c>
      <c r="D45" s="260">
        <v>323.7</v>
      </c>
      <c r="E45" s="260">
        <v>319.59999999999997</v>
      </c>
      <c r="F45" s="260">
        <v>314.95</v>
      </c>
      <c r="G45" s="260">
        <v>310.84999999999997</v>
      </c>
      <c r="H45" s="260">
        <v>328.34999999999997</v>
      </c>
      <c r="I45" s="260">
        <v>332.45</v>
      </c>
      <c r="J45" s="260">
        <v>337.09999999999997</v>
      </c>
      <c r="K45" s="259">
        <v>327.8</v>
      </c>
      <c r="L45" s="259">
        <v>319.05</v>
      </c>
      <c r="M45" s="259">
        <v>0.92174999999999996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617.5</v>
      </c>
      <c r="D46" s="260">
        <v>615.7833333333333</v>
      </c>
      <c r="E46" s="260">
        <v>612.71666666666658</v>
      </c>
      <c r="F46" s="260">
        <v>607.93333333333328</v>
      </c>
      <c r="G46" s="260">
        <v>604.86666666666656</v>
      </c>
      <c r="H46" s="260">
        <v>620.56666666666661</v>
      </c>
      <c r="I46" s="260">
        <v>623.63333333333321</v>
      </c>
      <c r="J46" s="260">
        <v>628.41666666666663</v>
      </c>
      <c r="K46" s="259">
        <v>618.85</v>
      </c>
      <c r="L46" s="259">
        <v>611</v>
      </c>
      <c r="M46" s="259">
        <v>0.50577000000000005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146.69999999999999</v>
      </c>
      <c r="D47" s="260">
        <v>147.21666666666667</v>
      </c>
      <c r="E47" s="260">
        <v>145.73333333333335</v>
      </c>
      <c r="F47" s="260">
        <v>144.76666666666668</v>
      </c>
      <c r="G47" s="260">
        <v>143.28333333333336</v>
      </c>
      <c r="H47" s="260">
        <v>148.18333333333334</v>
      </c>
      <c r="I47" s="260">
        <v>149.66666666666663</v>
      </c>
      <c r="J47" s="260">
        <v>150.63333333333333</v>
      </c>
      <c r="K47" s="259">
        <v>148.69999999999999</v>
      </c>
      <c r="L47" s="259">
        <v>146.25</v>
      </c>
      <c r="M47" s="259">
        <v>133.08911000000001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3181.35</v>
      </c>
      <c r="D48" s="260">
        <v>3164.0833333333335</v>
      </c>
      <c r="E48" s="260">
        <v>3143.166666666667</v>
      </c>
      <c r="F48" s="260">
        <v>3104.9833333333336</v>
      </c>
      <c r="G48" s="260">
        <v>3084.0666666666671</v>
      </c>
      <c r="H48" s="260">
        <v>3202.2666666666669</v>
      </c>
      <c r="I48" s="260">
        <v>3223.1833333333338</v>
      </c>
      <c r="J48" s="260">
        <v>3261.3666666666668</v>
      </c>
      <c r="K48" s="259">
        <v>3185</v>
      </c>
      <c r="L48" s="259">
        <v>3125.9</v>
      </c>
      <c r="M48" s="259">
        <v>6.0975700000000002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268.25</v>
      </c>
      <c r="D49" s="260">
        <v>269.33333333333331</v>
      </c>
      <c r="E49" s="260">
        <v>263.06666666666661</v>
      </c>
      <c r="F49" s="260">
        <v>257.88333333333327</v>
      </c>
      <c r="G49" s="260">
        <v>251.61666666666656</v>
      </c>
      <c r="H49" s="260">
        <v>274.51666666666665</v>
      </c>
      <c r="I49" s="260">
        <v>280.78333333333342</v>
      </c>
      <c r="J49" s="260">
        <v>285.9666666666667</v>
      </c>
      <c r="K49" s="259">
        <v>275.60000000000002</v>
      </c>
      <c r="L49" s="259">
        <v>264.14999999999998</v>
      </c>
      <c r="M49" s="259">
        <v>7.5651000000000002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3430.7</v>
      </c>
      <c r="D50" s="260">
        <v>3414.2333333333336</v>
      </c>
      <c r="E50" s="260">
        <v>3381.4666666666672</v>
      </c>
      <c r="F50" s="260">
        <v>3332.2333333333336</v>
      </c>
      <c r="G50" s="260">
        <v>3299.4666666666672</v>
      </c>
      <c r="H50" s="260">
        <v>3463.4666666666672</v>
      </c>
      <c r="I50" s="260">
        <v>3496.2333333333336</v>
      </c>
      <c r="J50" s="260">
        <v>3545.4666666666672</v>
      </c>
      <c r="K50" s="259">
        <v>3447</v>
      </c>
      <c r="L50" s="259">
        <v>3365</v>
      </c>
      <c r="M50" s="259">
        <v>0.16072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2087.3000000000002</v>
      </c>
      <c r="D51" s="260">
        <v>2086.7166666666667</v>
      </c>
      <c r="E51" s="260">
        <v>2064.1333333333332</v>
      </c>
      <c r="F51" s="260">
        <v>2040.9666666666667</v>
      </c>
      <c r="G51" s="260">
        <v>2018.3833333333332</v>
      </c>
      <c r="H51" s="260">
        <v>2109.8833333333332</v>
      </c>
      <c r="I51" s="260">
        <v>2132.4666666666662</v>
      </c>
      <c r="J51" s="260">
        <v>2155.6333333333332</v>
      </c>
      <c r="K51" s="259">
        <v>2109.3000000000002</v>
      </c>
      <c r="L51" s="259">
        <v>2063.5500000000002</v>
      </c>
      <c r="M51" s="259">
        <v>3.0838999999999999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8463.7999999999993</v>
      </c>
      <c r="D52" s="260">
        <v>8430.0500000000011</v>
      </c>
      <c r="E52" s="260">
        <v>8355.6000000000022</v>
      </c>
      <c r="F52" s="260">
        <v>8247.4000000000015</v>
      </c>
      <c r="G52" s="260">
        <v>8172.9500000000025</v>
      </c>
      <c r="H52" s="260">
        <v>8538.2500000000018</v>
      </c>
      <c r="I52" s="260">
        <v>8612.7000000000025</v>
      </c>
      <c r="J52" s="260">
        <v>8720.9000000000015</v>
      </c>
      <c r="K52" s="259">
        <v>8504.5</v>
      </c>
      <c r="L52" s="259">
        <v>8321.85</v>
      </c>
      <c r="M52" s="259">
        <v>0.22056999999999999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553.6</v>
      </c>
      <c r="D53" s="260">
        <v>555.4</v>
      </c>
      <c r="E53" s="260">
        <v>547.9</v>
      </c>
      <c r="F53" s="260">
        <v>542.20000000000005</v>
      </c>
      <c r="G53" s="260">
        <v>534.70000000000005</v>
      </c>
      <c r="H53" s="260">
        <v>561.09999999999991</v>
      </c>
      <c r="I53" s="260">
        <v>568.59999999999991</v>
      </c>
      <c r="J53" s="260">
        <v>574.29999999999984</v>
      </c>
      <c r="K53" s="259">
        <v>562.9</v>
      </c>
      <c r="L53" s="259">
        <v>549.70000000000005</v>
      </c>
      <c r="M53" s="259">
        <v>7.4044299999999996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436.15</v>
      </c>
      <c r="D54" s="260">
        <v>435.63333333333338</v>
      </c>
      <c r="E54" s="260">
        <v>431.61666666666679</v>
      </c>
      <c r="F54" s="260">
        <v>427.08333333333343</v>
      </c>
      <c r="G54" s="260">
        <v>423.06666666666683</v>
      </c>
      <c r="H54" s="260">
        <v>440.16666666666674</v>
      </c>
      <c r="I54" s="260">
        <v>444.18333333333328</v>
      </c>
      <c r="J54" s="260">
        <v>448.7166666666667</v>
      </c>
      <c r="K54" s="259">
        <v>439.65</v>
      </c>
      <c r="L54" s="259">
        <v>431.1</v>
      </c>
      <c r="M54" s="259">
        <v>2.1057700000000001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4167.3500000000004</v>
      </c>
      <c r="D55" s="260">
        <v>4175.0999999999995</v>
      </c>
      <c r="E55" s="260">
        <v>4142.2499999999991</v>
      </c>
      <c r="F55" s="260">
        <v>4117.1499999999996</v>
      </c>
      <c r="G55" s="260">
        <v>4084.2999999999993</v>
      </c>
      <c r="H55" s="260">
        <v>4200.1999999999989</v>
      </c>
      <c r="I55" s="260">
        <v>4233.0499999999993</v>
      </c>
      <c r="J55" s="260">
        <v>4258.1499999999987</v>
      </c>
      <c r="K55" s="259">
        <v>4207.95</v>
      </c>
      <c r="L55" s="259">
        <v>4150</v>
      </c>
      <c r="M55" s="259">
        <v>5.3207199999999997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868.1</v>
      </c>
      <c r="D56" s="260">
        <v>867.76666666666677</v>
      </c>
      <c r="E56" s="260">
        <v>862.63333333333355</v>
      </c>
      <c r="F56" s="260">
        <v>857.16666666666674</v>
      </c>
      <c r="G56" s="260">
        <v>852.03333333333353</v>
      </c>
      <c r="H56" s="260">
        <v>873.23333333333358</v>
      </c>
      <c r="I56" s="260">
        <v>878.36666666666679</v>
      </c>
      <c r="J56" s="260">
        <v>883.8333333333336</v>
      </c>
      <c r="K56" s="259">
        <v>872.9</v>
      </c>
      <c r="L56" s="259">
        <v>862.3</v>
      </c>
      <c r="M56" s="259">
        <v>73.238789999999995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2747.6</v>
      </c>
      <c r="D57" s="260">
        <v>2786.8666666666668</v>
      </c>
      <c r="E57" s="260">
        <v>2695.7333333333336</v>
      </c>
      <c r="F57" s="260">
        <v>2643.8666666666668</v>
      </c>
      <c r="G57" s="260">
        <v>2552.7333333333336</v>
      </c>
      <c r="H57" s="260">
        <v>2838.7333333333336</v>
      </c>
      <c r="I57" s="260">
        <v>2929.8666666666668</v>
      </c>
      <c r="J57" s="260">
        <v>2981.7333333333336</v>
      </c>
      <c r="K57" s="259">
        <v>2878</v>
      </c>
      <c r="L57" s="259">
        <v>2735</v>
      </c>
      <c r="M57" s="259">
        <v>0.48753999999999997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602.45000000000005</v>
      </c>
      <c r="D58" s="260">
        <v>601</v>
      </c>
      <c r="E58" s="260">
        <v>594.70000000000005</v>
      </c>
      <c r="F58" s="260">
        <v>586.95000000000005</v>
      </c>
      <c r="G58" s="260">
        <v>580.65000000000009</v>
      </c>
      <c r="H58" s="260">
        <v>608.75</v>
      </c>
      <c r="I58" s="260">
        <v>615.04999999999995</v>
      </c>
      <c r="J58" s="260">
        <v>622.79999999999995</v>
      </c>
      <c r="K58" s="259">
        <v>607.29999999999995</v>
      </c>
      <c r="L58" s="259">
        <v>593.25</v>
      </c>
      <c r="M58" s="259">
        <v>5.0799700000000003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3771.1</v>
      </c>
      <c r="D59" s="260">
        <v>3781.2999999999997</v>
      </c>
      <c r="E59" s="260">
        <v>3752.6999999999994</v>
      </c>
      <c r="F59" s="260">
        <v>3734.2999999999997</v>
      </c>
      <c r="G59" s="260">
        <v>3705.6999999999994</v>
      </c>
      <c r="H59" s="260">
        <v>3799.6999999999994</v>
      </c>
      <c r="I59" s="260">
        <v>3828.2999999999997</v>
      </c>
      <c r="J59" s="260">
        <v>3846.6999999999994</v>
      </c>
      <c r="K59" s="259">
        <v>3809.9</v>
      </c>
      <c r="L59" s="259">
        <v>3762.9</v>
      </c>
      <c r="M59" s="259">
        <v>2.30932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1153.3499999999999</v>
      </c>
      <c r="D60" s="260">
        <v>1157.7833333333333</v>
      </c>
      <c r="E60" s="260">
        <v>1145.5666666666666</v>
      </c>
      <c r="F60" s="260">
        <v>1137.7833333333333</v>
      </c>
      <c r="G60" s="260">
        <v>1125.5666666666666</v>
      </c>
      <c r="H60" s="260">
        <v>1165.5666666666666</v>
      </c>
      <c r="I60" s="260">
        <v>1177.7833333333333</v>
      </c>
      <c r="J60" s="260">
        <v>1185.5666666666666</v>
      </c>
      <c r="K60" s="259">
        <v>1170</v>
      </c>
      <c r="L60" s="259">
        <v>1150</v>
      </c>
      <c r="M60" s="259">
        <v>0.38208999999999999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7212</v>
      </c>
      <c r="D61" s="260">
        <v>7186.166666666667</v>
      </c>
      <c r="E61" s="260">
        <v>7147.4333333333343</v>
      </c>
      <c r="F61" s="260">
        <v>7082.8666666666677</v>
      </c>
      <c r="G61" s="260">
        <v>7044.133333333335</v>
      </c>
      <c r="H61" s="260">
        <v>7250.7333333333336</v>
      </c>
      <c r="I61" s="260">
        <v>7289.4666666666653</v>
      </c>
      <c r="J61" s="260">
        <v>7354.0333333333328</v>
      </c>
      <c r="K61" s="259">
        <v>7224.9</v>
      </c>
      <c r="L61" s="259">
        <v>7121.6</v>
      </c>
      <c r="M61" s="259">
        <v>9.2192500000000006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1800.7</v>
      </c>
      <c r="D62" s="260">
        <v>1775.5833333333333</v>
      </c>
      <c r="E62" s="260">
        <v>1746.1666666666665</v>
      </c>
      <c r="F62" s="260">
        <v>1691.6333333333332</v>
      </c>
      <c r="G62" s="260">
        <v>1662.2166666666665</v>
      </c>
      <c r="H62" s="260">
        <v>1830.1166666666666</v>
      </c>
      <c r="I62" s="260">
        <v>1859.5333333333331</v>
      </c>
      <c r="J62" s="260">
        <v>1914.0666666666666</v>
      </c>
      <c r="K62" s="259">
        <v>1805</v>
      </c>
      <c r="L62" s="259">
        <v>1721.05</v>
      </c>
      <c r="M62" s="259">
        <v>69.812420000000003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6722.1</v>
      </c>
      <c r="D63" s="260">
        <v>6723.333333333333</v>
      </c>
      <c r="E63" s="260">
        <v>6668.7666666666664</v>
      </c>
      <c r="F63" s="260">
        <v>6615.4333333333334</v>
      </c>
      <c r="G63" s="260">
        <v>6560.8666666666668</v>
      </c>
      <c r="H63" s="260">
        <v>6776.6666666666661</v>
      </c>
      <c r="I63" s="260">
        <v>6831.2333333333336</v>
      </c>
      <c r="J63" s="260">
        <v>6884.5666666666657</v>
      </c>
      <c r="K63" s="259">
        <v>6777.9</v>
      </c>
      <c r="L63" s="259">
        <v>6670</v>
      </c>
      <c r="M63" s="259">
        <v>0.51395999999999997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3070.95</v>
      </c>
      <c r="D64" s="260">
        <v>3073.65</v>
      </c>
      <c r="E64" s="260">
        <v>3047.3</v>
      </c>
      <c r="F64" s="260">
        <v>3023.65</v>
      </c>
      <c r="G64" s="260">
        <v>2997.3</v>
      </c>
      <c r="H64" s="260">
        <v>3097.3</v>
      </c>
      <c r="I64" s="260">
        <v>3123.6499999999996</v>
      </c>
      <c r="J64" s="260">
        <v>3147.3</v>
      </c>
      <c r="K64" s="259">
        <v>3100</v>
      </c>
      <c r="L64" s="259">
        <v>3050</v>
      </c>
      <c r="M64" s="259">
        <v>0.23129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1915.7</v>
      </c>
      <c r="D65" s="260">
        <v>1909.7833333333335</v>
      </c>
      <c r="E65" s="260">
        <v>1898.9666666666672</v>
      </c>
      <c r="F65" s="260">
        <v>1882.2333333333336</v>
      </c>
      <c r="G65" s="260">
        <v>1871.4166666666672</v>
      </c>
      <c r="H65" s="260">
        <v>1926.5166666666671</v>
      </c>
      <c r="I65" s="260">
        <v>1937.3333333333333</v>
      </c>
      <c r="J65" s="260">
        <v>1954.0666666666671</v>
      </c>
      <c r="K65" s="259">
        <v>1920.6</v>
      </c>
      <c r="L65" s="259">
        <v>1893.05</v>
      </c>
      <c r="M65" s="259">
        <v>1.8203499999999999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337.65</v>
      </c>
      <c r="D66" s="260">
        <v>338.26666666666665</v>
      </c>
      <c r="E66" s="260">
        <v>336.08333333333331</v>
      </c>
      <c r="F66" s="260">
        <v>334.51666666666665</v>
      </c>
      <c r="G66" s="260">
        <v>332.33333333333331</v>
      </c>
      <c r="H66" s="260">
        <v>339.83333333333331</v>
      </c>
      <c r="I66" s="260">
        <v>342.01666666666671</v>
      </c>
      <c r="J66" s="260">
        <v>343.58333333333331</v>
      </c>
      <c r="K66" s="259">
        <v>340.45</v>
      </c>
      <c r="L66" s="259">
        <v>336.7</v>
      </c>
      <c r="M66" s="259">
        <v>8.0926600000000004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228</v>
      </c>
      <c r="D67" s="260">
        <v>230.5</v>
      </c>
      <c r="E67" s="260">
        <v>225</v>
      </c>
      <c r="F67" s="260">
        <v>222</v>
      </c>
      <c r="G67" s="260">
        <v>216.5</v>
      </c>
      <c r="H67" s="260">
        <v>233.5</v>
      </c>
      <c r="I67" s="260">
        <v>239</v>
      </c>
      <c r="J67" s="260">
        <v>242</v>
      </c>
      <c r="K67" s="259">
        <v>236</v>
      </c>
      <c r="L67" s="259">
        <v>227.5</v>
      </c>
      <c r="M67" s="259">
        <v>137.14514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144.55000000000001</v>
      </c>
      <c r="D68" s="260">
        <v>145.93333333333337</v>
      </c>
      <c r="E68" s="260">
        <v>142.21666666666673</v>
      </c>
      <c r="F68" s="260">
        <v>139.88333333333335</v>
      </c>
      <c r="G68" s="260">
        <v>136.16666666666671</v>
      </c>
      <c r="H68" s="260">
        <v>148.26666666666674</v>
      </c>
      <c r="I68" s="260">
        <v>151.98333333333338</v>
      </c>
      <c r="J68" s="260">
        <v>154.31666666666675</v>
      </c>
      <c r="K68" s="259">
        <v>149.65</v>
      </c>
      <c r="L68" s="259">
        <v>143.6</v>
      </c>
      <c r="M68" s="259">
        <v>235.45797999999999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66.95</v>
      </c>
      <c r="D69" s="260">
        <v>66.766666666666666</v>
      </c>
      <c r="E69" s="260">
        <v>65.533333333333331</v>
      </c>
      <c r="F69" s="260">
        <v>64.11666666666666</v>
      </c>
      <c r="G69" s="260">
        <v>62.883333333333326</v>
      </c>
      <c r="H69" s="260">
        <v>68.183333333333337</v>
      </c>
      <c r="I69" s="260">
        <v>69.416666666666657</v>
      </c>
      <c r="J69" s="260">
        <v>70.833333333333343</v>
      </c>
      <c r="K69" s="259">
        <v>68</v>
      </c>
      <c r="L69" s="259">
        <v>65.349999999999994</v>
      </c>
      <c r="M69" s="259">
        <v>512.75333000000001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22.75</v>
      </c>
      <c r="D70" s="260">
        <v>22.383333333333336</v>
      </c>
      <c r="E70" s="260">
        <v>21.616666666666674</v>
      </c>
      <c r="F70" s="260">
        <v>20.483333333333338</v>
      </c>
      <c r="G70" s="260">
        <v>19.716666666666676</v>
      </c>
      <c r="H70" s="260">
        <v>23.516666666666673</v>
      </c>
      <c r="I70" s="260">
        <v>24.283333333333331</v>
      </c>
      <c r="J70" s="260">
        <v>25.416666666666671</v>
      </c>
      <c r="K70" s="259">
        <v>23.15</v>
      </c>
      <c r="L70" s="259">
        <v>21.25</v>
      </c>
      <c r="M70" s="259">
        <v>469.92227000000003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1811.6</v>
      </c>
      <c r="D71" s="260">
        <v>1817</v>
      </c>
      <c r="E71" s="260">
        <v>1794.6</v>
      </c>
      <c r="F71" s="260">
        <v>1777.6</v>
      </c>
      <c r="G71" s="260">
        <v>1755.1999999999998</v>
      </c>
      <c r="H71" s="260">
        <v>1834</v>
      </c>
      <c r="I71" s="260">
        <v>1856.4</v>
      </c>
      <c r="J71" s="260">
        <v>1873.4</v>
      </c>
      <c r="K71" s="259">
        <v>1839.4</v>
      </c>
      <c r="L71" s="259">
        <v>1800</v>
      </c>
      <c r="M71" s="259">
        <v>2.11896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4645.05</v>
      </c>
      <c r="D72" s="260">
        <v>4648.25</v>
      </c>
      <c r="E72" s="260">
        <v>4616.5</v>
      </c>
      <c r="F72" s="260">
        <v>4587.95</v>
      </c>
      <c r="G72" s="260">
        <v>4556.2</v>
      </c>
      <c r="H72" s="260">
        <v>4676.8</v>
      </c>
      <c r="I72" s="260">
        <v>4708.55</v>
      </c>
      <c r="J72" s="260">
        <v>4737.1000000000004</v>
      </c>
      <c r="K72" s="259">
        <v>4680</v>
      </c>
      <c r="L72" s="259">
        <v>4619.7</v>
      </c>
      <c r="M72" s="259">
        <v>0.12017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604.25</v>
      </c>
      <c r="D73" s="260">
        <v>604.73333333333335</v>
      </c>
      <c r="E73" s="260">
        <v>598.9666666666667</v>
      </c>
      <c r="F73" s="260">
        <v>593.68333333333339</v>
      </c>
      <c r="G73" s="260">
        <v>587.91666666666674</v>
      </c>
      <c r="H73" s="260">
        <v>610.01666666666665</v>
      </c>
      <c r="I73" s="260">
        <v>615.7833333333333</v>
      </c>
      <c r="J73" s="260">
        <v>621.06666666666661</v>
      </c>
      <c r="K73" s="259">
        <v>610.5</v>
      </c>
      <c r="L73" s="259">
        <v>599.45000000000005</v>
      </c>
      <c r="M73" s="259">
        <v>5.0847499999999997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980.05</v>
      </c>
      <c r="D74" s="260">
        <v>978.7833333333333</v>
      </c>
      <c r="E74" s="260">
        <v>970.56666666666661</v>
      </c>
      <c r="F74" s="260">
        <v>961.08333333333326</v>
      </c>
      <c r="G74" s="260">
        <v>952.86666666666656</v>
      </c>
      <c r="H74" s="260">
        <v>988.26666666666665</v>
      </c>
      <c r="I74" s="260">
        <v>996.48333333333335</v>
      </c>
      <c r="J74" s="260">
        <v>1005.9666666666667</v>
      </c>
      <c r="K74" s="259">
        <v>987</v>
      </c>
      <c r="L74" s="259">
        <v>969.3</v>
      </c>
      <c r="M74" s="259">
        <v>8.6671999999999993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108.95</v>
      </c>
      <c r="D75" s="260">
        <v>109.65000000000002</v>
      </c>
      <c r="E75" s="260">
        <v>107.90000000000003</v>
      </c>
      <c r="F75" s="260">
        <v>106.85000000000001</v>
      </c>
      <c r="G75" s="260">
        <v>105.10000000000002</v>
      </c>
      <c r="H75" s="260">
        <v>110.70000000000005</v>
      </c>
      <c r="I75" s="260">
        <v>112.45000000000002</v>
      </c>
      <c r="J75" s="260">
        <v>113.50000000000006</v>
      </c>
      <c r="K75" s="259">
        <v>111.4</v>
      </c>
      <c r="L75" s="259">
        <v>108.6</v>
      </c>
      <c r="M75" s="259">
        <v>223.56934999999999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854.9</v>
      </c>
      <c r="D76" s="260">
        <v>854.23333333333323</v>
      </c>
      <c r="E76" s="260">
        <v>846.76666666666642</v>
      </c>
      <c r="F76" s="260">
        <v>838.63333333333321</v>
      </c>
      <c r="G76" s="260">
        <v>831.1666666666664</v>
      </c>
      <c r="H76" s="260">
        <v>862.36666666666645</v>
      </c>
      <c r="I76" s="260">
        <v>869.83333333333337</v>
      </c>
      <c r="J76" s="260">
        <v>877.96666666666647</v>
      </c>
      <c r="K76" s="259">
        <v>861.7</v>
      </c>
      <c r="L76" s="259">
        <v>846.1</v>
      </c>
      <c r="M76" s="259">
        <v>9.2879900000000006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76.05</v>
      </c>
      <c r="D77" s="260">
        <v>76.283333333333331</v>
      </c>
      <c r="E77" s="260">
        <v>75.11666666666666</v>
      </c>
      <c r="F77" s="260">
        <v>74.183333333333323</v>
      </c>
      <c r="G77" s="260">
        <v>73.016666666666652</v>
      </c>
      <c r="H77" s="260">
        <v>77.216666666666669</v>
      </c>
      <c r="I77" s="260">
        <v>78.383333333333354</v>
      </c>
      <c r="J77" s="260">
        <v>79.316666666666677</v>
      </c>
      <c r="K77" s="259">
        <v>77.45</v>
      </c>
      <c r="L77" s="259">
        <v>75.349999999999994</v>
      </c>
      <c r="M77" s="259">
        <v>288.38769000000002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301.35000000000002</v>
      </c>
      <c r="D78" s="260">
        <v>301.90000000000003</v>
      </c>
      <c r="E78" s="260">
        <v>298.25000000000006</v>
      </c>
      <c r="F78" s="260">
        <v>295.15000000000003</v>
      </c>
      <c r="G78" s="260">
        <v>291.50000000000006</v>
      </c>
      <c r="H78" s="260">
        <v>305.00000000000006</v>
      </c>
      <c r="I78" s="260">
        <v>308.65000000000003</v>
      </c>
      <c r="J78" s="260">
        <v>311.75000000000006</v>
      </c>
      <c r="K78" s="259">
        <v>305.55</v>
      </c>
      <c r="L78" s="259">
        <v>298.8</v>
      </c>
      <c r="M78" s="259">
        <v>38.391150000000003</v>
      </c>
      <c r="N78" s="1"/>
      <c r="O78" s="1"/>
    </row>
    <row r="79" spans="1:15" ht="12.75" customHeight="1">
      <c r="A79" s="30">
        <v>69</v>
      </c>
      <c r="B79" s="269" t="s">
        <v>875</v>
      </c>
      <c r="C79" s="259">
        <v>11046.4</v>
      </c>
      <c r="D79" s="260">
        <v>11058.383333333331</v>
      </c>
      <c r="E79" s="260">
        <v>10988.066666666662</v>
      </c>
      <c r="F79" s="260">
        <v>10929.73333333333</v>
      </c>
      <c r="G79" s="260">
        <v>10859.416666666661</v>
      </c>
      <c r="H79" s="260">
        <v>11116.716666666664</v>
      </c>
      <c r="I79" s="260">
        <v>11187.033333333333</v>
      </c>
      <c r="J79" s="260">
        <v>11245.366666666665</v>
      </c>
      <c r="K79" s="259">
        <v>11128.7</v>
      </c>
      <c r="L79" s="259">
        <v>11000.05</v>
      </c>
      <c r="M79" s="259">
        <v>4.2700000000000004E-3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816.4</v>
      </c>
      <c r="D80" s="260">
        <v>815.79999999999984</v>
      </c>
      <c r="E80" s="260">
        <v>809.79999999999973</v>
      </c>
      <c r="F80" s="260">
        <v>803.19999999999993</v>
      </c>
      <c r="G80" s="260">
        <v>797.19999999999982</v>
      </c>
      <c r="H80" s="260">
        <v>822.39999999999964</v>
      </c>
      <c r="I80" s="260">
        <v>828.39999999999986</v>
      </c>
      <c r="J80" s="260">
        <v>834.99999999999955</v>
      </c>
      <c r="K80" s="259">
        <v>821.8</v>
      </c>
      <c r="L80" s="259">
        <v>809.2</v>
      </c>
      <c r="M80" s="259">
        <v>37.682259999999999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274</v>
      </c>
      <c r="D81" s="260">
        <v>276.31666666666666</v>
      </c>
      <c r="E81" s="260">
        <v>270.83333333333331</v>
      </c>
      <c r="F81" s="260">
        <v>267.66666666666663</v>
      </c>
      <c r="G81" s="260">
        <v>262.18333333333328</v>
      </c>
      <c r="H81" s="260">
        <v>279.48333333333335</v>
      </c>
      <c r="I81" s="260">
        <v>284.9666666666667</v>
      </c>
      <c r="J81" s="260">
        <v>288.13333333333338</v>
      </c>
      <c r="K81" s="259">
        <v>281.8</v>
      </c>
      <c r="L81" s="259">
        <v>273.14999999999998</v>
      </c>
      <c r="M81" s="259">
        <v>21.726859999999999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972.4</v>
      </c>
      <c r="D82" s="260">
        <v>972.76666666666677</v>
      </c>
      <c r="E82" s="260">
        <v>958.63333333333355</v>
      </c>
      <c r="F82" s="260">
        <v>944.86666666666679</v>
      </c>
      <c r="G82" s="260">
        <v>930.73333333333358</v>
      </c>
      <c r="H82" s="260">
        <v>986.53333333333353</v>
      </c>
      <c r="I82" s="260">
        <v>1000.6666666666667</v>
      </c>
      <c r="J82" s="260">
        <v>1014.4333333333335</v>
      </c>
      <c r="K82" s="259">
        <v>986.9</v>
      </c>
      <c r="L82" s="259">
        <v>959</v>
      </c>
      <c r="M82" s="259">
        <v>1.5364800000000001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274.10000000000002</v>
      </c>
      <c r="D83" s="260">
        <v>275.16666666666669</v>
      </c>
      <c r="E83" s="260">
        <v>270.93333333333339</v>
      </c>
      <c r="F83" s="260">
        <v>267.76666666666671</v>
      </c>
      <c r="G83" s="260">
        <v>263.53333333333342</v>
      </c>
      <c r="H83" s="260">
        <v>278.33333333333337</v>
      </c>
      <c r="I83" s="260">
        <v>282.56666666666661</v>
      </c>
      <c r="J83" s="260">
        <v>285.73333333333335</v>
      </c>
      <c r="K83" s="259">
        <v>279.39999999999998</v>
      </c>
      <c r="L83" s="259">
        <v>272</v>
      </c>
      <c r="M83" s="259">
        <v>14.37224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7172.5</v>
      </c>
      <c r="D84" s="260">
        <v>7198.583333333333</v>
      </c>
      <c r="E84" s="260">
        <v>7107.4166666666661</v>
      </c>
      <c r="F84" s="260">
        <v>7042.333333333333</v>
      </c>
      <c r="G84" s="260">
        <v>6951.1666666666661</v>
      </c>
      <c r="H84" s="260">
        <v>7263.6666666666661</v>
      </c>
      <c r="I84" s="260">
        <v>7354.8333333333321</v>
      </c>
      <c r="J84" s="260">
        <v>7419.9166666666661</v>
      </c>
      <c r="K84" s="259">
        <v>7289.75</v>
      </c>
      <c r="L84" s="259">
        <v>7133.5</v>
      </c>
      <c r="M84" s="259">
        <v>0.31334000000000001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1223</v>
      </c>
      <c r="D85" s="260">
        <v>1221.9333333333332</v>
      </c>
      <c r="E85" s="260">
        <v>1201.9166666666663</v>
      </c>
      <c r="F85" s="260">
        <v>1180.833333333333</v>
      </c>
      <c r="G85" s="260">
        <v>1160.8166666666662</v>
      </c>
      <c r="H85" s="260">
        <v>1243.0166666666664</v>
      </c>
      <c r="I85" s="260">
        <v>1263.0333333333333</v>
      </c>
      <c r="J85" s="260">
        <v>1284.1166666666666</v>
      </c>
      <c r="K85" s="259">
        <v>1241.95</v>
      </c>
      <c r="L85" s="259">
        <v>1200.8499999999999</v>
      </c>
      <c r="M85" s="259">
        <v>0.88390999999999997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877.85</v>
      </c>
      <c r="D86" s="260">
        <v>875.5</v>
      </c>
      <c r="E86" s="260">
        <v>871.65</v>
      </c>
      <c r="F86" s="260">
        <v>865.44999999999993</v>
      </c>
      <c r="G86" s="260">
        <v>861.59999999999991</v>
      </c>
      <c r="H86" s="260">
        <v>881.7</v>
      </c>
      <c r="I86" s="260">
        <v>885.55</v>
      </c>
      <c r="J86" s="260">
        <v>891.75000000000011</v>
      </c>
      <c r="K86" s="259">
        <v>879.35</v>
      </c>
      <c r="L86" s="259">
        <v>869.3</v>
      </c>
      <c r="M86" s="259">
        <v>0.14871000000000001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577.95000000000005</v>
      </c>
      <c r="D87" s="260">
        <v>577.68333333333339</v>
      </c>
      <c r="E87" s="260">
        <v>570.36666666666679</v>
      </c>
      <c r="F87" s="260">
        <v>562.78333333333342</v>
      </c>
      <c r="G87" s="260">
        <v>555.46666666666681</v>
      </c>
      <c r="H87" s="260">
        <v>585.26666666666677</v>
      </c>
      <c r="I87" s="260">
        <v>592.58333333333337</v>
      </c>
      <c r="J87" s="260">
        <v>600.16666666666674</v>
      </c>
      <c r="K87" s="259">
        <v>585</v>
      </c>
      <c r="L87" s="259">
        <v>570.1</v>
      </c>
      <c r="M87" s="259">
        <v>1.93848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16322.25</v>
      </c>
      <c r="D88" s="260">
        <v>16340.6</v>
      </c>
      <c r="E88" s="260">
        <v>16090.2</v>
      </c>
      <c r="F88" s="260">
        <v>15858.15</v>
      </c>
      <c r="G88" s="260">
        <v>15607.75</v>
      </c>
      <c r="H88" s="260">
        <v>16572.650000000001</v>
      </c>
      <c r="I88" s="260">
        <v>16823.05</v>
      </c>
      <c r="J88" s="260">
        <v>17055.100000000002</v>
      </c>
      <c r="K88" s="259">
        <v>16591</v>
      </c>
      <c r="L88" s="259">
        <v>16108.55</v>
      </c>
      <c r="M88" s="259">
        <v>0.50207000000000002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499.2</v>
      </c>
      <c r="D89" s="260">
        <v>500.56666666666666</v>
      </c>
      <c r="E89" s="260">
        <v>495.13333333333333</v>
      </c>
      <c r="F89" s="260">
        <v>491.06666666666666</v>
      </c>
      <c r="G89" s="260">
        <v>485.63333333333333</v>
      </c>
      <c r="H89" s="260">
        <v>504.63333333333333</v>
      </c>
      <c r="I89" s="260">
        <v>510.06666666666661</v>
      </c>
      <c r="J89" s="260">
        <v>514.13333333333333</v>
      </c>
      <c r="K89" s="259">
        <v>506</v>
      </c>
      <c r="L89" s="259">
        <v>496.5</v>
      </c>
      <c r="M89" s="259">
        <v>0.68649000000000004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33.75</v>
      </c>
      <c r="D90" s="260">
        <v>33.85</v>
      </c>
      <c r="E90" s="260">
        <v>33.400000000000006</v>
      </c>
      <c r="F90" s="260">
        <v>33.050000000000004</v>
      </c>
      <c r="G90" s="260">
        <v>32.600000000000009</v>
      </c>
      <c r="H90" s="260">
        <v>34.200000000000003</v>
      </c>
      <c r="I90" s="260">
        <v>34.650000000000006</v>
      </c>
      <c r="J90" s="260">
        <v>35</v>
      </c>
      <c r="K90" s="259">
        <v>34.299999999999997</v>
      </c>
      <c r="L90" s="259">
        <v>33.5</v>
      </c>
      <c r="M90" s="259">
        <v>86.577780000000004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3804.2</v>
      </c>
      <c r="D91" s="260">
        <v>3788.4333333333329</v>
      </c>
      <c r="E91" s="260">
        <v>3761.9166666666661</v>
      </c>
      <c r="F91" s="260">
        <v>3719.6333333333332</v>
      </c>
      <c r="G91" s="260">
        <v>3693.1166666666663</v>
      </c>
      <c r="H91" s="260">
        <v>3830.7166666666658</v>
      </c>
      <c r="I91" s="260">
        <v>3857.2333333333331</v>
      </c>
      <c r="J91" s="260">
        <v>3899.5166666666655</v>
      </c>
      <c r="K91" s="259">
        <v>3814.95</v>
      </c>
      <c r="L91" s="259">
        <v>3746.15</v>
      </c>
      <c r="M91" s="259">
        <v>2.5849000000000002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1260.9000000000001</v>
      </c>
      <c r="D92" s="260">
        <v>1266.0833333333333</v>
      </c>
      <c r="E92" s="260">
        <v>1248.0666666666666</v>
      </c>
      <c r="F92" s="260">
        <v>1235.2333333333333</v>
      </c>
      <c r="G92" s="260">
        <v>1217.2166666666667</v>
      </c>
      <c r="H92" s="260">
        <v>1278.9166666666665</v>
      </c>
      <c r="I92" s="260">
        <v>1296.9333333333334</v>
      </c>
      <c r="J92" s="260">
        <v>1309.7666666666664</v>
      </c>
      <c r="K92" s="259">
        <v>1284.0999999999999</v>
      </c>
      <c r="L92" s="259">
        <v>1253.25</v>
      </c>
      <c r="M92" s="259">
        <v>0.63412999999999997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500.45</v>
      </c>
      <c r="D93" s="260">
        <v>501.93333333333334</v>
      </c>
      <c r="E93" s="260">
        <v>496.51666666666665</v>
      </c>
      <c r="F93" s="260">
        <v>492.58333333333331</v>
      </c>
      <c r="G93" s="260">
        <v>487.16666666666663</v>
      </c>
      <c r="H93" s="260">
        <v>505.86666666666667</v>
      </c>
      <c r="I93" s="260">
        <v>511.2833333333333</v>
      </c>
      <c r="J93" s="260">
        <v>515.2166666666667</v>
      </c>
      <c r="K93" s="259">
        <v>507.35</v>
      </c>
      <c r="L93" s="259">
        <v>498</v>
      </c>
      <c r="M93" s="259">
        <v>1.5391600000000001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75.900000000000006</v>
      </c>
      <c r="D94" s="260">
        <v>76.100000000000009</v>
      </c>
      <c r="E94" s="260">
        <v>75.500000000000014</v>
      </c>
      <c r="F94" s="260">
        <v>75.100000000000009</v>
      </c>
      <c r="G94" s="260">
        <v>74.500000000000014</v>
      </c>
      <c r="H94" s="260">
        <v>76.500000000000014</v>
      </c>
      <c r="I94" s="260">
        <v>77.100000000000009</v>
      </c>
      <c r="J94" s="260">
        <v>77.500000000000014</v>
      </c>
      <c r="K94" s="259">
        <v>76.7</v>
      </c>
      <c r="L94" s="259">
        <v>75.7</v>
      </c>
      <c r="M94" s="259">
        <v>13.658939999999999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253.65</v>
      </c>
      <c r="D95" s="260">
        <v>252.63333333333335</v>
      </c>
      <c r="E95" s="260">
        <v>250.4666666666667</v>
      </c>
      <c r="F95" s="260">
        <v>247.28333333333333</v>
      </c>
      <c r="G95" s="260">
        <v>245.11666666666667</v>
      </c>
      <c r="H95" s="260">
        <v>255.81666666666672</v>
      </c>
      <c r="I95" s="260">
        <v>257.98333333333341</v>
      </c>
      <c r="J95" s="260">
        <v>261.16666666666674</v>
      </c>
      <c r="K95" s="259">
        <v>254.8</v>
      </c>
      <c r="L95" s="259">
        <v>249.45</v>
      </c>
      <c r="M95" s="259">
        <v>8.3551699999999993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2921.4</v>
      </c>
      <c r="D96" s="260">
        <v>2934.1333333333332</v>
      </c>
      <c r="E96" s="260">
        <v>2900.5166666666664</v>
      </c>
      <c r="F96" s="260">
        <v>2879.6333333333332</v>
      </c>
      <c r="G96" s="260">
        <v>2846.0166666666664</v>
      </c>
      <c r="H96" s="260">
        <v>2955.0166666666664</v>
      </c>
      <c r="I96" s="260">
        <v>2988.6333333333332</v>
      </c>
      <c r="J96" s="260">
        <v>3009.5166666666664</v>
      </c>
      <c r="K96" s="259">
        <v>2967.75</v>
      </c>
      <c r="L96" s="259">
        <v>2913.25</v>
      </c>
      <c r="M96" s="259">
        <v>0.28122000000000003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228.6</v>
      </c>
      <c r="D97" s="260">
        <v>229.86666666666667</v>
      </c>
      <c r="E97" s="260">
        <v>226.73333333333335</v>
      </c>
      <c r="F97" s="260">
        <v>224.86666666666667</v>
      </c>
      <c r="G97" s="260">
        <v>221.73333333333335</v>
      </c>
      <c r="H97" s="260">
        <v>231.73333333333335</v>
      </c>
      <c r="I97" s="260">
        <v>234.86666666666667</v>
      </c>
      <c r="J97" s="260">
        <v>236.73333333333335</v>
      </c>
      <c r="K97" s="259">
        <v>233</v>
      </c>
      <c r="L97" s="259">
        <v>228</v>
      </c>
      <c r="M97" s="259">
        <v>1.98678</v>
      </c>
      <c r="N97" s="1"/>
      <c r="O97" s="1"/>
    </row>
    <row r="98" spans="1:15" ht="12.75" customHeight="1">
      <c r="A98" s="30">
        <v>88</v>
      </c>
      <c r="B98" s="269" t="s">
        <v>876</v>
      </c>
      <c r="C98" s="259">
        <v>557.85</v>
      </c>
      <c r="D98" s="260">
        <v>558.45000000000005</v>
      </c>
      <c r="E98" s="260">
        <v>551.60000000000014</v>
      </c>
      <c r="F98" s="260">
        <v>545.35000000000014</v>
      </c>
      <c r="G98" s="260">
        <v>538.50000000000023</v>
      </c>
      <c r="H98" s="260">
        <v>564.70000000000005</v>
      </c>
      <c r="I98" s="260">
        <v>571.54999999999995</v>
      </c>
      <c r="J98" s="260">
        <v>577.79999999999995</v>
      </c>
      <c r="K98" s="259">
        <v>565.29999999999995</v>
      </c>
      <c r="L98" s="259">
        <v>552.20000000000005</v>
      </c>
      <c r="M98" s="259">
        <v>3.5081500000000001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516.25</v>
      </c>
      <c r="D99" s="260">
        <v>516.73333333333335</v>
      </c>
      <c r="E99" s="260">
        <v>510.7166666666667</v>
      </c>
      <c r="F99" s="260">
        <v>505.18333333333334</v>
      </c>
      <c r="G99" s="260">
        <v>499.16666666666669</v>
      </c>
      <c r="H99" s="260">
        <v>522.26666666666665</v>
      </c>
      <c r="I99" s="260">
        <v>528.2833333333333</v>
      </c>
      <c r="J99" s="260">
        <v>533.81666666666672</v>
      </c>
      <c r="K99" s="259">
        <v>522.75</v>
      </c>
      <c r="L99" s="259">
        <v>511.2</v>
      </c>
      <c r="M99" s="259">
        <v>5.40693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297.10000000000002</v>
      </c>
      <c r="D100" s="260">
        <v>297.59999999999997</v>
      </c>
      <c r="E100" s="260">
        <v>294.69999999999993</v>
      </c>
      <c r="F100" s="260">
        <v>292.29999999999995</v>
      </c>
      <c r="G100" s="260">
        <v>289.39999999999992</v>
      </c>
      <c r="H100" s="260">
        <v>299.99999999999994</v>
      </c>
      <c r="I100" s="260">
        <v>302.89999999999992</v>
      </c>
      <c r="J100" s="260">
        <v>305.29999999999995</v>
      </c>
      <c r="K100" s="259">
        <v>300.5</v>
      </c>
      <c r="L100" s="259">
        <v>295.2</v>
      </c>
      <c r="M100" s="259">
        <v>112.24987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738.6</v>
      </c>
      <c r="D101" s="260">
        <v>738.69999999999993</v>
      </c>
      <c r="E101" s="260">
        <v>734.89999999999986</v>
      </c>
      <c r="F101" s="260">
        <v>731.19999999999993</v>
      </c>
      <c r="G101" s="260">
        <v>727.39999999999986</v>
      </c>
      <c r="H101" s="260">
        <v>742.39999999999986</v>
      </c>
      <c r="I101" s="260">
        <v>746.19999999999982</v>
      </c>
      <c r="J101" s="260">
        <v>749.89999999999986</v>
      </c>
      <c r="K101" s="259">
        <v>742.5</v>
      </c>
      <c r="L101" s="259">
        <v>735</v>
      </c>
      <c r="M101" s="259">
        <v>0.33705000000000002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741.4</v>
      </c>
      <c r="D102" s="260">
        <v>742.80000000000007</v>
      </c>
      <c r="E102" s="260">
        <v>736.60000000000014</v>
      </c>
      <c r="F102" s="260">
        <v>731.80000000000007</v>
      </c>
      <c r="G102" s="260">
        <v>725.60000000000014</v>
      </c>
      <c r="H102" s="260">
        <v>747.60000000000014</v>
      </c>
      <c r="I102" s="260">
        <v>753.80000000000018</v>
      </c>
      <c r="J102" s="260">
        <v>758.60000000000014</v>
      </c>
      <c r="K102" s="259">
        <v>749</v>
      </c>
      <c r="L102" s="259">
        <v>738</v>
      </c>
      <c r="M102" s="259">
        <v>1.15333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843.3</v>
      </c>
      <c r="D103" s="260">
        <v>842.38333333333333</v>
      </c>
      <c r="E103" s="260">
        <v>836.56666666666661</v>
      </c>
      <c r="F103" s="260">
        <v>829.83333333333326</v>
      </c>
      <c r="G103" s="260">
        <v>824.01666666666654</v>
      </c>
      <c r="H103" s="260">
        <v>849.11666666666667</v>
      </c>
      <c r="I103" s="260">
        <v>854.93333333333351</v>
      </c>
      <c r="J103" s="260">
        <v>861.66666666666674</v>
      </c>
      <c r="K103" s="259">
        <v>848.2</v>
      </c>
      <c r="L103" s="259">
        <v>835.65</v>
      </c>
      <c r="M103" s="259">
        <v>0.27823999999999999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126</v>
      </c>
      <c r="D104" s="260">
        <v>125.28333333333335</v>
      </c>
      <c r="E104" s="260">
        <v>123.7166666666667</v>
      </c>
      <c r="F104" s="260">
        <v>121.43333333333335</v>
      </c>
      <c r="G104" s="260">
        <v>119.8666666666667</v>
      </c>
      <c r="H104" s="260">
        <v>127.56666666666669</v>
      </c>
      <c r="I104" s="260">
        <v>129.13333333333333</v>
      </c>
      <c r="J104" s="260">
        <v>131.41666666666669</v>
      </c>
      <c r="K104" s="259">
        <v>126.85</v>
      </c>
      <c r="L104" s="259">
        <v>123</v>
      </c>
      <c r="M104" s="259">
        <v>14.11957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1582.3</v>
      </c>
      <c r="D105" s="260">
        <v>1560.8999999999999</v>
      </c>
      <c r="E105" s="260">
        <v>1530.3999999999996</v>
      </c>
      <c r="F105" s="260">
        <v>1478.4999999999998</v>
      </c>
      <c r="G105" s="260">
        <v>1447.9999999999995</v>
      </c>
      <c r="H105" s="260">
        <v>1612.7999999999997</v>
      </c>
      <c r="I105" s="260">
        <v>1643.3000000000002</v>
      </c>
      <c r="J105" s="260">
        <v>1695.1999999999998</v>
      </c>
      <c r="K105" s="259">
        <v>1591.4</v>
      </c>
      <c r="L105" s="259">
        <v>1509</v>
      </c>
      <c r="M105" s="259">
        <v>1.84755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22.65</v>
      </c>
      <c r="D106" s="260">
        <v>22.416666666666668</v>
      </c>
      <c r="E106" s="260">
        <v>21.733333333333334</v>
      </c>
      <c r="F106" s="260">
        <v>20.816666666666666</v>
      </c>
      <c r="G106" s="260">
        <v>20.133333333333333</v>
      </c>
      <c r="H106" s="260">
        <v>23.333333333333336</v>
      </c>
      <c r="I106" s="260">
        <v>24.016666666666666</v>
      </c>
      <c r="J106" s="260">
        <v>24.933333333333337</v>
      </c>
      <c r="K106" s="259">
        <v>23.1</v>
      </c>
      <c r="L106" s="259">
        <v>21.5</v>
      </c>
      <c r="M106" s="259">
        <v>328.75796000000003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1216.45</v>
      </c>
      <c r="D107" s="260">
        <v>1220.0166666666667</v>
      </c>
      <c r="E107" s="260">
        <v>1205.5333333333333</v>
      </c>
      <c r="F107" s="260">
        <v>1194.6166666666666</v>
      </c>
      <c r="G107" s="260">
        <v>1180.1333333333332</v>
      </c>
      <c r="H107" s="260">
        <v>1230.9333333333334</v>
      </c>
      <c r="I107" s="260">
        <v>1245.4166666666665</v>
      </c>
      <c r="J107" s="260">
        <v>1256.3333333333335</v>
      </c>
      <c r="K107" s="259">
        <v>1234.5</v>
      </c>
      <c r="L107" s="259">
        <v>1209.0999999999999</v>
      </c>
      <c r="M107" s="259">
        <v>3.0619900000000002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587.95000000000005</v>
      </c>
      <c r="D108" s="260">
        <v>590.1</v>
      </c>
      <c r="E108" s="260">
        <v>584.05000000000007</v>
      </c>
      <c r="F108" s="260">
        <v>580.15000000000009</v>
      </c>
      <c r="G108" s="260">
        <v>574.10000000000014</v>
      </c>
      <c r="H108" s="260">
        <v>594</v>
      </c>
      <c r="I108" s="260">
        <v>600.04999999999995</v>
      </c>
      <c r="J108" s="260">
        <v>603.94999999999993</v>
      </c>
      <c r="K108" s="259">
        <v>596.15</v>
      </c>
      <c r="L108" s="259">
        <v>586.20000000000005</v>
      </c>
      <c r="M108" s="259">
        <v>1.8573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821.25</v>
      </c>
      <c r="D109" s="260">
        <v>826.38333333333333</v>
      </c>
      <c r="E109" s="260">
        <v>814.86666666666667</v>
      </c>
      <c r="F109" s="260">
        <v>808.48333333333335</v>
      </c>
      <c r="G109" s="260">
        <v>796.9666666666667</v>
      </c>
      <c r="H109" s="260">
        <v>832.76666666666665</v>
      </c>
      <c r="I109" s="260">
        <v>844.2833333333333</v>
      </c>
      <c r="J109" s="260">
        <v>850.66666666666663</v>
      </c>
      <c r="K109" s="259">
        <v>837.9</v>
      </c>
      <c r="L109" s="259">
        <v>820</v>
      </c>
      <c r="M109" s="259">
        <v>1.1471499999999999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5420.45</v>
      </c>
      <c r="D110" s="260">
        <v>5432.6500000000005</v>
      </c>
      <c r="E110" s="260">
        <v>5392.8000000000011</v>
      </c>
      <c r="F110" s="260">
        <v>5365.1500000000005</v>
      </c>
      <c r="G110" s="260">
        <v>5325.3000000000011</v>
      </c>
      <c r="H110" s="260">
        <v>5460.3000000000011</v>
      </c>
      <c r="I110" s="260">
        <v>5500.1500000000015</v>
      </c>
      <c r="J110" s="260">
        <v>5527.8000000000011</v>
      </c>
      <c r="K110" s="259">
        <v>5472.5</v>
      </c>
      <c r="L110" s="259">
        <v>5405</v>
      </c>
      <c r="M110" s="259">
        <v>3.04E-2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368.6</v>
      </c>
      <c r="D111" s="260">
        <v>370.5333333333333</v>
      </c>
      <c r="E111" s="260">
        <v>364.06666666666661</v>
      </c>
      <c r="F111" s="260">
        <v>359.5333333333333</v>
      </c>
      <c r="G111" s="260">
        <v>353.06666666666661</v>
      </c>
      <c r="H111" s="260">
        <v>375.06666666666661</v>
      </c>
      <c r="I111" s="260">
        <v>381.5333333333333</v>
      </c>
      <c r="J111" s="260">
        <v>386.06666666666661</v>
      </c>
      <c r="K111" s="259">
        <v>377</v>
      </c>
      <c r="L111" s="259">
        <v>366</v>
      </c>
      <c r="M111" s="259">
        <v>2.08995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307.60000000000002</v>
      </c>
      <c r="D112" s="260">
        <v>308.9666666666667</v>
      </c>
      <c r="E112" s="260">
        <v>305.18333333333339</v>
      </c>
      <c r="F112" s="260">
        <v>302.76666666666671</v>
      </c>
      <c r="G112" s="260">
        <v>298.98333333333341</v>
      </c>
      <c r="H112" s="260">
        <v>311.38333333333338</v>
      </c>
      <c r="I112" s="260">
        <v>315.16666666666669</v>
      </c>
      <c r="J112" s="260">
        <v>317.58333333333337</v>
      </c>
      <c r="K112" s="259">
        <v>312.75</v>
      </c>
      <c r="L112" s="259">
        <v>306.55</v>
      </c>
      <c r="M112" s="259">
        <v>13.835710000000001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364.95</v>
      </c>
      <c r="D113" s="260">
        <v>366.91666666666669</v>
      </c>
      <c r="E113" s="260">
        <v>355.23333333333335</v>
      </c>
      <c r="F113" s="260">
        <v>345.51666666666665</v>
      </c>
      <c r="G113" s="260">
        <v>333.83333333333331</v>
      </c>
      <c r="H113" s="260">
        <v>376.63333333333338</v>
      </c>
      <c r="I113" s="260">
        <v>388.31666666666666</v>
      </c>
      <c r="J113" s="260">
        <v>398.03333333333342</v>
      </c>
      <c r="K113" s="259">
        <v>378.6</v>
      </c>
      <c r="L113" s="259">
        <v>357.2</v>
      </c>
      <c r="M113" s="259">
        <v>6.7293799999999999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615</v>
      </c>
      <c r="D114" s="260">
        <v>619.2166666666667</v>
      </c>
      <c r="E114" s="260">
        <v>608.78333333333342</v>
      </c>
      <c r="F114" s="260">
        <v>602.56666666666672</v>
      </c>
      <c r="G114" s="260">
        <v>592.13333333333344</v>
      </c>
      <c r="H114" s="260">
        <v>625.43333333333339</v>
      </c>
      <c r="I114" s="260">
        <v>635.86666666666679</v>
      </c>
      <c r="J114" s="260">
        <v>642.08333333333337</v>
      </c>
      <c r="K114" s="259">
        <v>629.65</v>
      </c>
      <c r="L114" s="259">
        <v>613</v>
      </c>
      <c r="M114" s="259">
        <v>2.1554199999999999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763.6</v>
      </c>
      <c r="D115" s="260">
        <v>762.80000000000007</v>
      </c>
      <c r="E115" s="260">
        <v>758.80000000000018</v>
      </c>
      <c r="F115" s="260">
        <v>754.00000000000011</v>
      </c>
      <c r="G115" s="260">
        <v>750.00000000000023</v>
      </c>
      <c r="H115" s="260">
        <v>767.60000000000014</v>
      </c>
      <c r="I115" s="260">
        <v>771.59999999999991</v>
      </c>
      <c r="J115" s="260">
        <v>776.40000000000009</v>
      </c>
      <c r="K115" s="259">
        <v>766.8</v>
      </c>
      <c r="L115" s="259">
        <v>758</v>
      </c>
      <c r="M115" s="259">
        <v>9.6140299999999996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1146.0999999999999</v>
      </c>
      <c r="D116" s="260">
        <v>1154.1166666666666</v>
      </c>
      <c r="E116" s="260">
        <v>1132.9833333333331</v>
      </c>
      <c r="F116" s="260">
        <v>1119.8666666666666</v>
      </c>
      <c r="G116" s="260">
        <v>1098.7333333333331</v>
      </c>
      <c r="H116" s="260">
        <v>1167.2333333333331</v>
      </c>
      <c r="I116" s="260">
        <v>1188.3666666666668</v>
      </c>
      <c r="J116" s="260">
        <v>1201.4833333333331</v>
      </c>
      <c r="K116" s="259">
        <v>1175.25</v>
      </c>
      <c r="L116" s="259">
        <v>1141</v>
      </c>
      <c r="M116" s="259">
        <v>17.128360000000001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190.05</v>
      </c>
      <c r="D117" s="260">
        <v>189.93333333333331</v>
      </c>
      <c r="E117" s="260">
        <v>187.36666666666662</v>
      </c>
      <c r="F117" s="260">
        <v>184.68333333333331</v>
      </c>
      <c r="G117" s="260">
        <v>182.11666666666662</v>
      </c>
      <c r="H117" s="260">
        <v>192.61666666666662</v>
      </c>
      <c r="I117" s="260">
        <v>195.18333333333328</v>
      </c>
      <c r="J117" s="260">
        <v>197.86666666666662</v>
      </c>
      <c r="K117" s="259">
        <v>192.5</v>
      </c>
      <c r="L117" s="259">
        <v>187.25</v>
      </c>
      <c r="M117" s="259">
        <v>49.664749999999998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1601.95</v>
      </c>
      <c r="D118" s="260">
        <v>1601.3333333333333</v>
      </c>
      <c r="E118" s="260">
        <v>1590.6166666666666</v>
      </c>
      <c r="F118" s="260">
        <v>1579.2833333333333</v>
      </c>
      <c r="G118" s="260">
        <v>1568.5666666666666</v>
      </c>
      <c r="H118" s="260">
        <v>1612.6666666666665</v>
      </c>
      <c r="I118" s="260">
        <v>1623.3833333333332</v>
      </c>
      <c r="J118" s="260">
        <v>1634.7166666666665</v>
      </c>
      <c r="K118" s="259">
        <v>1612.05</v>
      </c>
      <c r="L118" s="259">
        <v>1590</v>
      </c>
      <c r="M118" s="259">
        <v>0.36237999999999998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246.05</v>
      </c>
      <c r="D119" s="260">
        <v>246.75</v>
      </c>
      <c r="E119" s="260">
        <v>244.8</v>
      </c>
      <c r="F119" s="260">
        <v>243.55</v>
      </c>
      <c r="G119" s="260">
        <v>241.60000000000002</v>
      </c>
      <c r="H119" s="260">
        <v>248</v>
      </c>
      <c r="I119" s="260">
        <v>249.95</v>
      </c>
      <c r="J119" s="260">
        <v>251.2</v>
      </c>
      <c r="K119" s="259">
        <v>248.7</v>
      </c>
      <c r="L119" s="259">
        <v>245.5</v>
      </c>
      <c r="M119" s="259">
        <v>55.114109999999997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604.45000000000005</v>
      </c>
      <c r="D120" s="260">
        <v>601.18333333333339</v>
      </c>
      <c r="E120" s="260">
        <v>593.26666666666677</v>
      </c>
      <c r="F120" s="260">
        <v>582.08333333333337</v>
      </c>
      <c r="G120" s="260">
        <v>574.16666666666674</v>
      </c>
      <c r="H120" s="260">
        <v>612.36666666666679</v>
      </c>
      <c r="I120" s="260">
        <v>620.2833333333333</v>
      </c>
      <c r="J120" s="260">
        <v>631.46666666666681</v>
      </c>
      <c r="K120" s="259">
        <v>609.1</v>
      </c>
      <c r="L120" s="259">
        <v>590</v>
      </c>
      <c r="M120" s="259">
        <v>31.996549999999999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3738.1</v>
      </c>
      <c r="D121" s="260">
        <v>3757.1666666666665</v>
      </c>
      <c r="E121" s="260">
        <v>3703.6833333333329</v>
      </c>
      <c r="F121" s="260">
        <v>3669.2666666666664</v>
      </c>
      <c r="G121" s="260">
        <v>3615.7833333333328</v>
      </c>
      <c r="H121" s="260">
        <v>3791.583333333333</v>
      </c>
      <c r="I121" s="260">
        <v>3845.0666666666666</v>
      </c>
      <c r="J121" s="260">
        <v>3879.4833333333331</v>
      </c>
      <c r="K121" s="259">
        <v>3810.65</v>
      </c>
      <c r="L121" s="259">
        <v>3722.75</v>
      </c>
      <c r="M121" s="259">
        <v>0.98546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1582.95</v>
      </c>
      <c r="D122" s="260">
        <v>1587.6333333333332</v>
      </c>
      <c r="E122" s="260">
        <v>1568.9166666666665</v>
      </c>
      <c r="F122" s="260">
        <v>1554.8833333333332</v>
      </c>
      <c r="G122" s="260">
        <v>1536.1666666666665</v>
      </c>
      <c r="H122" s="260">
        <v>1601.6666666666665</v>
      </c>
      <c r="I122" s="260">
        <v>1620.3833333333332</v>
      </c>
      <c r="J122" s="260">
        <v>1634.4166666666665</v>
      </c>
      <c r="K122" s="259">
        <v>1606.35</v>
      </c>
      <c r="L122" s="259">
        <v>1573.6</v>
      </c>
      <c r="M122" s="259">
        <v>2.7808899999999999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2453.4</v>
      </c>
      <c r="D123" s="260">
        <v>2465.9</v>
      </c>
      <c r="E123" s="260">
        <v>2435.5</v>
      </c>
      <c r="F123" s="260">
        <v>2417.6</v>
      </c>
      <c r="G123" s="260">
        <v>2387.1999999999998</v>
      </c>
      <c r="H123" s="260">
        <v>2483.8000000000002</v>
      </c>
      <c r="I123" s="260">
        <v>2514.2000000000007</v>
      </c>
      <c r="J123" s="260">
        <v>2532.1000000000004</v>
      </c>
      <c r="K123" s="259">
        <v>2496.3000000000002</v>
      </c>
      <c r="L123" s="259">
        <v>2448</v>
      </c>
      <c r="M123" s="259">
        <v>2.3874399999999998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796.05</v>
      </c>
      <c r="D124" s="260">
        <v>795.48333333333323</v>
      </c>
      <c r="E124" s="260">
        <v>788.06666666666649</v>
      </c>
      <c r="F124" s="260">
        <v>780.08333333333326</v>
      </c>
      <c r="G124" s="260">
        <v>772.66666666666652</v>
      </c>
      <c r="H124" s="260">
        <v>803.46666666666647</v>
      </c>
      <c r="I124" s="260">
        <v>810.88333333333321</v>
      </c>
      <c r="J124" s="260">
        <v>818.86666666666645</v>
      </c>
      <c r="K124" s="259">
        <v>802.9</v>
      </c>
      <c r="L124" s="259">
        <v>787.5</v>
      </c>
      <c r="M124" s="259">
        <v>7.7071899999999998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953.4</v>
      </c>
      <c r="D125" s="260">
        <v>970.80000000000007</v>
      </c>
      <c r="E125" s="260">
        <v>932.60000000000014</v>
      </c>
      <c r="F125" s="260">
        <v>911.80000000000007</v>
      </c>
      <c r="G125" s="260">
        <v>873.60000000000014</v>
      </c>
      <c r="H125" s="260">
        <v>991.60000000000014</v>
      </c>
      <c r="I125" s="260">
        <v>1029.8000000000002</v>
      </c>
      <c r="J125" s="260">
        <v>1050.6000000000001</v>
      </c>
      <c r="K125" s="259">
        <v>1009</v>
      </c>
      <c r="L125" s="259">
        <v>950</v>
      </c>
      <c r="M125" s="259">
        <v>13.700089999999999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980.9</v>
      </c>
      <c r="D126" s="260">
        <v>978.05000000000007</v>
      </c>
      <c r="E126" s="260">
        <v>971.20000000000016</v>
      </c>
      <c r="F126" s="260">
        <v>961.50000000000011</v>
      </c>
      <c r="G126" s="260">
        <v>954.6500000000002</v>
      </c>
      <c r="H126" s="260">
        <v>987.75000000000011</v>
      </c>
      <c r="I126" s="260">
        <v>994.6</v>
      </c>
      <c r="J126" s="260">
        <v>1004.3000000000001</v>
      </c>
      <c r="K126" s="259">
        <v>984.9</v>
      </c>
      <c r="L126" s="259">
        <v>968.35</v>
      </c>
      <c r="M126" s="259">
        <v>1.5466299999999999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362.3</v>
      </c>
      <c r="D127" s="260">
        <v>362.68333333333339</v>
      </c>
      <c r="E127" s="260">
        <v>360.01666666666677</v>
      </c>
      <c r="F127" s="260">
        <v>357.73333333333335</v>
      </c>
      <c r="G127" s="260">
        <v>355.06666666666672</v>
      </c>
      <c r="H127" s="260">
        <v>364.96666666666681</v>
      </c>
      <c r="I127" s="260">
        <v>367.63333333333344</v>
      </c>
      <c r="J127" s="260">
        <v>369.91666666666686</v>
      </c>
      <c r="K127" s="259">
        <v>365.35</v>
      </c>
      <c r="L127" s="259">
        <v>360.4</v>
      </c>
      <c r="M127" s="259">
        <v>5.4215900000000001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1331.9</v>
      </c>
      <c r="D128" s="260">
        <v>1334.4666666666667</v>
      </c>
      <c r="E128" s="260">
        <v>1319.0333333333333</v>
      </c>
      <c r="F128" s="260">
        <v>1306.1666666666665</v>
      </c>
      <c r="G128" s="260">
        <v>1290.7333333333331</v>
      </c>
      <c r="H128" s="260">
        <v>1347.3333333333335</v>
      </c>
      <c r="I128" s="260">
        <v>1362.7666666666669</v>
      </c>
      <c r="J128" s="260">
        <v>1375.6333333333337</v>
      </c>
      <c r="K128" s="259">
        <v>1349.9</v>
      </c>
      <c r="L128" s="259">
        <v>1321.6</v>
      </c>
      <c r="M128" s="259">
        <v>4.85053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733.3</v>
      </c>
      <c r="D129" s="260">
        <v>732.2833333333333</v>
      </c>
      <c r="E129" s="260">
        <v>728.01666666666665</v>
      </c>
      <c r="F129" s="260">
        <v>722.73333333333335</v>
      </c>
      <c r="G129" s="260">
        <v>718.4666666666667</v>
      </c>
      <c r="H129" s="260">
        <v>737.56666666666661</v>
      </c>
      <c r="I129" s="260">
        <v>741.83333333333326</v>
      </c>
      <c r="J129" s="260">
        <v>747.11666666666656</v>
      </c>
      <c r="K129" s="259">
        <v>736.55</v>
      </c>
      <c r="L129" s="259">
        <v>727</v>
      </c>
      <c r="M129" s="259">
        <v>2.7782900000000001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1035.45</v>
      </c>
      <c r="D130" s="260">
        <v>1034.6333333333332</v>
      </c>
      <c r="E130" s="260">
        <v>1025.2666666666664</v>
      </c>
      <c r="F130" s="260">
        <v>1015.0833333333333</v>
      </c>
      <c r="G130" s="260">
        <v>1005.7166666666665</v>
      </c>
      <c r="H130" s="260">
        <v>1044.8166666666664</v>
      </c>
      <c r="I130" s="260">
        <v>1054.1833333333332</v>
      </c>
      <c r="J130" s="260">
        <v>1064.3666666666663</v>
      </c>
      <c r="K130" s="259">
        <v>1044</v>
      </c>
      <c r="L130" s="259">
        <v>1024.45</v>
      </c>
      <c r="M130" s="259">
        <v>0.19527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387.3</v>
      </c>
      <c r="D131" s="260">
        <v>386.98333333333335</v>
      </c>
      <c r="E131" s="260">
        <v>384.36666666666667</v>
      </c>
      <c r="F131" s="260">
        <v>381.43333333333334</v>
      </c>
      <c r="G131" s="260">
        <v>378.81666666666666</v>
      </c>
      <c r="H131" s="260">
        <v>389.91666666666669</v>
      </c>
      <c r="I131" s="260">
        <v>392.53333333333336</v>
      </c>
      <c r="J131" s="260">
        <v>395.4666666666667</v>
      </c>
      <c r="K131" s="259">
        <v>389.6</v>
      </c>
      <c r="L131" s="259">
        <v>384.05</v>
      </c>
      <c r="M131" s="259">
        <v>20.310890000000001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557.5</v>
      </c>
      <c r="D132" s="260">
        <v>557.35</v>
      </c>
      <c r="E132" s="260">
        <v>554.30000000000007</v>
      </c>
      <c r="F132" s="260">
        <v>551.1</v>
      </c>
      <c r="G132" s="260">
        <v>548.05000000000007</v>
      </c>
      <c r="H132" s="260">
        <v>560.55000000000007</v>
      </c>
      <c r="I132" s="260">
        <v>563.6</v>
      </c>
      <c r="J132" s="260">
        <v>566.80000000000007</v>
      </c>
      <c r="K132" s="259">
        <v>560.4</v>
      </c>
      <c r="L132" s="259">
        <v>554.15</v>
      </c>
      <c r="M132" s="259">
        <v>6.2043799999999996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1742.5</v>
      </c>
      <c r="D133" s="260">
        <v>1715.4166666666667</v>
      </c>
      <c r="E133" s="260">
        <v>1680.8333333333335</v>
      </c>
      <c r="F133" s="260">
        <v>1619.1666666666667</v>
      </c>
      <c r="G133" s="260">
        <v>1584.5833333333335</v>
      </c>
      <c r="H133" s="260">
        <v>1777.0833333333335</v>
      </c>
      <c r="I133" s="260">
        <v>1811.666666666667</v>
      </c>
      <c r="J133" s="260">
        <v>1873.3333333333335</v>
      </c>
      <c r="K133" s="259">
        <v>1750</v>
      </c>
      <c r="L133" s="259">
        <v>1653.75</v>
      </c>
      <c r="M133" s="259">
        <v>9.3060600000000004</v>
      </c>
      <c r="N133" s="1"/>
      <c r="O133" s="1"/>
    </row>
    <row r="134" spans="1:15" ht="12.75" customHeight="1">
      <c r="A134" s="30">
        <v>124</v>
      </c>
      <c r="B134" s="269" t="s">
        <v>877</v>
      </c>
      <c r="C134" s="259">
        <v>904.9</v>
      </c>
      <c r="D134" s="260">
        <v>909.83333333333337</v>
      </c>
      <c r="E134" s="260">
        <v>895.06666666666672</v>
      </c>
      <c r="F134" s="260">
        <v>885.23333333333335</v>
      </c>
      <c r="G134" s="260">
        <v>870.4666666666667</v>
      </c>
      <c r="H134" s="260">
        <v>919.66666666666674</v>
      </c>
      <c r="I134" s="260">
        <v>934.43333333333339</v>
      </c>
      <c r="J134" s="260">
        <v>944.26666666666677</v>
      </c>
      <c r="K134" s="259">
        <v>924.6</v>
      </c>
      <c r="L134" s="259">
        <v>900</v>
      </c>
      <c r="M134" s="259">
        <v>3.9920800000000001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2315.9499999999998</v>
      </c>
      <c r="D135" s="260">
        <v>2310.3166666666666</v>
      </c>
      <c r="E135" s="260">
        <v>2290.833333333333</v>
      </c>
      <c r="F135" s="260">
        <v>2265.7166666666662</v>
      </c>
      <c r="G135" s="260">
        <v>2246.2333333333327</v>
      </c>
      <c r="H135" s="260">
        <v>2335.4333333333334</v>
      </c>
      <c r="I135" s="260">
        <v>2354.916666666667</v>
      </c>
      <c r="J135" s="260">
        <v>2380.0333333333338</v>
      </c>
      <c r="K135" s="259">
        <v>2329.8000000000002</v>
      </c>
      <c r="L135" s="259">
        <v>2285.1999999999998</v>
      </c>
      <c r="M135" s="259">
        <v>3.3559800000000002</v>
      </c>
      <c r="N135" s="1"/>
      <c r="O135" s="1"/>
    </row>
    <row r="136" spans="1:15" ht="12.75" customHeight="1">
      <c r="A136" s="30">
        <v>126</v>
      </c>
      <c r="B136" s="269" t="s">
        <v>870</v>
      </c>
      <c r="C136" s="259">
        <v>397</v>
      </c>
      <c r="D136" s="260">
        <v>394.08333333333331</v>
      </c>
      <c r="E136" s="260">
        <v>386.96666666666664</v>
      </c>
      <c r="F136" s="260">
        <v>376.93333333333334</v>
      </c>
      <c r="G136" s="260">
        <v>369.81666666666666</v>
      </c>
      <c r="H136" s="260">
        <v>404.11666666666662</v>
      </c>
      <c r="I136" s="260">
        <v>411.23333333333329</v>
      </c>
      <c r="J136" s="260">
        <v>421.26666666666659</v>
      </c>
      <c r="K136" s="259">
        <v>401.2</v>
      </c>
      <c r="L136" s="259">
        <v>384.05</v>
      </c>
      <c r="M136" s="259">
        <v>6.7038200000000003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216.6</v>
      </c>
      <c r="D137" s="260">
        <v>217.93333333333331</v>
      </c>
      <c r="E137" s="260">
        <v>212.01666666666662</v>
      </c>
      <c r="F137" s="260">
        <v>207.43333333333331</v>
      </c>
      <c r="G137" s="260">
        <v>201.51666666666662</v>
      </c>
      <c r="H137" s="260">
        <v>222.51666666666662</v>
      </c>
      <c r="I137" s="260">
        <v>228.43333333333331</v>
      </c>
      <c r="J137" s="260">
        <v>233.01666666666662</v>
      </c>
      <c r="K137" s="259">
        <v>223.85</v>
      </c>
      <c r="L137" s="259">
        <v>213.35</v>
      </c>
      <c r="M137" s="259">
        <v>44.172060000000002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187.75</v>
      </c>
      <c r="D138" s="260">
        <v>187.26666666666665</v>
      </c>
      <c r="E138" s="260">
        <v>184.08333333333331</v>
      </c>
      <c r="F138" s="260">
        <v>180.41666666666666</v>
      </c>
      <c r="G138" s="260">
        <v>177.23333333333332</v>
      </c>
      <c r="H138" s="260">
        <v>190.93333333333331</v>
      </c>
      <c r="I138" s="260">
        <v>194.11666666666665</v>
      </c>
      <c r="J138" s="260">
        <v>197.7833333333333</v>
      </c>
      <c r="K138" s="259">
        <v>190.45</v>
      </c>
      <c r="L138" s="259">
        <v>183.6</v>
      </c>
      <c r="M138" s="259">
        <v>62.058660000000003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59.15</v>
      </c>
      <c r="D139" s="260">
        <v>59.266666666666673</v>
      </c>
      <c r="E139" s="260">
        <v>58.033333333333346</v>
      </c>
      <c r="F139" s="260">
        <v>56.916666666666671</v>
      </c>
      <c r="G139" s="260">
        <v>55.683333333333344</v>
      </c>
      <c r="H139" s="260">
        <v>60.383333333333347</v>
      </c>
      <c r="I139" s="260">
        <v>61.616666666666681</v>
      </c>
      <c r="J139" s="260">
        <v>62.733333333333348</v>
      </c>
      <c r="K139" s="259">
        <v>60.5</v>
      </c>
      <c r="L139" s="259">
        <v>58.15</v>
      </c>
      <c r="M139" s="259">
        <v>22.520160000000001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222.55</v>
      </c>
      <c r="D140" s="260">
        <v>222.85</v>
      </c>
      <c r="E140" s="260">
        <v>220.39999999999998</v>
      </c>
      <c r="F140" s="260">
        <v>218.24999999999997</v>
      </c>
      <c r="G140" s="260">
        <v>215.79999999999995</v>
      </c>
      <c r="H140" s="260">
        <v>225</v>
      </c>
      <c r="I140" s="260">
        <v>227.45</v>
      </c>
      <c r="J140" s="260">
        <v>229.60000000000002</v>
      </c>
      <c r="K140" s="259">
        <v>225.3</v>
      </c>
      <c r="L140" s="259">
        <v>220.7</v>
      </c>
      <c r="M140" s="259">
        <v>1.7768699999999999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3746.3</v>
      </c>
      <c r="D141" s="260">
        <v>3750.1</v>
      </c>
      <c r="E141" s="260">
        <v>3707</v>
      </c>
      <c r="F141" s="260">
        <v>3667.7000000000003</v>
      </c>
      <c r="G141" s="260">
        <v>3624.6000000000004</v>
      </c>
      <c r="H141" s="260">
        <v>3789.3999999999996</v>
      </c>
      <c r="I141" s="260">
        <v>3832.4999999999991</v>
      </c>
      <c r="J141" s="260">
        <v>3871.7999999999993</v>
      </c>
      <c r="K141" s="259">
        <v>3793.2</v>
      </c>
      <c r="L141" s="259">
        <v>3710.8</v>
      </c>
      <c r="M141" s="259">
        <v>3.8610000000000002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4514.45</v>
      </c>
      <c r="D142" s="260">
        <v>4526.8499999999995</v>
      </c>
      <c r="E142" s="260">
        <v>4489.5999999999985</v>
      </c>
      <c r="F142" s="260">
        <v>4464.7499999999991</v>
      </c>
      <c r="G142" s="260">
        <v>4427.4999999999982</v>
      </c>
      <c r="H142" s="260">
        <v>4551.6999999999989</v>
      </c>
      <c r="I142" s="260">
        <v>4588.9500000000007</v>
      </c>
      <c r="J142" s="260">
        <v>4613.7999999999993</v>
      </c>
      <c r="K142" s="259">
        <v>4564.1000000000004</v>
      </c>
      <c r="L142" s="259">
        <v>4502</v>
      </c>
      <c r="M142" s="259">
        <v>0.62683999999999995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2578.4499999999998</v>
      </c>
      <c r="D143" s="260">
        <v>2582.8833333333332</v>
      </c>
      <c r="E143" s="260">
        <v>2547.5666666666666</v>
      </c>
      <c r="F143" s="260">
        <v>2516.6833333333334</v>
      </c>
      <c r="G143" s="260">
        <v>2481.3666666666668</v>
      </c>
      <c r="H143" s="260">
        <v>2613.7666666666664</v>
      </c>
      <c r="I143" s="260">
        <v>2649.083333333333</v>
      </c>
      <c r="J143" s="260">
        <v>2679.9666666666662</v>
      </c>
      <c r="K143" s="259">
        <v>2618.1999999999998</v>
      </c>
      <c r="L143" s="259">
        <v>2552</v>
      </c>
      <c r="M143" s="259">
        <v>1.2395400000000001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4525.1000000000004</v>
      </c>
      <c r="D144" s="260">
        <v>4545.8499999999995</v>
      </c>
      <c r="E144" s="260">
        <v>4491.6999999999989</v>
      </c>
      <c r="F144" s="260">
        <v>4458.2999999999993</v>
      </c>
      <c r="G144" s="260">
        <v>4404.1499999999987</v>
      </c>
      <c r="H144" s="260">
        <v>4579.2499999999991</v>
      </c>
      <c r="I144" s="260">
        <v>4633.3999999999987</v>
      </c>
      <c r="J144" s="260">
        <v>4666.7999999999993</v>
      </c>
      <c r="K144" s="259">
        <v>4600</v>
      </c>
      <c r="L144" s="259">
        <v>4512.45</v>
      </c>
      <c r="M144" s="259">
        <v>4.9267599999999998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642.1</v>
      </c>
      <c r="D145" s="260">
        <v>641.68333333333328</v>
      </c>
      <c r="E145" s="260">
        <v>637.96666666666658</v>
      </c>
      <c r="F145" s="260">
        <v>633.83333333333326</v>
      </c>
      <c r="G145" s="260">
        <v>630.11666666666656</v>
      </c>
      <c r="H145" s="260">
        <v>645.81666666666661</v>
      </c>
      <c r="I145" s="260">
        <v>649.5333333333333</v>
      </c>
      <c r="J145" s="260">
        <v>653.66666666666663</v>
      </c>
      <c r="K145" s="259">
        <v>645.4</v>
      </c>
      <c r="L145" s="259">
        <v>637.54999999999995</v>
      </c>
      <c r="M145" s="259">
        <v>4.5643099999999999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186.8</v>
      </c>
      <c r="D146" s="260">
        <v>188.13333333333335</v>
      </c>
      <c r="E146" s="260">
        <v>184.7166666666667</v>
      </c>
      <c r="F146" s="260">
        <v>182.63333333333335</v>
      </c>
      <c r="G146" s="260">
        <v>179.2166666666667</v>
      </c>
      <c r="H146" s="260">
        <v>190.2166666666667</v>
      </c>
      <c r="I146" s="260">
        <v>193.63333333333338</v>
      </c>
      <c r="J146" s="260">
        <v>195.7166666666667</v>
      </c>
      <c r="K146" s="259">
        <v>191.55</v>
      </c>
      <c r="L146" s="259">
        <v>186.05</v>
      </c>
      <c r="M146" s="259">
        <v>3.8749699999999998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152.15</v>
      </c>
      <c r="D147" s="260">
        <v>152.81666666666666</v>
      </c>
      <c r="E147" s="260">
        <v>150.88333333333333</v>
      </c>
      <c r="F147" s="260">
        <v>149.61666666666667</v>
      </c>
      <c r="G147" s="260">
        <v>147.68333333333334</v>
      </c>
      <c r="H147" s="260">
        <v>154.08333333333331</v>
      </c>
      <c r="I147" s="260">
        <v>156.01666666666665</v>
      </c>
      <c r="J147" s="260">
        <v>157.2833333333333</v>
      </c>
      <c r="K147" s="259">
        <v>154.75</v>
      </c>
      <c r="L147" s="259">
        <v>151.55000000000001</v>
      </c>
      <c r="M147" s="259">
        <v>1.8015399999999999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375.15</v>
      </c>
      <c r="D148" s="260">
        <v>375.18333333333334</v>
      </c>
      <c r="E148" s="260">
        <v>370.36666666666667</v>
      </c>
      <c r="F148" s="260">
        <v>365.58333333333331</v>
      </c>
      <c r="G148" s="260">
        <v>360.76666666666665</v>
      </c>
      <c r="H148" s="260">
        <v>379.9666666666667</v>
      </c>
      <c r="I148" s="260">
        <v>384.78333333333342</v>
      </c>
      <c r="J148" s="260">
        <v>389.56666666666672</v>
      </c>
      <c r="K148" s="259">
        <v>380</v>
      </c>
      <c r="L148" s="259">
        <v>370.4</v>
      </c>
      <c r="M148" s="259">
        <v>7.9496000000000002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58.35</v>
      </c>
      <c r="D149" s="260">
        <v>57.733333333333327</v>
      </c>
      <c r="E149" s="260">
        <v>56.966666666666654</v>
      </c>
      <c r="F149" s="260">
        <v>55.583333333333329</v>
      </c>
      <c r="G149" s="260">
        <v>54.816666666666656</v>
      </c>
      <c r="H149" s="260">
        <v>59.116666666666653</v>
      </c>
      <c r="I149" s="260">
        <v>59.883333333333319</v>
      </c>
      <c r="J149" s="260">
        <v>61.266666666666652</v>
      </c>
      <c r="K149" s="259">
        <v>58.5</v>
      </c>
      <c r="L149" s="259">
        <v>56.35</v>
      </c>
      <c r="M149" s="259">
        <v>13.09263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3666.9</v>
      </c>
      <c r="D150" s="260">
        <v>3680.2999999999997</v>
      </c>
      <c r="E150" s="260">
        <v>3631.5999999999995</v>
      </c>
      <c r="F150" s="260">
        <v>3596.2999999999997</v>
      </c>
      <c r="G150" s="260">
        <v>3547.5999999999995</v>
      </c>
      <c r="H150" s="260">
        <v>3715.5999999999995</v>
      </c>
      <c r="I150" s="260">
        <v>3764.2999999999993</v>
      </c>
      <c r="J150" s="260">
        <v>3799.5999999999995</v>
      </c>
      <c r="K150" s="259">
        <v>3729</v>
      </c>
      <c r="L150" s="259">
        <v>3645</v>
      </c>
      <c r="M150" s="259">
        <v>6.3194299999999997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496.35</v>
      </c>
      <c r="D151" s="260">
        <v>494.93333333333334</v>
      </c>
      <c r="E151" s="260">
        <v>486.86666666666667</v>
      </c>
      <c r="F151" s="260">
        <v>477.38333333333333</v>
      </c>
      <c r="G151" s="260">
        <v>469.31666666666666</v>
      </c>
      <c r="H151" s="260">
        <v>504.41666666666669</v>
      </c>
      <c r="I151" s="260">
        <v>512.48333333333335</v>
      </c>
      <c r="J151" s="260">
        <v>521.9666666666667</v>
      </c>
      <c r="K151" s="259">
        <v>503</v>
      </c>
      <c r="L151" s="259">
        <v>485.45</v>
      </c>
      <c r="M151" s="259">
        <v>4.1390399999999996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482.95</v>
      </c>
      <c r="D152" s="260">
        <v>481.98333333333335</v>
      </c>
      <c r="E152" s="260">
        <v>478.9666666666667</v>
      </c>
      <c r="F152" s="260">
        <v>474.98333333333335</v>
      </c>
      <c r="G152" s="260">
        <v>471.9666666666667</v>
      </c>
      <c r="H152" s="260">
        <v>485.9666666666667</v>
      </c>
      <c r="I152" s="260">
        <v>488.98333333333335</v>
      </c>
      <c r="J152" s="260">
        <v>492.9666666666667</v>
      </c>
      <c r="K152" s="259">
        <v>485</v>
      </c>
      <c r="L152" s="259">
        <v>478</v>
      </c>
      <c r="M152" s="259">
        <v>1.2220200000000001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1378.35</v>
      </c>
      <c r="D153" s="260">
        <v>1382.2833333333335</v>
      </c>
      <c r="E153" s="260">
        <v>1366.5666666666671</v>
      </c>
      <c r="F153" s="260">
        <v>1354.7833333333335</v>
      </c>
      <c r="G153" s="260">
        <v>1339.0666666666671</v>
      </c>
      <c r="H153" s="260">
        <v>1394.0666666666671</v>
      </c>
      <c r="I153" s="260">
        <v>1409.7833333333338</v>
      </c>
      <c r="J153" s="260">
        <v>1421.5666666666671</v>
      </c>
      <c r="K153" s="259">
        <v>1398</v>
      </c>
      <c r="L153" s="259">
        <v>1370.5</v>
      </c>
      <c r="M153" s="259">
        <v>0.27226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72.75</v>
      </c>
      <c r="D154" s="260">
        <v>73.133333333333326</v>
      </c>
      <c r="E154" s="260">
        <v>71.566666666666649</v>
      </c>
      <c r="F154" s="260">
        <v>70.383333333333326</v>
      </c>
      <c r="G154" s="260">
        <v>68.816666666666649</v>
      </c>
      <c r="H154" s="260">
        <v>74.316666666666649</v>
      </c>
      <c r="I154" s="260">
        <v>75.883333333333312</v>
      </c>
      <c r="J154" s="260">
        <v>77.066666666666649</v>
      </c>
      <c r="K154" s="259">
        <v>74.7</v>
      </c>
      <c r="L154" s="259">
        <v>71.95</v>
      </c>
      <c r="M154" s="259">
        <v>49.920909999999999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49.95</v>
      </c>
      <c r="D155" s="260">
        <v>49.666666666666664</v>
      </c>
      <c r="E155" s="260">
        <v>49.283333333333331</v>
      </c>
      <c r="F155" s="260">
        <v>48.616666666666667</v>
      </c>
      <c r="G155" s="260">
        <v>48.233333333333334</v>
      </c>
      <c r="H155" s="260">
        <v>50.333333333333329</v>
      </c>
      <c r="I155" s="260">
        <v>50.716666666666669</v>
      </c>
      <c r="J155" s="260">
        <v>51.383333333333326</v>
      </c>
      <c r="K155" s="259">
        <v>50.05</v>
      </c>
      <c r="L155" s="259">
        <v>49</v>
      </c>
      <c r="M155" s="259">
        <v>8.1097099999999998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1990.5</v>
      </c>
      <c r="D156" s="260">
        <v>1996.2333333333333</v>
      </c>
      <c r="E156" s="260">
        <v>1970.5166666666667</v>
      </c>
      <c r="F156" s="260">
        <v>1950.5333333333333</v>
      </c>
      <c r="G156" s="260">
        <v>1924.8166666666666</v>
      </c>
      <c r="H156" s="260">
        <v>2016.2166666666667</v>
      </c>
      <c r="I156" s="260">
        <v>2041.9333333333334</v>
      </c>
      <c r="J156" s="260">
        <v>2061.916666666667</v>
      </c>
      <c r="K156" s="259">
        <v>2021.95</v>
      </c>
      <c r="L156" s="259">
        <v>1976.25</v>
      </c>
      <c r="M156" s="259">
        <v>5.5925799999999999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175.55</v>
      </c>
      <c r="D157" s="260">
        <v>173.6</v>
      </c>
      <c r="E157" s="260">
        <v>169.45</v>
      </c>
      <c r="F157" s="260">
        <v>163.35</v>
      </c>
      <c r="G157" s="260">
        <v>159.19999999999999</v>
      </c>
      <c r="H157" s="260">
        <v>179.7</v>
      </c>
      <c r="I157" s="260">
        <v>183.85000000000002</v>
      </c>
      <c r="J157" s="260">
        <v>189.95</v>
      </c>
      <c r="K157" s="259">
        <v>177.75</v>
      </c>
      <c r="L157" s="259">
        <v>167.5</v>
      </c>
      <c r="M157" s="259">
        <v>183.21324999999999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304.95</v>
      </c>
      <c r="D158" s="260">
        <v>306.5333333333333</v>
      </c>
      <c r="E158" s="260">
        <v>301.61666666666662</v>
      </c>
      <c r="F158" s="260">
        <v>298.2833333333333</v>
      </c>
      <c r="G158" s="260">
        <v>293.36666666666662</v>
      </c>
      <c r="H158" s="260">
        <v>309.86666666666662</v>
      </c>
      <c r="I158" s="260">
        <v>314.78333333333336</v>
      </c>
      <c r="J158" s="260">
        <v>318.11666666666662</v>
      </c>
      <c r="K158" s="259">
        <v>311.45</v>
      </c>
      <c r="L158" s="259">
        <v>303.2</v>
      </c>
      <c r="M158" s="259">
        <v>1.1603699999999999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1104.6500000000001</v>
      </c>
      <c r="D159" s="260">
        <v>1114.1000000000001</v>
      </c>
      <c r="E159" s="260">
        <v>1091.5500000000002</v>
      </c>
      <c r="F159" s="260">
        <v>1078.45</v>
      </c>
      <c r="G159" s="260">
        <v>1055.9000000000001</v>
      </c>
      <c r="H159" s="260">
        <v>1127.2000000000003</v>
      </c>
      <c r="I159" s="260">
        <v>1149.75</v>
      </c>
      <c r="J159" s="260">
        <v>1162.8500000000004</v>
      </c>
      <c r="K159" s="259">
        <v>1136.6500000000001</v>
      </c>
      <c r="L159" s="259">
        <v>1101</v>
      </c>
      <c r="M159" s="259">
        <v>11.45402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136.35</v>
      </c>
      <c r="D160" s="260">
        <v>136.86666666666667</v>
      </c>
      <c r="E160" s="260">
        <v>134.88333333333335</v>
      </c>
      <c r="F160" s="260">
        <v>133.41666666666669</v>
      </c>
      <c r="G160" s="260">
        <v>131.43333333333337</v>
      </c>
      <c r="H160" s="260">
        <v>138.33333333333334</v>
      </c>
      <c r="I160" s="260">
        <v>140.31666666666669</v>
      </c>
      <c r="J160" s="260">
        <v>141.78333333333333</v>
      </c>
      <c r="K160" s="259">
        <v>138.85</v>
      </c>
      <c r="L160" s="259">
        <v>135.4</v>
      </c>
      <c r="M160" s="259">
        <v>128.56806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125.2</v>
      </c>
      <c r="D161" s="260">
        <v>123.76666666666665</v>
      </c>
      <c r="E161" s="260">
        <v>121.0333333333333</v>
      </c>
      <c r="F161" s="260">
        <v>116.86666666666665</v>
      </c>
      <c r="G161" s="260">
        <v>114.1333333333333</v>
      </c>
      <c r="H161" s="260">
        <v>127.93333333333331</v>
      </c>
      <c r="I161" s="260">
        <v>130.66666666666666</v>
      </c>
      <c r="J161" s="260">
        <v>134.83333333333331</v>
      </c>
      <c r="K161" s="259">
        <v>126.5</v>
      </c>
      <c r="L161" s="259">
        <v>119.6</v>
      </c>
      <c r="M161" s="259">
        <v>2.2272599999999998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5977.85</v>
      </c>
      <c r="D162" s="260">
        <v>6077.8499999999995</v>
      </c>
      <c r="E162" s="260">
        <v>5830.9999999999991</v>
      </c>
      <c r="F162" s="260">
        <v>5684.15</v>
      </c>
      <c r="G162" s="260">
        <v>5437.2999999999993</v>
      </c>
      <c r="H162" s="260">
        <v>6224.6999999999989</v>
      </c>
      <c r="I162" s="260">
        <v>6471.5499999999993</v>
      </c>
      <c r="J162" s="260">
        <v>6618.3999999999987</v>
      </c>
      <c r="K162" s="259">
        <v>6324.7</v>
      </c>
      <c r="L162" s="259">
        <v>5931</v>
      </c>
      <c r="M162" s="259">
        <v>1.24546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529.75</v>
      </c>
      <c r="D163" s="260">
        <v>525.88333333333333</v>
      </c>
      <c r="E163" s="260">
        <v>515.86666666666667</v>
      </c>
      <c r="F163" s="260">
        <v>501.98333333333335</v>
      </c>
      <c r="G163" s="260">
        <v>491.9666666666667</v>
      </c>
      <c r="H163" s="260">
        <v>539.76666666666665</v>
      </c>
      <c r="I163" s="260">
        <v>549.7833333333333</v>
      </c>
      <c r="J163" s="260">
        <v>563.66666666666663</v>
      </c>
      <c r="K163" s="259">
        <v>535.9</v>
      </c>
      <c r="L163" s="259">
        <v>512</v>
      </c>
      <c r="M163" s="259">
        <v>7.1234000000000002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145.55000000000001</v>
      </c>
      <c r="D164" s="260">
        <v>143.91666666666666</v>
      </c>
      <c r="E164" s="260">
        <v>141.13333333333333</v>
      </c>
      <c r="F164" s="260">
        <v>136.71666666666667</v>
      </c>
      <c r="G164" s="260">
        <v>133.93333333333334</v>
      </c>
      <c r="H164" s="260">
        <v>148.33333333333331</v>
      </c>
      <c r="I164" s="260">
        <v>151.11666666666667</v>
      </c>
      <c r="J164" s="260">
        <v>155.5333333333333</v>
      </c>
      <c r="K164" s="259">
        <v>146.69999999999999</v>
      </c>
      <c r="L164" s="259">
        <v>139.5</v>
      </c>
      <c r="M164" s="259">
        <v>9.85276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103.05</v>
      </c>
      <c r="D165" s="260">
        <v>103.5</v>
      </c>
      <c r="E165" s="260">
        <v>102.05</v>
      </c>
      <c r="F165" s="260">
        <v>101.05</v>
      </c>
      <c r="G165" s="260">
        <v>99.6</v>
      </c>
      <c r="H165" s="260">
        <v>104.5</v>
      </c>
      <c r="I165" s="260">
        <v>105.94999999999999</v>
      </c>
      <c r="J165" s="260">
        <v>106.95</v>
      </c>
      <c r="K165" s="259">
        <v>104.95</v>
      </c>
      <c r="L165" s="259">
        <v>102.5</v>
      </c>
      <c r="M165" s="259">
        <v>21.742709999999999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282.39999999999998</v>
      </c>
      <c r="D166" s="260">
        <v>282.63333333333338</v>
      </c>
      <c r="E166" s="260">
        <v>279.96666666666675</v>
      </c>
      <c r="F166" s="260">
        <v>277.53333333333336</v>
      </c>
      <c r="G166" s="260">
        <v>274.86666666666673</v>
      </c>
      <c r="H166" s="260">
        <v>285.06666666666678</v>
      </c>
      <c r="I166" s="260">
        <v>287.73333333333341</v>
      </c>
      <c r="J166" s="260">
        <v>290.1666666666668</v>
      </c>
      <c r="K166" s="259">
        <v>285.3</v>
      </c>
      <c r="L166" s="259">
        <v>280.2</v>
      </c>
      <c r="M166" s="259">
        <v>3.6478000000000002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1226.05</v>
      </c>
      <c r="D167" s="260">
        <v>1224.0166666666667</v>
      </c>
      <c r="E167" s="260">
        <v>1216.0333333333333</v>
      </c>
      <c r="F167" s="260">
        <v>1206.0166666666667</v>
      </c>
      <c r="G167" s="260">
        <v>1198.0333333333333</v>
      </c>
      <c r="H167" s="260">
        <v>1234.0333333333333</v>
      </c>
      <c r="I167" s="260">
        <v>1242.0166666666664</v>
      </c>
      <c r="J167" s="260">
        <v>1252.0333333333333</v>
      </c>
      <c r="K167" s="259">
        <v>1232</v>
      </c>
      <c r="L167" s="259">
        <v>1214</v>
      </c>
      <c r="M167" s="259">
        <v>5.96E-2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88.55</v>
      </c>
      <c r="D168" s="260">
        <v>89.333333333333329</v>
      </c>
      <c r="E168" s="260">
        <v>87.316666666666663</v>
      </c>
      <c r="F168" s="260">
        <v>86.083333333333329</v>
      </c>
      <c r="G168" s="260">
        <v>84.066666666666663</v>
      </c>
      <c r="H168" s="260">
        <v>90.566666666666663</v>
      </c>
      <c r="I168" s="260">
        <v>92.583333333333343</v>
      </c>
      <c r="J168" s="260">
        <v>93.816666666666663</v>
      </c>
      <c r="K168" s="259">
        <v>91.35</v>
      </c>
      <c r="L168" s="259">
        <v>88.1</v>
      </c>
      <c r="M168" s="259">
        <v>133.39108999999999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1975.6</v>
      </c>
      <c r="D169" s="260">
        <v>1978.5333333333335</v>
      </c>
      <c r="E169" s="260">
        <v>1912.666666666667</v>
      </c>
      <c r="F169" s="260">
        <v>1849.7333333333333</v>
      </c>
      <c r="G169" s="260">
        <v>1783.8666666666668</v>
      </c>
      <c r="H169" s="260">
        <v>2041.4666666666672</v>
      </c>
      <c r="I169" s="260">
        <v>2107.3333333333335</v>
      </c>
      <c r="J169" s="260">
        <v>2170.2666666666673</v>
      </c>
      <c r="K169" s="259">
        <v>2044.4</v>
      </c>
      <c r="L169" s="259">
        <v>1915.6</v>
      </c>
      <c r="M169" s="259">
        <v>7.4483100000000002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38.049999999999997</v>
      </c>
      <c r="D170" s="260">
        <v>37.916666666666664</v>
      </c>
      <c r="E170" s="260">
        <v>37.533333333333331</v>
      </c>
      <c r="F170" s="260">
        <v>37.016666666666666</v>
      </c>
      <c r="G170" s="260">
        <v>36.633333333333333</v>
      </c>
      <c r="H170" s="260">
        <v>38.43333333333333</v>
      </c>
      <c r="I170" s="260">
        <v>38.81666666666667</v>
      </c>
      <c r="J170" s="260">
        <v>39.333333333333329</v>
      </c>
      <c r="K170" s="259">
        <v>38.299999999999997</v>
      </c>
      <c r="L170" s="259">
        <v>37.4</v>
      </c>
      <c r="M170" s="259">
        <v>91.160169999999994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2820.05</v>
      </c>
      <c r="D171" s="260">
        <v>2827.4166666666665</v>
      </c>
      <c r="E171" s="260">
        <v>2802.7333333333331</v>
      </c>
      <c r="F171" s="260">
        <v>2785.4166666666665</v>
      </c>
      <c r="G171" s="260">
        <v>2760.7333333333331</v>
      </c>
      <c r="H171" s="260">
        <v>2844.7333333333331</v>
      </c>
      <c r="I171" s="260">
        <v>2869.4166666666665</v>
      </c>
      <c r="J171" s="260">
        <v>2886.7333333333331</v>
      </c>
      <c r="K171" s="259">
        <v>2852.1</v>
      </c>
      <c r="L171" s="259">
        <v>2810.1</v>
      </c>
      <c r="M171" s="259">
        <v>6.1249999999999999E-2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3490.1</v>
      </c>
      <c r="D172" s="260">
        <v>3486.0333333333333</v>
      </c>
      <c r="E172" s="260">
        <v>3460.0666666666666</v>
      </c>
      <c r="F172" s="260">
        <v>3430.0333333333333</v>
      </c>
      <c r="G172" s="260">
        <v>3404.0666666666666</v>
      </c>
      <c r="H172" s="260">
        <v>3516.0666666666666</v>
      </c>
      <c r="I172" s="260">
        <v>3542.0333333333328</v>
      </c>
      <c r="J172" s="260">
        <v>3572.0666666666666</v>
      </c>
      <c r="K172" s="259">
        <v>3512</v>
      </c>
      <c r="L172" s="259">
        <v>3456</v>
      </c>
      <c r="M172" s="259">
        <v>4.2099999999999999E-2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131.30000000000001</v>
      </c>
      <c r="D173" s="260">
        <v>129.66666666666666</v>
      </c>
      <c r="E173" s="260">
        <v>126.83333333333331</v>
      </c>
      <c r="F173" s="260">
        <v>122.36666666666666</v>
      </c>
      <c r="G173" s="260">
        <v>119.53333333333332</v>
      </c>
      <c r="H173" s="260">
        <v>134.13333333333333</v>
      </c>
      <c r="I173" s="260">
        <v>136.96666666666664</v>
      </c>
      <c r="J173" s="260">
        <v>141.43333333333331</v>
      </c>
      <c r="K173" s="259">
        <v>132.5</v>
      </c>
      <c r="L173" s="259">
        <v>125.2</v>
      </c>
      <c r="M173" s="259">
        <v>9.9026700000000005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1811.2</v>
      </c>
      <c r="D174" s="260">
        <v>1824.3666666666668</v>
      </c>
      <c r="E174" s="260">
        <v>1789.9333333333336</v>
      </c>
      <c r="F174" s="260">
        <v>1768.6666666666667</v>
      </c>
      <c r="G174" s="260">
        <v>1734.2333333333336</v>
      </c>
      <c r="H174" s="260">
        <v>1845.6333333333337</v>
      </c>
      <c r="I174" s="260">
        <v>1880.0666666666671</v>
      </c>
      <c r="J174" s="260">
        <v>1901.3333333333337</v>
      </c>
      <c r="K174" s="259">
        <v>1858.8</v>
      </c>
      <c r="L174" s="259">
        <v>1803.1</v>
      </c>
      <c r="M174" s="259">
        <v>2.2054999999999998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1345.8</v>
      </c>
      <c r="D175" s="260">
        <v>1353.95</v>
      </c>
      <c r="E175" s="260">
        <v>1334.9</v>
      </c>
      <c r="F175" s="260">
        <v>1324</v>
      </c>
      <c r="G175" s="260">
        <v>1304.95</v>
      </c>
      <c r="H175" s="260">
        <v>1364.8500000000001</v>
      </c>
      <c r="I175" s="260">
        <v>1383.8999999999999</v>
      </c>
      <c r="J175" s="260">
        <v>1394.8000000000002</v>
      </c>
      <c r="K175" s="259">
        <v>1373</v>
      </c>
      <c r="L175" s="259">
        <v>1343.05</v>
      </c>
      <c r="M175" s="259">
        <v>1.0261199999999999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421.35</v>
      </c>
      <c r="D176" s="260">
        <v>422.13333333333338</v>
      </c>
      <c r="E176" s="260">
        <v>417.31666666666678</v>
      </c>
      <c r="F176" s="260">
        <v>413.28333333333342</v>
      </c>
      <c r="G176" s="260">
        <v>408.46666666666681</v>
      </c>
      <c r="H176" s="260">
        <v>426.16666666666674</v>
      </c>
      <c r="I176" s="260">
        <v>430.98333333333335</v>
      </c>
      <c r="J176" s="260">
        <v>435.01666666666671</v>
      </c>
      <c r="K176" s="259">
        <v>426.95</v>
      </c>
      <c r="L176" s="259">
        <v>418.1</v>
      </c>
      <c r="M176" s="259">
        <v>6.0981100000000001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1353.5</v>
      </c>
      <c r="D177" s="260">
        <v>1362.6166666666666</v>
      </c>
      <c r="E177" s="260">
        <v>1316.8833333333332</v>
      </c>
      <c r="F177" s="260">
        <v>1280.2666666666667</v>
      </c>
      <c r="G177" s="260">
        <v>1234.5333333333333</v>
      </c>
      <c r="H177" s="260">
        <v>1399.2333333333331</v>
      </c>
      <c r="I177" s="260">
        <v>1444.9666666666662</v>
      </c>
      <c r="J177" s="260">
        <v>1481.583333333333</v>
      </c>
      <c r="K177" s="259">
        <v>1408.35</v>
      </c>
      <c r="L177" s="259">
        <v>1326</v>
      </c>
      <c r="M177" s="259">
        <v>0.95916000000000001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1619.3</v>
      </c>
      <c r="D178" s="260">
        <v>1629.7666666666667</v>
      </c>
      <c r="E178" s="260">
        <v>1579.5333333333333</v>
      </c>
      <c r="F178" s="260">
        <v>1539.7666666666667</v>
      </c>
      <c r="G178" s="260">
        <v>1489.5333333333333</v>
      </c>
      <c r="H178" s="260">
        <v>1669.5333333333333</v>
      </c>
      <c r="I178" s="260">
        <v>1719.7666666666664</v>
      </c>
      <c r="J178" s="260">
        <v>1759.5333333333333</v>
      </c>
      <c r="K178" s="259">
        <v>1680</v>
      </c>
      <c r="L178" s="259">
        <v>1590</v>
      </c>
      <c r="M178" s="259">
        <v>3.71129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500.35</v>
      </c>
      <c r="D179" s="260">
        <v>501.90000000000003</v>
      </c>
      <c r="E179" s="260">
        <v>497.25000000000006</v>
      </c>
      <c r="F179" s="260">
        <v>494.15000000000003</v>
      </c>
      <c r="G179" s="260">
        <v>489.50000000000006</v>
      </c>
      <c r="H179" s="260">
        <v>505.00000000000006</v>
      </c>
      <c r="I179" s="260">
        <v>509.65000000000003</v>
      </c>
      <c r="J179" s="260">
        <v>512.75</v>
      </c>
      <c r="K179" s="259">
        <v>506.55</v>
      </c>
      <c r="L179" s="259">
        <v>498.8</v>
      </c>
      <c r="M179" s="259">
        <v>0.98673999999999995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829.15</v>
      </c>
      <c r="D180" s="260">
        <v>827.0333333333333</v>
      </c>
      <c r="E180" s="260">
        <v>822.11666666666656</v>
      </c>
      <c r="F180" s="260">
        <v>815.08333333333326</v>
      </c>
      <c r="G180" s="260">
        <v>810.16666666666652</v>
      </c>
      <c r="H180" s="260">
        <v>834.06666666666661</v>
      </c>
      <c r="I180" s="260">
        <v>838.98333333333335</v>
      </c>
      <c r="J180" s="260">
        <v>846.01666666666665</v>
      </c>
      <c r="K180" s="259">
        <v>831.95</v>
      </c>
      <c r="L180" s="259">
        <v>820</v>
      </c>
      <c r="M180" s="259">
        <v>6.8390500000000003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423.45</v>
      </c>
      <c r="D181" s="260">
        <v>423.40000000000003</v>
      </c>
      <c r="E181" s="260">
        <v>421.30000000000007</v>
      </c>
      <c r="F181" s="260">
        <v>419.15000000000003</v>
      </c>
      <c r="G181" s="260">
        <v>417.05000000000007</v>
      </c>
      <c r="H181" s="260">
        <v>425.55000000000007</v>
      </c>
      <c r="I181" s="260">
        <v>427.65000000000009</v>
      </c>
      <c r="J181" s="260">
        <v>429.80000000000007</v>
      </c>
      <c r="K181" s="259">
        <v>425.5</v>
      </c>
      <c r="L181" s="259">
        <v>421.25</v>
      </c>
      <c r="M181" s="259">
        <v>0.67008999999999996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1258.8</v>
      </c>
      <c r="D182" s="260">
        <v>1252.5833333333333</v>
      </c>
      <c r="E182" s="260">
        <v>1243.2166666666665</v>
      </c>
      <c r="F182" s="260">
        <v>1227.6333333333332</v>
      </c>
      <c r="G182" s="260">
        <v>1218.2666666666664</v>
      </c>
      <c r="H182" s="260">
        <v>1268.1666666666665</v>
      </c>
      <c r="I182" s="260">
        <v>1277.5333333333333</v>
      </c>
      <c r="J182" s="260">
        <v>1293.1166666666666</v>
      </c>
      <c r="K182" s="259">
        <v>1261.95</v>
      </c>
      <c r="L182" s="259">
        <v>1237</v>
      </c>
      <c r="M182" s="259">
        <v>4.1179800000000002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369.8</v>
      </c>
      <c r="D183" s="260">
        <v>372.81666666666661</v>
      </c>
      <c r="E183" s="260">
        <v>364.63333333333321</v>
      </c>
      <c r="F183" s="260">
        <v>359.46666666666658</v>
      </c>
      <c r="G183" s="260">
        <v>351.28333333333319</v>
      </c>
      <c r="H183" s="260">
        <v>377.98333333333323</v>
      </c>
      <c r="I183" s="260">
        <v>386.16666666666663</v>
      </c>
      <c r="J183" s="260">
        <v>391.33333333333326</v>
      </c>
      <c r="K183" s="259">
        <v>381</v>
      </c>
      <c r="L183" s="259">
        <v>367.65</v>
      </c>
      <c r="M183" s="259">
        <v>9.3331300000000006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360.25</v>
      </c>
      <c r="D184" s="260">
        <v>358.90000000000003</v>
      </c>
      <c r="E184" s="260">
        <v>353.30000000000007</v>
      </c>
      <c r="F184" s="260">
        <v>346.35</v>
      </c>
      <c r="G184" s="260">
        <v>340.75000000000006</v>
      </c>
      <c r="H184" s="260">
        <v>365.85000000000008</v>
      </c>
      <c r="I184" s="260">
        <v>371.4500000000001</v>
      </c>
      <c r="J184" s="260">
        <v>378.40000000000009</v>
      </c>
      <c r="K184" s="259">
        <v>364.5</v>
      </c>
      <c r="L184" s="259">
        <v>351.95</v>
      </c>
      <c r="M184" s="259">
        <v>5.5892099999999996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1765.1</v>
      </c>
      <c r="D185" s="260">
        <v>1760.05</v>
      </c>
      <c r="E185" s="260">
        <v>1748.1</v>
      </c>
      <c r="F185" s="260">
        <v>1731.1</v>
      </c>
      <c r="G185" s="260">
        <v>1719.1499999999999</v>
      </c>
      <c r="H185" s="260">
        <v>1777.05</v>
      </c>
      <c r="I185" s="260">
        <v>1789.0000000000002</v>
      </c>
      <c r="J185" s="260">
        <v>1806</v>
      </c>
      <c r="K185" s="259">
        <v>1772</v>
      </c>
      <c r="L185" s="259">
        <v>1743.05</v>
      </c>
      <c r="M185" s="259">
        <v>4.4402499999999998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554.54999999999995</v>
      </c>
      <c r="D186" s="260">
        <v>555.0333333333333</v>
      </c>
      <c r="E186" s="260">
        <v>550.51666666666665</v>
      </c>
      <c r="F186" s="260">
        <v>546.48333333333335</v>
      </c>
      <c r="G186" s="260">
        <v>541.9666666666667</v>
      </c>
      <c r="H186" s="260">
        <v>559.06666666666661</v>
      </c>
      <c r="I186" s="260">
        <v>563.58333333333326</v>
      </c>
      <c r="J186" s="260">
        <v>567.61666666666656</v>
      </c>
      <c r="K186" s="259">
        <v>559.54999999999995</v>
      </c>
      <c r="L186" s="259">
        <v>551</v>
      </c>
      <c r="M186" s="259">
        <v>0.64175000000000004</v>
      </c>
      <c r="N186" s="1"/>
      <c r="O186" s="1"/>
    </row>
    <row r="187" spans="1:15" ht="12.75" customHeight="1">
      <c r="A187" s="30">
        <v>177</v>
      </c>
      <c r="B187" s="269" t="s">
        <v>878</v>
      </c>
      <c r="C187" s="259">
        <v>375.55</v>
      </c>
      <c r="D187" s="260">
        <v>372.83333333333331</v>
      </c>
      <c r="E187" s="260">
        <v>368.86666666666662</v>
      </c>
      <c r="F187" s="260">
        <v>362.18333333333328</v>
      </c>
      <c r="G187" s="260">
        <v>358.21666666666658</v>
      </c>
      <c r="H187" s="260">
        <v>379.51666666666665</v>
      </c>
      <c r="I187" s="260">
        <v>383.48333333333335</v>
      </c>
      <c r="J187" s="260">
        <v>390.16666666666669</v>
      </c>
      <c r="K187" s="259">
        <v>376.8</v>
      </c>
      <c r="L187" s="259">
        <v>366.15</v>
      </c>
      <c r="M187" s="259">
        <v>1.2318800000000001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2112.5500000000002</v>
      </c>
      <c r="D188" s="260">
        <v>2103.8833333333337</v>
      </c>
      <c r="E188" s="260">
        <v>2079.7166666666672</v>
      </c>
      <c r="F188" s="260">
        <v>2046.8833333333337</v>
      </c>
      <c r="G188" s="260">
        <v>2022.7166666666672</v>
      </c>
      <c r="H188" s="260">
        <v>2136.7166666666672</v>
      </c>
      <c r="I188" s="260">
        <v>2160.8833333333341</v>
      </c>
      <c r="J188" s="260">
        <v>2193.7166666666672</v>
      </c>
      <c r="K188" s="259">
        <v>2128.0500000000002</v>
      </c>
      <c r="L188" s="259">
        <v>2071.0500000000002</v>
      </c>
      <c r="M188" s="259">
        <v>0.60724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892.45</v>
      </c>
      <c r="D189" s="260">
        <v>890.15</v>
      </c>
      <c r="E189" s="260">
        <v>885.3</v>
      </c>
      <c r="F189" s="260">
        <v>878.15</v>
      </c>
      <c r="G189" s="260">
        <v>873.3</v>
      </c>
      <c r="H189" s="260">
        <v>897.3</v>
      </c>
      <c r="I189" s="260">
        <v>902.15000000000009</v>
      </c>
      <c r="J189" s="260">
        <v>909.3</v>
      </c>
      <c r="K189" s="259">
        <v>895</v>
      </c>
      <c r="L189" s="259">
        <v>883</v>
      </c>
      <c r="M189" s="259">
        <v>0.98912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251.2</v>
      </c>
      <c r="D190" s="260">
        <v>249.91666666666666</v>
      </c>
      <c r="E190" s="260">
        <v>246.83333333333331</v>
      </c>
      <c r="F190" s="260">
        <v>242.46666666666667</v>
      </c>
      <c r="G190" s="260">
        <v>239.38333333333333</v>
      </c>
      <c r="H190" s="260">
        <v>254.2833333333333</v>
      </c>
      <c r="I190" s="260">
        <v>257.36666666666662</v>
      </c>
      <c r="J190" s="260">
        <v>261.73333333333329</v>
      </c>
      <c r="K190" s="259">
        <v>253</v>
      </c>
      <c r="L190" s="259">
        <v>245.55</v>
      </c>
      <c r="M190" s="259">
        <v>2.0007600000000001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3788.15</v>
      </c>
      <c r="D191" s="260">
        <v>3827.0499999999997</v>
      </c>
      <c r="E191" s="260">
        <v>3711.0999999999995</v>
      </c>
      <c r="F191" s="260">
        <v>3634.0499999999997</v>
      </c>
      <c r="G191" s="260">
        <v>3518.0999999999995</v>
      </c>
      <c r="H191" s="260">
        <v>3904.0999999999995</v>
      </c>
      <c r="I191" s="260">
        <v>4020.0499999999993</v>
      </c>
      <c r="J191" s="260">
        <v>4097.0999999999995</v>
      </c>
      <c r="K191" s="259">
        <v>3943</v>
      </c>
      <c r="L191" s="259">
        <v>3750</v>
      </c>
      <c r="M191" s="259">
        <v>0.98024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514.15</v>
      </c>
      <c r="D192" s="260">
        <v>515.05000000000007</v>
      </c>
      <c r="E192" s="260">
        <v>510.10000000000014</v>
      </c>
      <c r="F192" s="260">
        <v>506.05000000000007</v>
      </c>
      <c r="G192" s="260">
        <v>501.10000000000014</v>
      </c>
      <c r="H192" s="260">
        <v>519.10000000000014</v>
      </c>
      <c r="I192" s="260">
        <v>524.05000000000018</v>
      </c>
      <c r="J192" s="260">
        <v>528.10000000000014</v>
      </c>
      <c r="K192" s="259">
        <v>520</v>
      </c>
      <c r="L192" s="259">
        <v>511</v>
      </c>
      <c r="M192" s="259">
        <v>2.9089900000000002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706.55</v>
      </c>
      <c r="D193" s="260">
        <v>706.16666666666663</v>
      </c>
      <c r="E193" s="260">
        <v>700.13333333333321</v>
      </c>
      <c r="F193" s="260">
        <v>693.71666666666658</v>
      </c>
      <c r="G193" s="260">
        <v>687.68333333333317</v>
      </c>
      <c r="H193" s="260">
        <v>712.58333333333326</v>
      </c>
      <c r="I193" s="260">
        <v>718.61666666666679</v>
      </c>
      <c r="J193" s="260">
        <v>725.0333333333333</v>
      </c>
      <c r="K193" s="259">
        <v>712.2</v>
      </c>
      <c r="L193" s="259">
        <v>699.75</v>
      </c>
      <c r="M193" s="259">
        <v>6.0885199999999999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88.8</v>
      </c>
      <c r="D194" s="260">
        <v>88.466666666666654</v>
      </c>
      <c r="E194" s="260">
        <v>87.533333333333303</v>
      </c>
      <c r="F194" s="260">
        <v>86.266666666666652</v>
      </c>
      <c r="G194" s="260">
        <v>85.3333333333333</v>
      </c>
      <c r="H194" s="260">
        <v>89.733333333333306</v>
      </c>
      <c r="I194" s="260">
        <v>90.666666666666671</v>
      </c>
      <c r="J194" s="260">
        <v>91.933333333333309</v>
      </c>
      <c r="K194" s="259">
        <v>89.4</v>
      </c>
      <c r="L194" s="259">
        <v>87.2</v>
      </c>
      <c r="M194" s="259">
        <v>10.5678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127.95</v>
      </c>
      <c r="D195" s="260">
        <v>127.31666666666666</v>
      </c>
      <c r="E195" s="260">
        <v>125.83333333333331</v>
      </c>
      <c r="F195" s="260">
        <v>123.71666666666665</v>
      </c>
      <c r="G195" s="260">
        <v>122.23333333333331</v>
      </c>
      <c r="H195" s="260">
        <v>129.43333333333334</v>
      </c>
      <c r="I195" s="260">
        <v>130.91666666666669</v>
      </c>
      <c r="J195" s="260">
        <v>133.03333333333333</v>
      </c>
      <c r="K195" s="259">
        <v>128.80000000000001</v>
      </c>
      <c r="L195" s="259">
        <v>125.2</v>
      </c>
      <c r="M195" s="259">
        <v>19.199349999999999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225.3</v>
      </c>
      <c r="D196" s="260">
        <v>225.36666666666667</v>
      </c>
      <c r="E196" s="260">
        <v>224.08333333333334</v>
      </c>
      <c r="F196" s="260">
        <v>222.86666666666667</v>
      </c>
      <c r="G196" s="260">
        <v>221.58333333333334</v>
      </c>
      <c r="H196" s="260">
        <v>226.58333333333334</v>
      </c>
      <c r="I196" s="260">
        <v>227.86666666666665</v>
      </c>
      <c r="J196" s="260">
        <v>229.08333333333334</v>
      </c>
      <c r="K196" s="259">
        <v>226.65</v>
      </c>
      <c r="L196" s="259">
        <v>224.15</v>
      </c>
      <c r="M196" s="259">
        <v>4.2849899999999996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1013.3</v>
      </c>
      <c r="D197" s="260">
        <v>1027.45</v>
      </c>
      <c r="E197" s="260">
        <v>991.40000000000009</v>
      </c>
      <c r="F197" s="260">
        <v>969.5</v>
      </c>
      <c r="G197" s="260">
        <v>933.45</v>
      </c>
      <c r="H197" s="260">
        <v>1049.3500000000001</v>
      </c>
      <c r="I197" s="260">
        <v>1085.3999999999999</v>
      </c>
      <c r="J197" s="260">
        <v>1107.3000000000002</v>
      </c>
      <c r="K197" s="259">
        <v>1063.5</v>
      </c>
      <c r="L197" s="259">
        <v>1005.55</v>
      </c>
      <c r="M197" s="259">
        <v>4.21333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1045.3499999999999</v>
      </c>
      <c r="D198" s="260">
        <v>1042.6000000000001</v>
      </c>
      <c r="E198" s="260">
        <v>1036.2000000000003</v>
      </c>
      <c r="F198" s="260">
        <v>1027.0500000000002</v>
      </c>
      <c r="G198" s="260">
        <v>1020.6500000000003</v>
      </c>
      <c r="H198" s="260">
        <v>1051.7500000000002</v>
      </c>
      <c r="I198" s="260">
        <v>1058.1500000000003</v>
      </c>
      <c r="J198" s="260">
        <v>1067.3000000000002</v>
      </c>
      <c r="K198" s="259">
        <v>1049</v>
      </c>
      <c r="L198" s="259">
        <v>1033.45</v>
      </c>
      <c r="M198" s="259">
        <v>17.09158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2088.5500000000002</v>
      </c>
      <c r="D199" s="260">
        <v>2090.65</v>
      </c>
      <c r="E199" s="260">
        <v>2068.65</v>
      </c>
      <c r="F199" s="260">
        <v>2048.75</v>
      </c>
      <c r="G199" s="260">
        <v>2026.75</v>
      </c>
      <c r="H199" s="260">
        <v>2110.5500000000002</v>
      </c>
      <c r="I199" s="260">
        <v>2132.5500000000002</v>
      </c>
      <c r="J199" s="260">
        <v>2152.4500000000003</v>
      </c>
      <c r="K199" s="259">
        <v>2112.65</v>
      </c>
      <c r="L199" s="259">
        <v>2070.75</v>
      </c>
      <c r="M199" s="259">
        <v>0.96364000000000005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1497.15</v>
      </c>
      <c r="D200" s="260">
        <v>1500.95</v>
      </c>
      <c r="E200" s="260">
        <v>1485.8000000000002</v>
      </c>
      <c r="F200" s="260">
        <v>1474.45</v>
      </c>
      <c r="G200" s="260">
        <v>1459.3000000000002</v>
      </c>
      <c r="H200" s="260">
        <v>1512.3000000000002</v>
      </c>
      <c r="I200" s="260">
        <v>1527.4500000000003</v>
      </c>
      <c r="J200" s="260">
        <v>1538.8000000000002</v>
      </c>
      <c r="K200" s="259">
        <v>1516.1</v>
      </c>
      <c r="L200" s="259">
        <v>1489.6</v>
      </c>
      <c r="M200" s="259">
        <v>54.090299999999999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539.29999999999995</v>
      </c>
      <c r="D201" s="260">
        <v>540.9</v>
      </c>
      <c r="E201" s="260">
        <v>534.9</v>
      </c>
      <c r="F201" s="260">
        <v>530.5</v>
      </c>
      <c r="G201" s="260">
        <v>524.5</v>
      </c>
      <c r="H201" s="260">
        <v>545.29999999999995</v>
      </c>
      <c r="I201" s="260">
        <v>551.29999999999995</v>
      </c>
      <c r="J201" s="260">
        <v>555.69999999999993</v>
      </c>
      <c r="K201" s="259">
        <v>546.9</v>
      </c>
      <c r="L201" s="259">
        <v>536.5</v>
      </c>
      <c r="M201" s="259">
        <v>15.14523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81.25</v>
      </c>
      <c r="D202" s="260">
        <v>81.3</v>
      </c>
      <c r="E202" s="260">
        <v>80.349999999999994</v>
      </c>
      <c r="F202" s="260">
        <v>79.45</v>
      </c>
      <c r="G202" s="260">
        <v>78.5</v>
      </c>
      <c r="H202" s="260">
        <v>82.199999999999989</v>
      </c>
      <c r="I202" s="260">
        <v>83.15</v>
      </c>
      <c r="J202" s="260">
        <v>84.049999999999983</v>
      </c>
      <c r="K202" s="259">
        <v>82.25</v>
      </c>
      <c r="L202" s="259">
        <v>80.400000000000006</v>
      </c>
      <c r="M202" s="259">
        <v>72.614519999999999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695.45</v>
      </c>
      <c r="D203" s="260">
        <v>694.44999999999993</v>
      </c>
      <c r="E203" s="260">
        <v>676.99999999999989</v>
      </c>
      <c r="F203" s="260">
        <v>658.55</v>
      </c>
      <c r="G203" s="260">
        <v>641.09999999999991</v>
      </c>
      <c r="H203" s="260">
        <v>712.89999999999986</v>
      </c>
      <c r="I203" s="260">
        <v>730.34999999999991</v>
      </c>
      <c r="J203" s="260">
        <v>748.79999999999984</v>
      </c>
      <c r="K203" s="259">
        <v>711.9</v>
      </c>
      <c r="L203" s="259">
        <v>676</v>
      </c>
      <c r="M203" s="259">
        <v>1.1407700000000001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973.4</v>
      </c>
      <c r="D204" s="260">
        <v>975.05000000000007</v>
      </c>
      <c r="E204" s="260">
        <v>968.35000000000014</v>
      </c>
      <c r="F204" s="260">
        <v>963.30000000000007</v>
      </c>
      <c r="G204" s="260">
        <v>956.60000000000014</v>
      </c>
      <c r="H204" s="260">
        <v>980.10000000000014</v>
      </c>
      <c r="I204" s="260">
        <v>986.80000000000018</v>
      </c>
      <c r="J204" s="260">
        <v>991.85000000000014</v>
      </c>
      <c r="K204" s="259">
        <v>981.75</v>
      </c>
      <c r="L204" s="259">
        <v>970</v>
      </c>
      <c r="M204" s="259">
        <v>1.45065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955.65</v>
      </c>
      <c r="D205" s="260">
        <v>953.58333333333337</v>
      </c>
      <c r="E205" s="260">
        <v>949.11666666666679</v>
      </c>
      <c r="F205" s="260">
        <v>942.58333333333337</v>
      </c>
      <c r="G205" s="260">
        <v>938.11666666666679</v>
      </c>
      <c r="H205" s="260">
        <v>960.11666666666679</v>
      </c>
      <c r="I205" s="260">
        <v>964.58333333333326</v>
      </c>
      <c r="J205" s="260">
        <v>971.11666666666679</v>
      </c>
      <c r="K205" s="259">
        <v>958.05</v>
      </c>
      <c r="L205" s="259">
        <v>947.05</v>
      </c>
      <c r="M205" s="259">
        <v>7.7399999999999997E-2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1208.95</v>
      </c>
      <c r="D206" s="260">
        <v>1206.7500000000002</v>
      </c>
      <c r="E206" s="260">
        <v>1200.3500000000004</v>
      </c>
      <c r="F206" s="260">
        <v>1191.7500000000002</v>
      </c>
      <c r="G206" s="260">
        <v>1185.3500000000004</v>
      </c>
      <c r="H206" s="260">
        <v>1215.3500000000004</v>
      </c>
      <c r="I206" s="260">
        <v>1221.7500000000005</v>
      </c>
      <c r="J206" s="260">
        <v>1230.3500000000004</v>
      </c>
      <c r="K206" s="259">
        <v>1213.1500000000001</v>
      </c>
      <c r="L206" s="259">
        <v>1198.1500000000001</v>
      </c>
      <c r="M206" s="259">
        <v>5.4231400000000001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2588.9</v>
      </c>
      <c r="D207" s="260">
        <v>2599.85</v>
      </c>
      <c r="E207" s="260">
        <v>2562.5</v>
      </c>
      <c r="F207" s="260">
        <v>2536.1</v>
      </c>
      <c r="G207" s="260">
        <v>2498.75</v>
      </c>
      <c r="H207" s="260">
        <v>2626.25</v>
      </c>
      <c r="I207" s="260">
        <v>2663.5999999999995</v>
      </c>
      <c r="J207" s="260">
        <v>2690</v>
      </c>
      <c r="K207" s="259">
        <v>2637.2</v>
      </c>
      <c r="L207" s="259">
        <v>2573.4499999999998</v>
      </c>
      <c r="M207" s="259">
        <v>8.5525599999999997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340.8</v>
      </c>
      <c r="D208" s="260">
        <v>342.66666666666669</v>
      </c>
      <c r="E208" s="260">
        <v>337.63333333333338</v>
      </c>
      <c r="F208" s="260">
        <v>334.4666666666667</v>
      </c>
      <c r="G208" s="260">
        <v>329.43333333333339</v>
      </c>
      <c r="H208" s="260">
        <v>345.83333333333337</v>
      </c>
      <c r="I208" s="260">
        <v>350.86666666666667</v>
      </c>
      <c r="J208" s="260">
        <v>354.03333333333336</v>
      </c>
      <c r="K208" s="259">
        <v>347.7</v>
      </c>
      <c r="L208" s="259">
        <v>339.5</v>
      </c>
      <c r="M208" s="259">
        <v>1.15381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430.55</v>
      </c>
      <c r="D209" s="260">
        <v>424.84999999999997</v>
      </c>
      <c r="E209" s="260">
        <v>417.69999999999993</v>
      </c>
      <c r="F209" s="260">
        <v>404.84999999999997</v>
      </c>
      <c r="G209" s="260">
        <v>397.69999999999993</v>
      </c>
      <c r="H209" s="260">
        <v>437.69999999999993</v>
      </c>
      <c r="I209" s="260">
        <v>444.84999999999991</v>
      </c>
      <c r="J209" s="260">
        <v>457.69999999999993</v>
      </c>
      <c r="K209" s="259">
        <v>432</v>
      </c>
      <c r="L209" s="259">
        <v>412</v>
      </c>
      <c r="M209" s="259">
        <v>133.17484999999999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1198.6500000000001</v>
      </c>
      <c r="D210" s="260">
        <v>1200.1833333333332</v>
      </c>
      <c r="E210" s="260">
        <v>1188.5666666666664</v>
      </c>
      <c r="F210" s="260">
        <v>1178.4833333333331</v>
      </c>
      <c r="G210" s="260">
        <v>1166.8666666666663</v>
      </c>
      <c r="H210" s="260">
        <v>1210.2666666666664</v>
      </c>
      <c r="I210" s="260">
        <v>1221.8833333333332</v>
      </c>
      <c r="J210" s="260">
        <v>1231.9666666666665</v>
      </c>
      <c r="K210" s="259">
        <v>1211.8</v>
      </c>
      <c r="L210" s="259">
        <v>1190.0999999999999</v>
      </c>
      <c r="M210" s="259">
        <v>0.31012000000000001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2560.9499999999998</v>
      </c>
      <c r="D211" s="260">
        <v>2553.5166666666664</v>
      </c>
      <c r="E211" s="260">
        <v>2533.0333333333328</v>
      </c>
      <c r="F211" s="260">
        <v>2505.1166666666663</v>
      </c>
      <c r="G211" s="260">
        <v>2484.6333333333328</v>
      </c>
      <c r="H211" s="260">
        <v>2581.4333333333329</v>
      </c>
      <c r="I211" s="260">
        <v>2601.9166666666665</v>
      </c>
      <c r="J211" s="260">
        <v>2629.833333333333</v>
      </c>
      <c r="K211" s="259">
        <v>2574</v>
      </c>
      <c r="L211" s="259">
        <v>2525.6</v>
      </c>
      <c r="M211" s="259">
        <v>9.3290500000000005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107.95</v>
      </c>
      <c r="D212" s="260">
        <v>107.16666666666667</v>
      </c>
      <c r="E212" s="260">
        <v>106.13333333333334</v>
      </c>
      <c r="F212" s="260">
        <v>104.31666666666666</v>
      </c>
      <c r="G212" s="260">
        <v>103.28333333333333</v>
      </c>
      <c r="H212" s="260">
        <v>108.98333333333335</v>
      </c>
      <c r="I212" s="260">
        <v>110.01666666666668</v>
      </c>
      <c r="J212" s="260">
        <v>111.83333333333336</v>
      </c>
      <c r="K212" s="259">
        <v>108.2</v>
      </c>
      <c r="L212" s="259">
        <v>105.35</v>
      </c>
      <c r="M212" s="259">
        <v>27.92052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203.6</v>
      </c>
      <c r="D213" s="260">
        <v>204.66666666666666</v>
      </c>
      <c r="E213" s="260">
        <v>199.93333333333331</v>
      </c>
      <c r="F213" s="260">
        <v>196.26666666666665</v>
      </c>
      <c r="G213" s="260">
        <v>191.5333333333333</v>
      </c>
      <c r="H213" s="260">
        <v>208.33333333333331</v>
      </c>
      <c r="I213" s="260">
        <v>213.06666666666666</v>
      </c>
      <c r="J213" s="260">
        <v>216.73333333333332</v>
      </c>
      <c r="K213" s="259">
        <v>209.4</v>
      </c>
      <c r="L213" s="259">
        <v>201</v>
      </c>
      <c r="M213" s="259">
        <v>78.74982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2520.35</v>
      </c>
      <c r="D214" s="260">
        <v>2527.2000000000003</v>
      </c>
      <c r="E214" s="260">
        <v>2508.4000000000005</v>
      </c>
      <c r="F214" s="260">
        <v>2496.4500000000003</v>
      </c>
      <c r="G214" s="260">
        <v>2477.6500000000005</v>
      </c>
      <c r="H214" s="260">
        <v>2539.1500000000005</v>
      </c>
      <c r="I214" s="260">
        <v>2557.9500000000007</v>
      </c>
      <c r="J214" s="260">
        <v>2569.9000000000005</v>
      </c>
      <c r="K214" s="259">
        <v>2546</v>
      </c>
      <c r="L214" s="259">
        <v>2515.25</v>
      </c>
      <c r="M214" s="259">
        <v>8.8905499999999993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288.89999999999998</v>
      </c>
      <c r="D215" s="260">
        <v>288.81666666666666</v>
      </c>
      <c r="E215" s="260">
        <v>286.63333333333333</v>
      </c>
      <c r="F215" s="260">
        <v>284.36666666666667</v>
      </c>
      <c r="G215" s="260">
        <v>282.18333333333334</v>
      </c>
      <c r="H215" s="260">
        <v>291.08333333333331</v>
      </c>
      <c r="I215" s="260">
        <v>293.26666666666659</v>
      </c>
      <c r="J215" s="260">
        <v>295.5333333333333</v>
      </c>
      <c r="K215" s="259">
        <v>291</v>
      </c>
      <c r="L215" s="259">
        <v>286.55</v>
      </c>
      <c r="M215" s="259">
        <v>3.5904099999999999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3143.15</v>
      </c>
      <c r="D216" s="260">
        <v>3160.75</v>
      </c>
      <c r="E216" s="260">
        <v>3117.5</v>
      </c>
      <c r="F216" s="260">
        <v>3091.85</v>
      </c>
      <c r="G216" s="260">
        <v>3048.6</v>
      </c>
      <c r="H216" s="260">
        <v>3186.4</v>
      </c>
      <c r="I216" s="260">
        <v>3229.65</v>
      </c>
      <c r="J216" s="260">
        <v>3255.3</v>
      </c>
      <c r="K216" s="259">
        <v>3204</v>
      </c>
      <c r="L216" s="259">
        <v>3135.1</v>
      </c>
      <c r="M216" s="259">
        <v>0.18284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730</v>
      </c>
      <c r="D217" s="260">
        <v>729</v>
      </c>
      <c r="E217" s="260">
        <v>722.1</v>
      </c>
      <c r="F217" s="260">
        <v>714.2</v>
      </c>
      <c r="G217" s="260">
        <v>707.30000000000007</v>
      </c>
      <c r="H217" s="260">
        <v>736.9</v>
      </c>
      <c r="I217" s="260">
        <v>743.80000000000007</v>
      </c>
      <c r="J217" s="260">
        <v>751.69999999999993</v>
      </c>
      <c r="K217" s="259">
        <v>735.9</v>
      </c>
      <c r="L217" s="259">
        <v>721.1</v>
      </c>
      <c r="M217" s="259">
        <v>1.8841699999999999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40395.75</v>
      </c>
      <c r="D218" s="260">
        <v>40603.1</v>
      </c>
      <c r="E218" s="260">
        <v>40014.149999999994</v>
      </c>
      <c r="F218" s="260">
        <v>39632.549999999996</v>
      </c>
      <c r="G218" s="260">
        <v>39043.599999999991</v>
      </c>
      <c r="H218" s="260">
        <v>40984.699999999997</v>
      </c>
      <c r="I218" s="260">
        <v>41573.649999999994</v>
      </c>
      <c r="J218" s="260">
        <v>41955.25</v>
      </c>
      <c r="K218" s="259">
        <v>41192.050000000003</v>
      </c>
      <c r="L218" s="259">
        <v>40221.5</v>
      </c>
      <c r="M218" s="259">
        <v>5.357E-2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39.75</v>
      </c>
      <c r="D219" s="260">
        <v>39.466666666666669</v>
      </c>
      <c r="E219" s="260">
        <v>39.033333333333339</v>
      </c>
      <c r="F219" s="260">
        <v>38.31666666666667</v>
      </c>
      <c r="G219" s="260">
        <v>37.88333333333334</v>
      </c>
      <c r="H219" s="260">
        <v>40.183333333333337</v>
      </c>
      <c r="I219" s="260">
        <v>40.616666666666674</v>
      </c>
      <c r="J219" s="260">
        <v>41.333333333333336</v>
      </c>
      <c r="K219" s="259">
        <v>39.9</v>
      </c>
      <c r="L219" s="259">
        <v>38.75</v>
      </c>
      <c r="M219" s="259">
        <v>45.967030000000001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2486.65</v>
      </c>
      <c r="D220" s="260">
        <v>2489.2833333333333</v>
      </c>
      <c r="E220" s="260">
        <v>2466.5666666666666</v>
      </c>
      <c r="F220" s="260">
        <v>2446.4833333333331</v>
      </c>
      <c r="G220" s="260">
        <v>2423.7666666666664</v>
      </c>
      <c r="H220" s="260">
        <v>2509.3666666666668</v>
      </c>
      <c r="I220" s="260">
        <v>2532.083333333333</v>
      </c>
      <c r="J220" s="260">
        <v>2552.166666666667</v>
      </c>
      <c r="K220" s="259">
        <v>2512</v>
      </c>
      <c r="L220" s="259">
        <v>2469.1999999999998</v>
      </c>
      <c r="M220" s="259">
        <v>18.874939999999999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905.3</v>
      </c>
      <c r="D221" s="260">
        <v>906.29999999999984</v>
      </c>
      <c r="E221" s="260">
        <v>899.1999999999997</v>
      </c>
      <c r="F221" s="260">
        <v>893.09999999999991</v>
      </c>
      <c r="G221" s="260">
        <v>885.99999999999977</v>
      </c>
      <c r="H221" s="260">
        <v>912.39999999999964</v>
      </c>
      <c r="I221" s="260">
        <v>919.49999999999977</v>
      </c>
      <c r="J221" s="260">
        <v>925.59999999999957</v>
      </c>
      <c r="K221" s="259">
        <v>913.4</v>
      </c>
      <c r="L221" s="259">
        <v>900.2</v>
      </c>
      <c r="M221" s="259">
        <v>70.993359999999996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1161.1500000000001</v>
      </c>
      <c r="D222" s="260">
        <v>1160.75</v>
      </c>
      <c r="E222" s="260">
        <v>1152.5</v>
      </c>
      <c r="F222" s="260">
        <v>1143.8499999999999</v>
      </c>
      <c r="G222" s="260">
        <v>1135.5999999999999</v>
      </c>
      <c r="H222" s="260">
        <v>1169.4000000000001</v>
      </c>
      <c r="I222" s="260">
        <v>1177.6500000000001</v>
      </c>
      <c r="J222" s="260">
        <v>1186.3000000000002</v>
      </c>
      <c r="K222" s="259">
        <v>1169</v>
      </c>
      <c r="L222" s="259">
        <v>1152.0999999999999</v>
      </c>
      <c r="M222" s="259">
        <v>2.35006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514.6</v>
      </c>
      <c r="D223" s="260">
        <v>515.31666666666672</v>
      </c>
      <c r="E223" s="260">
        <v>510.48333333333346</v>
      </c>
      <c r="F223" s="260">
        <v>506.36666666666673</v>
      </c>
      <c r="G223" s="260">
        <v>501.53333333333347</v>
      </c>
      <c r="H223" s="260">
        <v>519.43333333333339</v>
      </c>
      <c r="I223" s="260">
        <v>524.26666666666665</v>
      </c>
      <c r="J223" s="260">
        <v>528.38333333333344</v>
      </c>
      <c r="K223" s="259">
        <v>520.15</v>
      </c>
      <c r="L223" s="259">
        <v>511.2</v>
      </c>
      <c r="M223" s="259">
        <v>3.4157199999999999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534.6</v>
      </c>
      <c r="D224" s="260">
        <v>531.31666666666661</v>
      </c>
      <c r="E224" s="260">
        <v>523.63333333333321</v>
      </c>
      <c r="F224" s="260">
        <v>512.66666666666663</v>
      </c>
      <c r="G224" s="260">
        <v>504.98333333333323</v>
      </c>
      <c r="H224" s="260">
        <v>542.28333333333319</v>
      </c>
      <c r="I224" s="260">
        <v>549.96666666666658</v>
      </c>
      <c r="J224" s="260">
        <v>560.93333333333317</v>
      </c>
      <c r="K224" s="259">
        <v>539</v>
      </c>
      <c r="L224" s="259">
        <v>520.35</v>
      </c>
      <c r="M224" s="259">
        <v>3.8009599999999999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45.3</v>
      </c>
      <c r="D225" s="260">
        <v>45.266666666666673</v>
      </c>
      <c r="E225" s="260">
        <v>44.533333333333346</v>
      </c>
      <c r="F225" s="260">
        <v>43.766666666666673</v>
      </c>
      <c r="G225" s="260">
        <v>43.033333333333346</v>
      </c>
      <c r="H225" s="260">
        <v>46.033333333333346</v>
      </c>
      <c r="I225" s="260">
        <v>46.76666666666668</v>
      </c>
      <c r="J225" s="260">
        <v>47.533333333333346</v>
      </c>
      <c r="K225" s="259">
        <v>46</v>
      </c>
      <c r="L225" s="259">
        <v>44.5</v>
      </c>
      <c r="M225" s="259">
        <v>121.81792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57.15</v>
      </c>
      <c r="D226" s="260">
        <v>57.199999999999996</v>
      </c>
      <c r="E226" s="260">
        <v>56.749999999999993</v>
      </c>
      <c r="F226" s="260">
        <v>56.349999999999994</v>
      </c>
      <c r="G226" s="260">
        <v>55.899999999999991</v>
      </c>
      <c r="H226" s="260">
        <v>57.599999999999994</v>
      </c>
      <c r="I226" s="260">
        <v>58.05</v>
      </c>
      <c r="J226" s="260">
        <v>58.449999999999996</v>
      </c>
      <c r="K226" s="259">
        <v>57.65</v>
      </c>
      <c r="L226" s="259">
        <v>56.8</v>
      </c>
      <c r="M226" s="259">
        <v>290.45357999999999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78.849999999999994</v>
      </c>
      <c r="D227" s="260">
        <v>78.466666666666669</v>
      </c>
      <c r="E227" s="260">
        <v>77.733333333333334</v>
      </c>
      <c r="F227" s="260">
        <v>76.61666666666666</v>
      </c>
      <c r="G227" s="260">
        <v>75.883333333333326</v>
      </c>
      <c r="H227" s="260">
        <v>79.583333333333343</v>
      </c>
      <c r="I227" s="260">
        <v>80.316666666666691</v>
      </c>
      <c r="J227" s="260">
        <v>81.433333333333351</v>
      </c>
      <c r="K227" s="259">
        <v>79.2</v>
      </c>
      <c r="L227" s="259">
        <v>77.349999999999994</v>
      </c>
      <c r="M227" s="259">
        <v>62.37576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930.8</v>
      </c>
      <c r="D228" s="260">
        <v>934.0333333333333</v>
      </c>
      <c r="E228" s="260">
        <v>921.76666666666665</v>
      </c>
      <c r="F228" s="260">
        <v>912.73333333333335</v>
      </c>
      <c r="G228" s="260">
        <v>900.4666666666667</v>
      </c>
      <c r="H228" s="260">
        <v>943.06666666666661</v>
      </c>
      <c r="I228" s="260">
        <v>955.33333333333326</v>
      </c>
      <c r="J228" s="260">
        <v>964.36666666666656</v>
      </c>
      <c r="K228" s="259">
        <v>946.3</v>
      </c>
      <c r="L228" s="259">
        <v>925</v>
      </c>
      <c r="M228" s="259">
        <v>0.11047999999999999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410.95</v>
      </c>
      <c r="D229" s="260">
        <v>411.15000000000003</v>
      </c>
      <c r="E229" s="260">
        <v>407.80000000000007</v>
      </c>
      <c r="F229" s="260">
        <v>404.65000000000003</v>
      </c>
      <c r="G229" s="260">
        <v>401.30000000000007</v>
      </c>
      <c r="H229" s="260">
        <v>414.30000000000007</v>
      </c>
      <c r="I229" s="260">
        <v>417.65000000000009</v>
      </c>
      <c r="J229" s="260">
        <v>420.80000000000007</v>
      </c>
      <c r="K229" s="259">
        <v>414.5</v>
      </c>
      <c r="L229" s="259">
        <v>408</v>
      </c>
      <c r="M229" s="259">
        <v>2.6226600000000002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1818</v>
      </c>
      <c r="D230" s="260">
        <v>1823.3166666666666</v>
      </c>
      <c r="E230" s="260">
        <v>1796.6333333333332</v>
      </c>
      <c r="F230" s="260">
        <v>1775.2666666666667</v>
      </c>
      <c r="G230" s="260">
        <v>1748.5833333333333</v>
      </c>
      <c r="H230" s="260">
        <v>1844.6833333333332</v>
      </c>
      <c r="I230" s="260">
        <v>1871.3666666666666</v>
      </c>
      <c r="J230" s="260">
        <v>1892.7333333333331</v>
      </c>
      <c r="K230" s="259">
        <v>1850</v>
      </c>
      <c r="L230" s="259">
        <v>1801.95</v>
      </c>
      <c r="M230" s="259">
        <v>6.6549999999999998E-2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237.15</v>
      </c>
      <c r="D231" s="260">
        <v>236.44999999999996</v>
      </c>
      <c r="E231" s="260">
        <v>233.89999999999992</v>
      </c>
      <c r="F231" s="260">
        <v>230.64999999999995</v>
      </c>
      <c r="G231" s="260">
        <v>228.09999999999991</v>
      </c>
      <c r="H231" s="260">
        <v>239.69999999999993</v>
      </c>
      <c r="I231" s="260">
        <v>242.24999999999994</v>
      </c>
      <c r="J231" s="260">
        <v>245.49999999999994</v>
      </c>
      <c r="K231" s="259">
        <v>239</v>
      </c>
      <c r="L231" s="259">
        <v>233.2</v>
      </c>
      <c r="M231" s="259">
        <v>8.2774099999999997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353.6</v>
      </c>
      <c r="D232" s="260">
        <v>354.0333333333333</v>
      </c>
      <c r="E232" s="260">
        <v>352.06666666666661</v>
      </c>
      <c r="F232" s="260">
        <v>350.5333333333333</v>
      </c>
      <c r="G232" s="260">
        <v>348.56666666666661</v>
      </c>
      <c r="H232" s="260">
        <v>355.56666666666661</v>
      </c>
      <c r="I232" s="260">
        <v>357.5333333333333</v>
      </c>
      <c r="J232" s="260">
        <v>359.06666666666661</v>
      </c>
      <c r="K232" s="259">
        <v>356</v>
      </c>
      <c r="L232" s="259">
        <v>352.5</v>
      </c>
      <c r="M232" s="259">
        <v>83.868489999999994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113.35</v>
      </c>
      <c r="D233" s="260">
        <v>113.31666666666666</v>
      </c>
      <c r="E233" s="260">
        <v>112.13333333333333</v>
      </c>
      <c r="F233" s="260">
        <v>110.91666666666666</v>
      </c>
      <c r="G233" s="260">
        <v>109.73333333333332</v>
      </c>
      <c r="H233" s="260">
        <v>114.53333333333333</v>
      </c>
      <c r="I233" s="260">
        <v>115.71666666666667</v>
      </c>
      <c r="J233" s="260">
        <v>116.93333333333334</v>
      </c>
      <c r="K233" s="259">
        <v>114.5</v>
      </c>
      <c r="L233" s="259">
        <v>112.1</v>
      </c>
      <c r="M233" s="259">
        <v>3.7266699999999999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245.9</v>
      </c>
      <c r="D234" s="260">
        <v>245.54999999999998</v>
      </c>
      <c r="E234" s="260">
        <v>240.99999999999997</v>
      </c>
      <c r="F234" s="260">
        <v>236.1</v>
      </c>
      <c r="G234" s="260">
        <v>231.54999999999998</v>
      </c>
      <c r="H234" s="260">
        <v>250.44999999999996</v>
      </c>
      <c r="I234" s="260">
        <v>254.99999999999997</v>
      </c>
      <c r="J234" s="260">
        <v>259.89999999999998</v>
      </c>
      <c r="K234" s="259">
        <v>250.1</v>
      </c>
      <c r="L234" s="259">
        <v>240.65</v>
      </c>
      <c r="M234" s="259">
        <v>36.475949999999997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129.9</v>
      </c>
      <c r="D235" s="260">
        <v>129.50000000000003</v>
      </c>
      <c r="E235" s="260">
        <v>125.70000000000005</v>
      </c>
      <c r="F235" s="260">
        <v>121.50000000000001</v>
      </c>
      <c r="G235" s="260">
        <v>117.70000000000003</v>
      </c>
      <c r="H235" s="260">
        <v>133.70000000000005</v>
      </c>
      <c r="I235" s="260">
        <v>137.50000000000006</v>
      </c>
      <c r="J235" s="260">
        <v>141.70000000000007</v>
      </c>
      <c r="K235" s="259">
        <v>133.30000000000001</v>
      </c>
      <c r="L235" s="259">
        <v>125.3</v>
      </c>
      <c r="M235" s="259">
        <v>141.74198999999999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78.2</v>
      </c>
      <c r="D236" s="260">
        <v>78.899999999999991</v>
      </c>
      <c r="E236" s="260">
        <v>76.84999999999998</v>
      </c>
      <c r="F236" s="260">
        <v>75.499999999999986</v>
      </c>
      <c r="G236" s="260">
        <v>73.449999999999974</v>
      </c>
      <c r="H236" s="260">
        <v>80.249999999999986</v>
      </c>
      <c r="I236" s="260">
        <v>82.3</v>
      </c>
      <c r="J236" s="260">
        <v>83.649999999999991</v>
      </c>
      <c r="K236" s="259">
        <v>80.95</v>
      </c>
      <c r="L236" s="259">
        <v>77.55</v>
      </c>
      <c r="M236" s="259">
        <v>89.024389999999997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4700.8999999999996</v>
      </c>
      <c r="D237" s="260">
        <v>4713.6333333333332</v>
      </c>
      <c r="E237" s="260">
        <v>4667.2666666666664</v>
      </c>
      <c r="F237" s="260">
        <v>4633.6333333333332</v>
      </c>
      <c r="G237" s="260">
        <v>4587.2666666666664</v>
      </c>
      <c r="H237" s="260">
        <v>4747.2666666666664</v>
      </c>
      <c r="I237" s="260">
        <v>4793.6333333333332</v>
      </c>
      <c r="J237" s="260">
        <v>4827.2666666666664</v>
      </c>
      <c r="K237" s="259">
        <v>4760</v>
      </c>
      <c r="L237" s="259">
        <v>4680</v>
      </c>
      <c r="M237" s="259">
        <v>0.49165999999999999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249.7</v>
      </c>
      <c r="D238" s="260">
        <v>251.46666666666667</v>
      </c>
      <c r="E238" s="260">
        <v>246.28333333333336</v>
      </c>
      <c r="F238" s="260">
        <v>242.8666666666667</v>
      </c>
      <c r="G238" s="260">
        <v>237.68333333333339</v>
      </c>
      <c r="H238" s="260">
        <v>254.88333333333333</v>
      </c>
      <c r="I238" s="260">
        <v>260.06666666666666</v>
      </c>
      <c r="J238" s="260">
        <v>263.48333333333329</v>
      </c>
      <c r="K238" s="259">
        <v>256.64999999999998</v>
      </c>
      <c r="L238" s="259">
        <v>248.05</v>
      </c>
      <c r="M238" s="259">
        <v>27.970859999999998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141.85</v>
      </c>
      <c r="D239" s="260">
        <v>141.91666666666666</v>
      </c>
      <c r="E239" s="260">
        <v>140.43333333333331</v>
      </c>
      <c r="F239" s="260">
        <v>139.01666666666665</v>
      </c>
      <c r="G239" s="260">
        <v>137.5333333333333</v>
      </c>
      <c r="H239" s="260">
        <v>143.33333333333331</v>
      </c>
      <c r="I239" s="260">
        <v>144.81666666666666</v>
      </c>
      <c r="J239" s="260">
        <v>146.23333333333332</v>
      </c>
      <c r="K239" s="259">
        <v>143.4</v>
      </c>
      <c r="L239" s="259">
        <v>140.5</v>
      </c>
      <c r="M239" s="259">
        <v>42.824489999999997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334.75</v>
      </c>
      <c r="D240" s="260">
        <v>337.4666666666667</v>
      </c>
      <c r="E240" s="260">
        <v>330.83333333333337</v>
      </c>
      <c r="F240" s="260">
        <v>326.91666666666669</v>
      </c>
      <c r="G240" s="260">
        <v>320.28333333333336</v>
      </c>
      <c r="H240" s="260">
        <v>341.38333333333338</v>
      </c>
      <c r="I240" s="260">
        <v>348.01666666666671</v>
      </c>
      <c r="J240" s="260">
        <v>351.93333333333339</v>
      </c>
      <c r="K240" s="259">
        <v>344.1</v>
      </c>
      <c r="L240" s="259">
        <v>333.55</v>
      </c>
      <c r="M240" s="259">
        <v>49.185079999999999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68.5</v>
      </c>
      <c r="D241" s="260">
        <v>68.600000000000009</v>
      </c>
      <c r="E241" s="260">
        <v>68.200000000000017</v>
      </c>
      <c r="F241" s="260">
        <v>67.900000000000006</v>
      </c>
      <c r="G241" s="260">
        <v>67.500000000000014</v>
      </c>
      <c r="H241" s="260">
        <v>68.90000000000002</v>
      </c>
      <c r="I241" s="260">
        <v>69.300000000000026</v>
      </c>
      <c r="J241" s="260">
        <v>69.600000000000023</v>
      </c>
      <c r="K241" s="259">
        <v>69</v>
      </c>
      <c r="L241" s="259">
        <v>68.3</v>
      </c>
      <c r="M241" s="259">
        <v>89.718339999999998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21.7</v>
      </c>
      <c r="D242" s="260">
        <v>21.033333333333335</v>
      </c>
      <c r="E242" s="260">
        <v>20.06666666666667</v>
      </c>
      <c r="F242" s="260">
        <v>18.433333333333334</v>
      </c>
      <c r="G242" s="260">
        <v>17.466666666666669</v>
      </c>
      <c r="H242" s="260">
        <v>22.666666666666671</v>
      </c>
      <c r="I242" s="260">
        <v>23.633333333333333</v>
      </c>
      <c r="J242" s="260">
        <v>25.266666666666673</v>
      </c>
      <c r="K242" s="259">
        <v>22</v>
      </c>
      <c r="L242" s="259">
        <v>19.399999999999999</v>
      </c>
      <c r="M242" s="259">
        <v>587.92938000000004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758.5</v>
      </c>
      <c r="D243" s="260">
        <v>757.66666666666663</v>
      </c>
      <c r="E243" s="260">
        <v>748.88333333333321</v>
      </c>
      <c r="F243" s="260">
        <v>739.26666666666654</v>
      </c>
      <c r="G243" s="260">
        <v>730.48333333333312</v>
      </c>
      <c r="H243" s="260">
        <v>767.2833333333333</v>
      </c>
      <c r="I243" s="260">
        <v>776.06666666666683</v>
      </c>
      <c r="J243" s="260">
        <v>785.68333333333339</v>
      </c>
      <c r="K243" s="259">
        <v>766.45</v>
      </c>
      <c r="L243" s="259">
        <v>748.05</v>
      </c>
      <c r="M243" s="259">
        <v>47.43835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23.7</v>
      </c>
      <c r="D244" s="260">
        <v>23.566666666666663</v>
      </c>
      <c r="E244" s="260">
        <v>23.033333333333324</v>
      </c>
      <c r="F244" s="260">
        <v>22.36666666666666</v>
      </c>
      <c r="G244" s="260">
        <v>21.833333333333321</v>
      </c>
      <c r="H244" s="260">
        <v>24.233333333333327</v>
      </c>
      <c r="I244" s="260">
        <v>24.766666666666666</v>
      </c>
      <c r="J244" s="260">
        <v>25.43333333333333</v>
      </c>
      <c r="K244" s="259">
        <v>24.1</v>
      </c>
      <c r="L244" s="259">
        <v>22.9</v>
      </c>
      <c r="M244" s="259">
        <v>341.54707000000002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1542.65</v>
      </c>
      <c r="D245" s="260">
        <v>1558.8999999999999</v>
      </c>
      <c r="E245" s="260">
        <v>1518.7999999999997</v>
      </c>
      <c r="F245" s="260">
        <v>1494.9499999999998</v>
      </c>
      <c r="G245" s="260">
        <v>1454.8499999999997</v>
      </c>
      <c r="H245" s="260">
        <v>1582.7499999999998</v>
      </c>
      <c r="I245" s="260">
        <v>1622.8499999999997</v>
      </c>
      <c r="J245" s="260">
        <v>1646.6999999999998</v>
      </c>
      <c r="K245" s="259">
        <v>1599</v>
      </c>
      <c r="L245" s="259">
        <v>1535.05</v>
      </c>
      <c r="M245" s="259">
        <v>2.0616699999999999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360.3</v>
      </c>
      <c r="D246" s="260">
        <v>360.83333333333331</v>
      </c>
      <c r="E246" s="260">
        <v>357.31666666666661</v>
      </c>
      <c r="F246" s="260">
        <v>354.33333333333331</v>
      </c>
      <c r="G246" s="260">
        <v>350.81666666666661</v>
      </c>
      <c r="H246" s="260">
        <v>363.81666666666661</v>
      </c>
      <c r="I246" s="260">
        <v>367.33333333333337</v>
      </c>
      <c r="J246" s="260">
        <v>370.31666666666661</v>
      </c>
      <c r="K246" s="259">
        <v>364.35</v>
      </c>
      <c r="L246" s="259">
        <v>357.85</v>
      </c>
      <c r="M246" s="259">
        <v>0.84260000000000002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420.3</v>
      </c>
      <c r="D247" s="260">
        <v>419.16666666666669</v>
      </c>
      <c r="E247" s="260">
        <v>416.63333333333338</v>
      </c>
      <c r="F247" s="260">
        <v>412.9666666666667</v>
      </c>
      <c r="G247" s="260">
        <v>410.43333333333339</v>
      </c>
      <c r="H247" s="260">
        <v>422.83333333333337</v>
      </c>
      <c r="I247" s="260">
        <v>425.36666666666667</v>
      </c>
      <c r="J247" s="260">
        <v>429.03333333333336</v>
      </c>
      <c r="K247" s="259">
        <v>421.7</v>
      </c>
      <c r="L247" s="259">
        <v>415.5</v>
      </c>
      <c r="M247" s="259">
        <v>13.7242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188.9</v>
      </c>
      <c r="D248" s="260">
        <v>188.98333333333335</v>
      </c>
      <c r="E248" s="260">
        <v>187.4666666666667</v>
      </c>
      <c r="F248" s="260">
        <v>186.03333333333336</v>
      </c>
      <c r="G248" s="260">
        <v>184.51666666666671</v>
      </c>
      <c r="H248" s="260">
        <v>190.41666666666669</v>
      </c>
      <c r="I248" s="260">
        <v>191.93333333333334</v>
      </c>
      <c r="J248" s="260">
        <v>193.36666666666667</v>
      </c>
      <c r="K248" s="259">
        <v>190.5</v>
      </c>
      <c r="L248" s="259">
        <v>187.55</v>
      </c>
      <c r="M248" s="259">
        <v>14.01932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1152.7</v>
      </c>
      <c r="D249" s="260">
        <v>1150.9333333333332</v>
      </c>
      <c r="E249" s="260">
        <v>1143.8666666666663</v>
      </c>
      <c r="F249" s="260">
        <v>1135.0333333333331</v>
      </c>
      <c r="G249" s="260">
        <v>1127.9666666666662</v>
      </c>
      <c r="H249" s="260">
        <v>1159.7666666666664</v>
      </c>
      <c r="I249" s="260">
        <v>1166.8333333333335</v>
      </c>
      <c r="J249" s="260">
        <v>1175.6666666666665</v>
      </c>
      <c r="K249" s="259">
        <v>1158</v>
      </c>
      <c r="L249" s="259">
        <v>1142.0999999999999</v>
      </c>
      <c r="M249" s="259">
        <v>15.71565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18.55</v>
      </c>
      <c r="D250" s="260">
        <v>18.566666666666666</v>
      </c>
      <c r="E250" s="260">
        <v>17.733333333333334</v>
      </c>
      <c r="F250" s="260">
        <v>16.916666666666668</v>
      </c>
      <c r="G250" s="260">
        <v>16.083333333333336</v>
      </c>
      <c r="H250" s="260">
        <v>19.383333333333333</v>
      </c>
      <c r="I250" s="260">
        <v>20.216666666666669</v>
      </c>
      <c r="J250" s="260">
        <v>21.033333333333331</v>
      </c>
      <c r="K250" s="259">
        <v>19.399999999999999</v>
      </c>
      <c r="L250" s="259">
        <v>17.75</v>
      </c>
      <c r="M250" s="259">
        <v>234.77016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3891.65</v>
      </c>
      <c r="D251" s="260">
        <v>3903.85</v>
      </c>
      <c r="E251" s="260">
        <v>3867.7999999999997</v>
      </c>
      <c r="F251" s="260">
        <v>3843.95</v>
      </c>
      <c r="G251" s="260">
        <v>3807.8999999999996</v>
      </c>
      <c r="H251" s="260">
        <v>3927.7</v>
      </c>
      <c r="I251" s="260">
        <v>3963.75</v>
      </c>
      <c r="J251" s="260">
        <v>3987.6</v>
      </c>
      <c r="K251" s="259">
        <v>3939.9</v>
      </c>
      <c r="L251" s="259">
        <v>3880</v>
      </c>
      <c r="M251" s="259">
        <v>1.3102499999999999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1514</v>
      </c>
      <c r="D252" s="260">
        <v>1511.8666666666668</v>
      </c>
      <c r="E252" s="260">
        <v>1503.2833333333335</v>
      </c>
      <c r="F252" s="260">
        <v>1492.5666666666668</v>
      </c>
      <c r="G252" s="260">
        <v>1483.9833333333336</v>
      </c>
      <c r="H252" s="260">
        <v>1522.5833333333335</v>
      </c>
      <c r="I252" s="260">
        <v>1531.1666666666665</v>
      </c>
      <c r="J252" s="260">
        <v>1541.8833333333334</v>
      </c>
      <c r="K252" s="259">
        <v>1520.45</v>
      </c>
      <c r="L252" s="259">
        <v>1501.15</v>
      </c>
      <c r="M252" s="259">
        <v>45.096820000000001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527.1</v>
      </c>
      <c r="D253" s="260">
        <v>522.20000000000005</v>
      </c>
      <c r="E253" s="260">
        <v>516.20000000000005</v>
      </c>
      <c r="F253" s="260">
        <v>505.3</v>
      </c>
      <c r="G253" s="260">
        <v>499.3</v>
      </c>
      <c r="H253" s="260">
        <v>533.10000000000014</v>
      </c>
      <c r="I253" s="260">
        <v>539.10000000000014</v>
      </c>
      <c r="J253" s="260">
        <v>550.00000000000011</v>
      </c>
      <c r="K253" s="259">
        <v>528.20000000000005</v>
      </c>
      <c r="L253" s="259">
        <v>511.3</v>
      </c>
      <c r="M253" s="259">
        <v>9.0985200000000006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431.95</v>
      </c>
      <c r="D254" s="260">
        <v>425.11666666666662</v>
      </c>
      <c r="E254" s="260">
        <v>414.28333333333325</v>
      </c>
      <c r="F254" s="260">
        <v>396.61666666666662</v>
      </c>
      <c r="G254" s="260">
        <v>385.78333333333325</v>
      </c>
      <c r="H254" s="260">
        <v>442.78333333333325</v>
      </c>
      <c r="I254" s="260">
        <v>453.61666666666662</v>
      </c>
      <c r="J254" s="260">
        <v>471.28333333333325</v>
      </c>
      <c r="K254" s="259">
        <v>435.95</v>
      </c>
      <c r="L254" s="259">
        <v>407.45</v>
      </c>
      <c r="M254" s="259">
        <v>25.001830000000002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1798</v>
      </c>
      <c r="D255" s="260">
        <v>1801.8</v>
      </c>
      <c r="E255" s="260">
        <v>1786.1999999999998</v>
      </c>
      <c r="F255" s="260">
        <v>1774.3999999999999</v>
      </c>
      <c r="G255" s="260">
        <v>1758.7999999999997</v>
      </c>
      <c r="H255" s="260">
        <v>1813.6</v>
      </c>
      <c r="I255" s="260">
        <v>1829.1999999999998</v>
      </c>
      <c r="J255" s="260">
        <v>1841</v>
      </c>
      <c r="K255" s="259">
        <v>1817.4</v>
      </c>
      <c r="L255" s="259">
        <v>1790</v>
      </c>
      <c r="M255" s="259">
        <v>4.22417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904.95</v>
      </c>
      <c r="D256" s="260">
        <v>906.35</v>
      </c>
      <c r="E256" s="260">
        <v>899.6</v>
      </c>
      <c r="F256" s="260">
        <v>894.25</v>
      </c>
      <c r="G256" s="260">
        <v>887.5</v>
      </c>
      <c r="H256" s="260">
        <v>911.7</v>
      </c>
      <c r="I256" s="260">
        <v>918.45</v>
      </c>
      <c r="J256" s="260">
        <v>923.80000000000007</v>
      </c>
      <c r="K256" s="259">
        <v>913.1</v>
      </c>
      <c r="L256" s="259">
        <v>901</v>
      </c>
      <c r="M256" s="259">
        <v>1.46801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1996.1</v>
      </c>
      <c r="D257" s="260">
        <v>2002.7833333333331</v>
      </c>
      <c r="E257" s="260">
        <v>1972.7666666666662</v>
      </c>
      <c r="F257" s="260">
        <v>1949.4333333333332</v>
      </c>
      <c r="G257" s="260">
        <v>1919.4166666666663</v>
      </c>
      <c r="H257" s="260">
        <v>2026.1166666666661</v>
      </c>
      <c r="I257" s="260">
        <v>2056.1333333333332</v>
      </c>
      <c r="J257" s="260">
        <v>2079.4666666666662</v>
      </c>
      <c r="K257" s="259">
        <v>2032.8</v>
      </c>
      <c r="L257" s="259">
        <v>1979.45</v>
      </c>
      <c r="M257" s="259">
        <v>0.53576000000000001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2780.25</v>
      </c>
      <c r="D258" s="260">
        <v>2793.8833333333332</v>
      </c>
      <c r="E258" s="260">
        <v>2750.8666666666663</v>
      </c>
      <c r="F258" s="260">
        <v>2721.4833333333331</v>
      </c>
      <c r="G258" s="260">
        <v>2678.4666666666662</v>
      </c>
      <c r="H258" s="260">
        <v>2823.2666666666664</v>
      </c>
      <c r="I258" s="260">
        <v>2866.2833333333328</v>
      </c>
      <c r="J258" s="260">
        <v>2895.6666666666665</v>
      </c>
      <c r="K258" s="259">
        <v>2836.9</v>
      </c>
      <c r="L258" s="259">
        <v>2764.5</v>
      </c>
      <c r="M258" s="259">
        <v>1.7326299999999999</v>
      </c>
      <c r="N258" s="1"/>
      <c r="O258" s="1"/>
    </row>
    <row r="259" spans="1:15" ht="12.75" customHeight="1">
      <c r="A259" s="30">
        <v>249</v>
      </c>
      <c r="B259" s="269" t="s">
        <v>879</v>
      </c>
      <c r="C259" s="259">
        <v>416.75</v>
      </c>
      <c r="D259" s="260">
        <v>418.36666666666662</v>
      </c>
      <c r="E259" s="260">
        <v>412.58333333333326</v>
      </c>
      <c r="F259" s="260">
        <v>408.41666666666663</v>
      </c>
      <c r="G259" s="260">
        <v>402.63333333333327</v>
      </c>
      <c r="H259" s="260">
        <v>422.53333333333325</v>
      </c>
      <c r="I259" s="260">
        <v>428.31666666666666</v>
      </c>
      <c r="J259" s="260">
        <v>432.48333333333323</v>
      </c>
      <c r="K259" s="259">
        <v>424.15</v>
      </c>
      <c r="L259" s="259">
        <v>414.2</v>
      </c>
      <c r="M259" s="259">
        <v>0.55727000000000004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626.54999999999995</v>
      </c>
      <c r="D260" s="260">
        <v>611.85</v>
      </c>
      <c r="E260" s="260">
        <v>589.70000000000005</v>
      </c>
      <c r="F260" s="260">
        <v>552.85</v>
      </c>
      <c r="G260" s="260">
        <v>530.70000000000005</v>
      </c>
      <c r="H260" s="260">
        <v>648.70000000000005</v>
      </c>
      <c r="I260" s="260">
        <v>670.84999999999991</v>
      </c>
      <c r="J260" s="260">
        <v>707.7</v>
      </c>
      <c r="K260" s="259">
        <v>634</v>
      </c>
      <c r="L260" s="259">
        <v>575</v>
      </c>
      <c r="M260" s="259">
        <v>24.790099999999999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397</v>
      </c>
      <c r="D261" s="260">
        <v>398.36666666666662</v>
      </c>
      <c r="E261" s="260">
        <v>389.73333333333323</v>
      </c>
      <c r="F261" s="260">
        <v>382.46666666666664</v>
      </c>
      <c r="G261" s="260">
        <v>373.83333333333326</v>
      </c>
      <c r="H261" s="260">
        <v>405.63333333333321</v>
      </c>
      <c r="I261" s="260">
        <v>414.26666666666654</v>
      </c>
      <c r="J261" s="260">
        <v>421.53333333333319</v>
      </c>
      <c r="K261" s="259">
        <v>407</v>
      </c>
      <c r="L261" s="259">
        <v>391.1</v>
      </c>
      <c r="M261" s="259">
        <v>14.916880000000001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69.95</v>
      </c>
      <c r="D262" s="260">
        <v>70.366666666666674</v>
      </c>
      <c r="E262" s="260">
        <v>68.883333333333354</v>
      </c>
      <c r="F262" s="260">
        <v>67.816666666666677</v>
      </c>
      <c r="G262" s="260">
        <v>66.333333333333357</v>
      </c>
      <c r="H262" s="260">
        <v>71.433333333333351</v>
      </c>
      <c r="I262" s="260">
        <v>72.916666666666671</v>
      </c>
      <c r="J262" s="260">
        <v>73.983333333333348</v>
      </c>
      <c r="K262" s="259">
        <v>71.849999999999994</v>
      </c>
      <c r="L262" s="259">
        <v>69.3</v>
      </c>
      <c r="M262" s="259">
        <v>22.062090000000001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324.89999999999998</v>
      </c>
      <c r="D263" s="260">
        <v>328.7</v>
      </c>
      <c r="E263" s="260">
        <v>319.7</v>
      </c>
      <c r="F263" s="260">
        <v>314.5</v>
      </c>
      <c r="G263" s="260">
        <v>305.5</v>
      </c>
      <c r="H263" s="260">
        <v>333.9</v>
      </c>
      <c r="I263" s="260">
        <v>342.9</v>
      </c>
      <c r="J263" s="260">
        <v>348.09999999999997</v>
      </c>
      <c r="K263" s="259">
        <v>337.7</v>
      </c>
      <c r="L263" s="259">
        <v>323.5</v>
      </c>
      <c r="M263" s="259">
        <v>10.85703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701.75</v>
      </c>
      <c r="D264" s="260">
        <v>696.01666666666677</v>
      </c>
      <c r="E264" s="260">
        <v>688.08333333333348</v>
      </c>
      <c r="F264" s="260">
        <v>674.41666666666674</v>
      </c>
      <c r="G264" s="260">
        <v>666.48333333333346</v>
      </c>
      <c r="H264" s="260">
        <v>709.68333333333351</v>
      </c>
      <c r="I264" s="260">
        <v>717.61666666666667</v>
      </c>
      <c r="J264" s="260">
        <v>731.28333333333353</v>
      </c>
      <c r="K264" s="259">
        <v>703.95</v>
      </c>
      <c r="L264" s="259">
        <v>682.35</v>
      </c>
      <c r="M264" s="259">
        <v>36.248890000000003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108.75</v>
      </c>
      <c r="D265" s="260">
        <v>109.68333333333334</v>
      </c>
      <c r="E265" s="260">
        <v>107.56666666666668</v>
      </c>
      <c r="F265" s="260">
        <v>106.38333333333334</v>
      </c>
      <c r="G265" s="260">
        <v>104.26666666666668</v>
      </c>
      <c r="H265" s="260">
        <v>110.86666666666667</v>
      </c>
      <c r="I265" s="260">
        <v>112.98333333333335</v>
      </c>
      <c r="J265" s="260">
        <v>114.16666666666667</v>
      </c>
      <c r="K265" s="259">
        <v>111.8</v>
      </c>
      <c r="L265" s="259">
        <v>108.5</v>
      </c>
      <c r="M265" s="259">
        <v>7.6227099999999997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153.85</v>
      </c>
      <c r="D266" s="260">
        <v>151.24999999999997</v>
      </c>
      <c r="E266" s="260">
        <v>147.79999999999995</v>
      </c>
      <c r="F266" s="260">
        <v>141.74999999999997</v>
      </c>
      <c r="G266" s="260">
        <v>138.29999999999995</v>
      </c>
      <c r="H266" s="260">
        <v>157.29999999999995</v>
      </c>
      <c r="I266" s="260">
        <v>160.74999999999994</v>
      </c>
      <c r="J266" s="260">
        <v>166.79999999999995</v>
      </c>
      <c r="K266" s="259">
        <v>154.69999999999999</v>
      </c>
      <c r="L266" s="259">
        <v>145.19999999999999</v>
      </c>
      <c r="M266" s="259">
        <v>22.621459999999999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477.35</v>
      </c>
      <c r="D267" s="260">
        <v>476.26666666666671</v>
      </c>
      <c r="E267" s="260">
        <v>471.23333333333341</v>
      </c>
      <c r="F267" s="260">
        <v>465.11666666666667</v>
      </c>
      <c r="G267" s="260">
        <v>460.08333333333337</v>
      </c>
      <c r="H267" s="260">
        <v>482.38333333333344</v>
      </c>
      <c r="I267" s="260">
        <v>487.41666666666674</v>
      </c>
      <c r="J267" s="260">
        <v>493.53333333333347</v>
      </c>
      <c r="K267" s="259">
        <v>481.3</v>
      </c>
      <c r="L267" s="259">
        <v>470.15</v>
      </c>
      <c r="M267" s="259">
        <v>38.102539999999998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606.35</v>
      </c>
      <c r="D268" s="260">
        <v>607.06666666666672</v>
      </c>
      <c r="E268" s="260">
        <v>599.28333333333342</v>
      </c>
      <c r="F268" s="260">
        <v>592.2166666666667</v>
      </c>
      <c r="G268" s="260">
        <v>584.43333333333339</v>
      </c>
      <c r="H268" s="260">
        <v>614.13333333333344</v>
      </c>
      <c r="I268" s="260">
        <v>621.91666666666674</v>
      </c>
      <c r="J268" s="260">
        <v>628.98333333333346</v>
      </c>
      <c r="K268" s="259">
        <v>614.85</v>
      </c>
      <c r="L268" s="259">
        <v>600</v>
      </c>
      <c r="M268" s="259">
        <v>13.14231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530.5</v>
      </c>
      <c r="D269" s="260">
        <v>532.19999999999993</v>
      </c>
      <c r="E269" s="260">
        <v>521.89999999999986</v>
      </c>
      <c r="F269" s="260">
        <v>513.29999999999995</v>
      </c>
      <c r="G269" s="260">
        <v>502.99999999999989</v>
      </c>
      <c r="H269" s="260">
        <v>540.79999999999984</v>
      </c>
      <c r="I269" s="260">
        <v>551.0999999999998</v>
      </c>
      <c r="J269" s="260">
        <v>559.69999999999982</v>
      </c>
      <c r="K269" s="259">
        <v>542.5</v>
      </c>
      <c r="L269" s="259">
        <v>523.6</v>
      </c>
      <c r="M269" s="259">
        <v>7.0889600000000002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386.15</v>
      </c>
      <c r="D270" s="260">
        <v>379.96666666666664</v>
      </c>
      <c r="E270" s="260">
        <v>370.48333333333329</v>
      </c>
      <c r="F270" s="260">
        <v>354.81666666666666</v>
      </c>
      <c r="G270" s="260">
        <v>345.33333333333331</v>
      </c>
      <c r="H270" s="260">
        <v>395.63333333333327</v>
      </c>
      <c r="I270" s="260">
        <v>405.11666666666662</v>
      </c>
      <c r="J270" s="260">
        <v>420.78333333333325</v>
      </c>
      <c r="K270" s="259">
        <v>389.45</v>
      </c>
      <c r="L270" s="259">
        <v>364.3</v>
      </c>
      <c r="M270" s="259">
        <v>3.4846200000000001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649.75</v>
      </c>
      <c r="D271" s="260">
        <v>646.75</v>
      </c>
      <c r="E271" s="260">
        <v>637</v>
      </c>
      <c r="F271" s="260">
        <v>624.25</v>
      </c>
      <c r="G271" s="260">
        <v>614.5</v>
      </c>
      <c r="H271" s="260">
        <v>659.5</v>
      </c>
      <c r="I271" s="260">
        <v>669.25</v>
      </c>
      <c r="J271" s="260">
        <v>682</v>
      </c>
      <c r="K271" s="259">
        <v>656.5</v>
      </c>
      <c r="L271" s="259">
        <v>634</v>
      </c>
      <c r="M271" s="259">
        <v>6.6954799999999999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194.95</v>
      </c>
      <c r="D272" s="260">
        <v>195.6</v>
      </c>
      <c r="E272" s="260">
        <v>193.5</v>
      </c>
      <c r="F272" s="260">
        <v>192.05</v>
      </c>
      <c r="G272" s="260">
        <v>189.95000000000002</v>
      </c>
      <c r="H272" s="260">
        <v>197.04999999999998</v>
      </c>
      <c r="I272" s="260">
        <v>199.14999999999995</v>
      </c>
      <c r="J272" s="260">
        <v>200.59999999999997</v>
      </c>
      <c r="K272" s="259">
        <v>197.7</v>
      </c>
      <c r="L272" s="259">
        <v>194.15</v>
      </c>
      <c r="M272" s="259">
        <v>1.18126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567.70000000000005</v>
      </c>
      <c r="D273" s="260">
        <v>563.23333333333335</v>
      </c>
      <c r="E273" s="260">
        <v>556.4666666666667</v>
      </c>
      <c r="F273" s="260">
        <v>545.23333333333335</v>
      </c>
      <c r="G273" s="260">
        <v>538.4666666666667</v>
      </c>
      <c r="H273" s="260">
        <v>574.4666666666667</v>
      </c>
      <c r="I273" s="260">
        <v>581.23333333333335</v>
      </c>
      <c r="J273" s="260">
        <v>592.4666666666667</v>
      </c>
      <c r="K273" s="259">
        <v>570</v>
      </c>
      <c r="L273" s="259">
        <v>552</v>
      </c>
      <c r="M273" s="259">
        <v>4.0244400000000002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1563.35</v>
      </c>
      <c r="D274" s="260">
        <v>1560.3</v>
      </c>
      <c r="E274" s="260">
        <v>1517.6</v>
      </c>
      <c r="F274" s="260">
        <v>1471.85</v>
      </c>
      <c r="G274" s="260">
        <v>1429.1499999999999</v>
      </c>
      <c r="H274" s="260">
        <v>1606.05</v>
      </c>
      <c r="I274" s="260">
        <v>1648.7500000000002</v>
      </c>
      <c r="J274" s="260">
        <v>1694.5</v>
      </c>
      <c r="K274" s="259">
        <v>1603</v>
      </c>
      <c r="L274" s="259">
        <v>1514.55</v>
      </c>
      <c r="M274" s="259">
        <v>5.1895199999999999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232.95</v>
      </c>
      <c r="D275" s="260">
        <v>234.01666666666665</v>
      </c>
      <c r="E275" s="260">
        <v>229.98333333333329</v>
      </c>
      <c r="F275" s="260">
        <v>227.01666666666665</v>
      </c>
      <c r="G275" s="260">
        <v>222.98333333333329</v>
      </c>
      <c r="H275" s="260">
        <v>236.98333333333329</v>
      </c>
      <c r="I275" s="260">
        <v>241.01666666666665</v>
      </c>
      <c r="J275" s="260">
        <v>243.98333333333329</v>
      </c>
      <c r="K275" s="259">
        <v>238.05</v>
      </c>
      <c r="L275" s="259">
        <v>231.05</v>
      </c>
      <c r="M275" s="259">
        <v>1.05217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694.95</v>
      </c>
      <c r="D276" s="260">
        <v>695.95000000000016</v>
      </c>
      <c r="E276" s="260">
        <v>686.45000000000027</v>
      </c>
      <c r="F276" s="260">
        <v>677.95000000000016</v>
      </c>
      <c r="G276" s="260">
        <v>668.45000000000027</v>
      </c>
      <c r="H276" s="260">
        <v>704.45000000000027</v>
      </c>
      <c r="I276" s="260">
        <v>713.95</v>
      </c>
      <c r="J276" s="260">
        <v>722.45000000000027</v>
      </c>
      <c r="K276" s="259">
        <v>705.45</v>
      </c>
      <c r="L276" s="259">
        <v>687.45</v>
      </c>
      <c r="M276" s="259">
        <v>11.184189999999999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382.95</v>
      </c>
      <c r="D277" s="260">
        <v>382.75</v>
      </c>
      <c r="E277" s="260">
        <v>378.95</v>
      </c>
      <c r="F277" s="260">
        <v>374.95</v>
      </c>
      <c r="G277" s="260">
        <v>371.15</v>
      </c>
      <c r="H277" s="260">
        <v>386.75</v>
      </c>
      <c r="I277" s="260">
        <v>390.54999999999995</v>
      </c>
      <c r="J277" s="260">
        <v>394.55</v>
      </c>
      <c r="K277" s="259">
        <v>386.55</v>
      </c>
      <c r="L277" s="259">
        <v>378.75</v>
      </c>
      <c r="M277" s="259">
        <v>3.6545399999999999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1053.25</v>
      </c>
      <c r="D278" s="260">
        <v>1051.0833333333333</v>
      </c>
      <c r="E278" s="260">
        <v>1042.1666666666665</v>
      </c>
      <c r="F278" s="260">
        <v>1031.0833333333333</v>
      </c>
      <c r="G278" s="260">
        <v>1022.1666666666665</v>
      </c>
      <c r="H278" s="260">
        <v>1062.1666666666665</v>
      </c>
      <c r="I278" s="260">
        <v>1071.083333333333</v>
      </c>
      <c r="J278" s="260">
        <v>1082.1666666666665</v>
      </c>
      <c r="K278" s="259">
        <v>1060</v>
      </c>
      <c r="L278" s="259">
        <v>1040</v>
      </c>
      <c r="M278" s="259">
        <v>1.7465200000000001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476.2</v>
      </c>
      <c r="D279" s="260">
        <v>472.98333333333335</v>
      </c>
      <c r="E279" s="260">
        <v>464.26666666666671</v>
      </c>
      <c r="F279" s="260">
        <v>452.33333333333337</v>
      </c>
      <c r="G279" s="260">
        <v>443.61666666666673</v>
      </c>
      <c r="H279" s="260">
        <v>484.91666666666669</v>
      </c>
      <c r="I279" s="260">
        <v>493.63333333333338</v>
      </c>
      <c r="J279" s="260">
        <v>505.56666666666666</v>
      </c>
      <c r="K279" s="259">
        <v>481.7</v>
      </c>
      <c r="L279" s="259">
        <v>461.05</v>
      </c>
      <c r="M279" s="259">
        <v>3.4469500000000002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104.45</v>
      </c>
      <c r="D280" s="260">
        <v>103.84999999999998</v>
      </c>
      <c r="E280" s="260">
        <v>102.44999999999996</v>
      </c>
      <c r="F280" s="260">
        <v>100.44999999999997</v>
      </c>
      <c r="G280" s="260">
        <v>99.049999999999955</v>
      </c>
      <c r="H280" s="260">
        <v>105.84999999999997</v>
      </c>
      <c r="I280" s="260">
        <v>107.24999999999997</v>
      </c>
      <c r="J280" s="260">
        <v>109.24999999999997</v>
      </c>
      <c r="K280" s="259">
        <v>105.25</v>
      </c>
      <c r="L280" s="259">
        <v>101.85</v>
      </c>
      <c r="M280" s="259">
        <v>44.005510000000001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448</v>
      </c>
      <c r="D281" s="260">
        <v>453.5333333333333</v>
      </c>
      <c r="E281" s="260">
        <v>440.46666666666658</v>
      </c>
      <c r="F281" s="260">
        <v>432.93333333333328</v>
      </c>
      <c r="G281" s="260">
        <v>419.86666666666656</v>
      </c>
      <c r="H281" s="260">
        <v>461.06666666666661</v>
      </c>
      <c r="I281" s="260">
        <v>474.13333333333333</v>
      </c>
      <c r="J281" s="260">
        <v>481.66666666666663</v>
      </c>
      <c r="K281" s="259">
        <v>466.6</v>
      </c>
      <c r="L281" s="259">
        <v>446</v>
      </c>
      <c r="M281" s="259">
        <v>6.3428899999999997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100.25</v>
      </c>
      <c r="D282" s="260">
        <v>100.61666666666667</v>
      </c>
      <c r="E282" s="260">
        <v>99.233333333333348</v>
      </c>
      <c r="F282" s="260">
        <v>98.216666666666669</v>
      </c>
      <c r="G282" s="260">
        <v>96.833333333333343</v>
      </c>
      <c r="H282" s="260">
        <v>101.63333333333335</v>
      </c>
      <c r="I282" s="260">
        <v>103.01666666666668</v>
      </c>
      <c r="J282" s="260">
        <v>104.03333333333336</v>
      </c>
      <c r="K282" s="259">
        <v>102</v>
      </c>
      <c r="L282" s="259">
        <v>99.6</v>
      </c>
      <c r="M282" s="259">
        <v>55.2517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429.6</v>
      </c>
      <c r="D283" s="260">
        <v>430.3</v>
      </c>
      <c r="E283" s="260">
        <v>424.6</v>
      </c>
      <c r="F283" s="260">
        <v>419.6</v>
      </c>
      <c r="G283" s="260">
        <v>413.90000000000003</v>
      </c>
      <c r="H283" s="260">
        <v>435.3</v>
      </c>
      <c r="I283" s="260">
        <v>440.99999999999994</v>
      </c>
      <c r="J283" s="260">
        <v>446</v>
      </c>
      <c r="K283" s="259">
        <v>436</v>
      </c>
      <c r="L283" s="259">
        <v>425.3</v>
      </c>
      <c r="M283" s="259">
        <v>1.8886400000000001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1899.95</v>
      </c>
      <c r="D284" s="260">
        <v>1900.75</v>
      </c>
      <c r="E284" s="260">
        <v>1893.5</v>
      </c>
      <c r="F284" s="260">
        <v>1887.05</v>
      </c>
      <c r="G284" s="260">
        <v>1879.8</v>
      </c>
      <c r="H284" s="260">
        <v>1907.2</v>
      </c>
      <c r="I284" s="260">
        <v>1914.45</v>
      </c>
      <c r="J284" s="260">
        <v>1920.9</v>
      </c>
      <c r="K284" s="259">
        <v>1908</v>
      </c>
      <c r="L284" s="259">
        <v>1894.3</v>
      </c>
      <c r="M284" s="259">
        <v>20.814129999999999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1458.8</v>
      </c>
      <c r="D285" s="260">
        <v>1480.2333333333336</v>
      </c>
      <c r="E285" s="260">
        <v>1423.7166666666672</v>
      </c>
      <c r="F285" s="260">
        <v>1388.6333333333337</v>
      </c>
      <c r="G285" s="260">
        <v>1332.1166666666672</v>
      </c>
      <c r="H285" s="260">
        <v>1515.3166666666671</v>
      </c>
      <c r="I285" s="260">
        <v>1571.8333333333335</v>
      </c>
      <c r="J285" s="260">
        <v>1606.916666666667</v>
      </c>
      <c r="K285" s="259">
        <v>1536.75</v>
      </c>
      <c r="L285" s="259">
        <v>1445.15</v>
      </c>
      <c r="M285" s="259">
        <v>2.2890100000000002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81.75</v>
      </c>
      <c r="D286" s="260">
        <v>82.083333333333329</v>
      </c>
      <c r="E286" s="260">
        <v>81.066666666666663</v>
      </c>
      <c r="F286" s="260">
        <v>80.38333333333334</v>
      </c>
      <c r="G286" s="260">
        <v>79.366666666666674</v>
      </c>
      <c r="H286" s="260">
        <v>82.766666666666652</v>
      </c>
      <c r="I286" s="260">
        <v>83.783333333333331</v>
      </c>
      <c r="J286" s="260">
        <v>84.46666666666664</v>
      </c>
      <c r="K286" s="259">
        <v>83.1</v>
      </c>
      <c r="L286" s="259">
        <v>81.400000000000006</v>
      </c>
      <c r="M286" s="259">
        <v>52.606589999999997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3626.95</v>
      </c>
      <c r="D287" s="260">
        <v>3612.65</v>
      </c>
      <c r="E287" s="260">
        <v>3589.3</v>
      </c>
      <c r="F287" s="260">
        <v>3551.65</v>
      </c>
      <c r="G287" s="260">
        <v>3528.3</v>
      </c>
      <c r="H287" s="260">
        <v>3650.3</v>
      </c>
      <c r="I287" s="260">
        <v>3673.6499999999996</v>
      </c>
      <c r="J287" s="260">
        <v>3711.3</v>
      </c>
      <c r="K287" s="259">
        <v>3636</v>
      </c>
      <c r="L287" s="259">
        <v>3575</v>
      </c>
      <c r="M287" s="259">
        <v>2.1513399999999998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372.35</v>
      </c>
      <c r="D288" s="260">
        <v>370.18333333333339</v>
      </c>
      <c r="E288" s="260">
        <v>364.56666666666678</v>
      </c>
      <c r="F288" s="260">
        <v>356.78333333333336</v>
      </c>
      <c r="G288" s="260">
        <v>351.16666666666674</v>
      </c>
      <c r="H288" s="260">
        <v>377.96666666666681</v>
      </c>
      <c r="I288" s="260">
        <v>383.58333333333337</v>
      </c>
      <c r="J288" s="260">
        <v>391.36666666666684</v>
      </c>
      <c r="K288" s="259">
        <v>375.8</v>
      </c>
      <c r="L288" s="259">
        <v>362.4</v>
      </c>
      <c r="M288" s="259">
        <v>46.21698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13046.7</v>
      </c>
      <c r="D289" s="260">
        <v>13016.433333333334</v>
      </c>
      <c r="E289" s="260">
        <v>12952.866666666669</v>
      </c>
      <c r="F289" s="260">
        <v>12859.033333333335</v>
      </c>
      <c r="G289" s="260">
        <v>12795.466666666669</v>
      </c>
      <c r="H289" s="260">
        <v>13110.266666666668</v>
      </c>
      <c r="I289" s="260">
        <v>13173.833333333334</v>
      </c>
      <c r="J289" s="260">
        <v>13267.666666666668</v>
      </c>
      <c r="K289" s="259">
        <v>13080</v>
      </c>
      <c r="L289" s="259">
        <v>12922.6</v>
      </c>
      <c r="M289" s="259">
        <v>2.1129999999999999E-2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4806.8999999999996</v>
      </c>
      <c r="D290" s="260">
        <v>4796.7166666666662</v>
      </c>
      <c r="E290" s="260">
        <v>4760.7333333333327</v>
      </c>
      <c r="F290" s="260">
        <v>4714.5666666666666</v>
      </c>
      <c r="G290" s="260">
        <v>4678.583333333333</v>
      </c>
      <c r="H290" s="260">
        <v>4842.8833333333323</v>
      </c>
      <c r="I290" s="260">
        <v>4878.8666666666659</v>
      </c>
      <c r="J290" s="260">
        <v>4925.0333333333319</v>
      </c>
      <c r="K290" s="259">
        <v>4832.7</v>
      </c>
      <c r="L290" s="259">
        <v>4750.55</v>
      </c>
      <c r="M290" s="259">
        <v>2.1084700000000001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2015.1</v>
      </c>
      <c r="D291" s="260">
        <v>2016.3999999999999</v>
      </c>
      <c r="E291" s="260">
        <v>2003.4499999999998</v>
      </c>
      <c r="F291" s="260">
        <v>1991.8</v>
      </c>
      <c r="G291" s="260">
        <v>1978.85</v>
      </c>
      <c r="H291" s="260">
        <v>2028.0499999999997</v>
      </c>
      <c r="I291" s="260">
        <v>2041</v>
      </c>
      <c r="J291" s="260">
        <v>2052.6499999999996</v>
      </c>
      <c r="K291" s="259">
        <v>2029.35</v>
      </c>
      <c r="L291" s="259">
        <v>2004.75</v>
      </c>
      <c r="M291" s="259">
        <v>23.12753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391.4</v>
      </c>
      <c r="D292" s="260">
        <v>392.98333333333335</v>
      </c>
      <c r="E292" s="260">
        <v>387.4666666666667</v>
      </c>
      <c r="F292" s="260">
        <v>383.53333333333336</v>
      </c>
      <c r="G292" s="260">
        <v>378.01666666666671</v>
      </c>
      <c r="H292" s="260">
        <v>396.91666666666669</v>
      </c>
      <c r="I292" s="260">
        <v>402.43333333333334</v>
      </c>
      <c r="J292" s="260">
        <v>406.36666666666667</v>
      </c>
      <c r="K292" s="259">
        <v>398.5</v>
      </c>
      <c r="L292" s="259">
        <v>389.05</v>
      </c>
      <c r="M292" s="259">
        <v>2.7672300000000001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464.9</v>
      </c>
      <c r="D293" s="260">
        <v>469.13333333333338</v>
      </c>
      <c r="E293" s="260">
        <v>458.26666666666677</v>
      </c>
      <c r="F293" s="260">
        <v>451.63333333333338</v>
      </c>
      <c r="G293" s="260">
        <v>440.76666666666677</v>
      </c>
      <c r="H293" s="260">
        <v>475.76666666666677</v>
      </c>
      <c r="I293" s="260">
        <v>486.63333333333344</v>
      </c>
      <c r="J293" s="260">
        <v>493.26666666666677</v>
      </c>
      <c r="K293" s="259">
        <v>480</v>
      </c>
      <c r="L293" s="259">
        <v>462.5</v>
      </c>
      <c r="M293" s="259">
        <v>15.03509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313.8</v>
      </c>
      <c r="D294" s="260">
        <v>314.53333333333336</v>
      </c>
      <c r="E294" s="260">
        <v>312.26666666666671</v>
      </c>
      <c r="F294" s="260">
        <v>310.73333333333335</v>
      </c>
      <c r="G294" s="260">
        <v>308.4666666666667</v>
      </c>
      <c r="H294" s="260">
        <v>316.06666666666672</v>
      </c>
      <c r="I294" s="260">
        <v>318.33333333333337</v>
      </c>
      <c r="J294" s="260">
        <v>319.86666666666673</v>
      </c>
      <c r="K294" s="259">
        <v>316.8</v>
      </c>
      <c r="L294" s="259">
        <v>313</v>
      </c>
      <c r="M294" s="259">
        <v>3.2119300000000002</v>
      </c>
      <c r="N294" s="1"/>
      <c r="O294" s="1"/>
    </row>
    <row r="295" spans="1:15" ht="12.75" customHeight="1">
      <c r="A295" s="30">
        <v>285</v>
      </c>
      <c r="B295" s="269" t="s">
        <v>871</v>
      </c>
      <c r="C295" s="259">
        <v>628.04999999999995</v>
      </c>
      <c r="D295" s="260">
        <v>628.41666666666663</v>
      </c>
      <c r="E295" s="260">
        <v>625.93333333333328</v>
      </c>
      <c r="F295" s="260">
        <v>623.81666666666661</v>
      </c>
      <c r="G295" s="260">
        <v>621.33333333333326</v>
      </c>
      <c r="H295" s="260">
        <v>630.5333333333333</v>
      </c>
      <c r="I295" s="260">
        <v>633.01666666666665</v>
      </c>
      <c r="J295" s="260">
        <v>635.13333333333333</v>
      </c>
      <c r="K295" s="259">
        <v>630.9</v>
      </c>
      <c r="L295" s="259">
        <v>626.29999999999995</v>
      </c>
      <c r="M295" s="259">
        <v>6.6212299999999997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3080.35</v>
      </c>
      <c r="D296" s="260">
        <v>3092.9500000000003</v>
      </c>
      <c r="E296" s="260">
        <v>3057.4000000000005</v>
      </c>
      <c r="F296" s="260">
        <v>3034.4500000000003</v>
      </c>
      <c r="G296" s="260">
        <v>2998.9000000000005</v>
      </c>
      <c r="H296" s="260">
        <v>3115.9000000000005</v>
      </c>
      <c r="I296" s="260">
        <v>3151.4500000000007</v>
      </c>
      <c r="J296" s="260">
        <v>3174.4000000000005</v>
      </c>
      <c r="K296" s="259">
        <v>3128.5</v>
      </c>
      <c r="L296" s="259">
        <v>3070</v>
      </c>
      <c r="M296" s="259">
        <v>0.16086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710.65</v>
      </c>
      <c r="D297" s="260">
        <v>709.81666666666661</v>
      </c>
      <c r="E297" s="260">
        <v>703.33333333333326</v>
      </c>
      <c r="F297" s="260">
        <v>696.01666666666665</v>
      </c>
      <c r="G297" s="260">
        <v>689.5333333333333</v>
      </c>
      <c r="H297" s="260">
        <v>717.13333333333321</v>
      </c>
      <c r="I297" s="260">
        <v>723.61666666666656</v>
      </c>
      <c r="J297" s="260">
        <v>730.93333333333317</v>
      </c>
      <c r="K297" s="259">
        <v>716.3</v>
      </c>
      <c r="L297" s="259">
        <v>702.5</v>
      </c>
      <c r="M297" s="259">
        <v>7.9035799999999998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1724.2</v>
      </c>
      <c r="D298" s="260">
        <v>1727.7166666666665</v>
      </c>
      <c r="E298" s="260">
        <v>1716.4833333333329</v>
      </c>
      <c r="F298" s="260">
        <v>1708.7666666666664</v>
      </c>
      <c r="G298" s="260">
        <v>1697.5333333333328</v>
      </c>
      <c r="H298" s="260">
        <v>1735.4333333333329</v>
      </c>
      <c r="I298" s="260">
        <v>1746.6666666666665</v>
      </c>
      <c r="J298" s="260">
        <v>1754.383333333333</v>
      </c>
      <c r="K298" s="259">
        <v>1738.95</v>
      </c>
      <c r="L298" s="259">
        <v>1720</v>
      </c>
      <c r="M298" s="259">
        <v>0.29110999999999998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36.549999999999997</v>
      </c>
      <c r="D299" s="260">
        <v>36.516666666666666</v>
      </c>
      <c r="E299" s="260">
        <v>35.833333333333329</v>
      </c>
      <c r="F299" s="260">
        <v>35.11666666666666</v>
      </c>
      <c r="G299" s="260">
        <v>34.433333333333323</v>
      </c>
      <c r="H299" s="260">
        <v>37.233333333333334</v>
      </c>
      <c r="I299" s="260">
        <v>37.916666666666671</v>
      </c>
      <c r="J299" s="260">
        <v>38.63333333333334</v>
      </c>
      <c r="K299" s="259">
        <v>37.200000000000003</v>
      </c>
      <c r="L299" s="259">
        <v>35.799999999999997</v>
      </c>
      <c r="M299" s="259">
        <v>30.087389999999999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157.1</v>
      </c>
      <c r="D300" s="260">
        <v>157.04999999999998</v>
      </c>
      <c r="E300" s="260">
        <v>154.39999999999998</v>
      </c>
      <c r="F300" s="260">
        <v>151.69999999999999</v>
      </c>
      <c r="G300" s="260">
        <v>149.04999999999998</v>
      </c>
      <c r="H300" s="260">
        <v>159.74999999999997</v>
      </c>
      <c r="I300" s="260">
        <v>162.4</v>
      </c>
      <c r="J300" s="260">
        <v>165.09999999999997</v>
      </c>
      <c r="K300" s="259">
        <v>159.69999999999999</v>
      </c>
      <c r="L300" s="259">
        <v>154.35</v>
      </c>
      <c r="M300" s="259">
        <v>2.6724000000000001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91248.15</v>
      </c>
      <c r="D301" s="260">
        <v>91082.716666666674</v>
      </c>
      <c r="E301" s="260">
        <v>90665.433333333349</v>
      </c>
      <c r="F301" s="260">
        <v>90082.716666666674</v>
      </c>
      <c r="G301" s="260">
        <v>89665.433333333349</v>
      </c>
      <c r="H301" s="260">
        <v>91665.433333333349</v>
      </c>
      <c r="I301" s="260">
        <v>92082.716666666674</v>
      </c>
      <c r="J301" s="260">
        <v>92665.433333333349</v>
      </c>
      <c r="K301" s="259">
        <v>91500</v>
      </c>
      <c r="L301" s="259">
        <v>90500</v>
      </c>
      <c r="M301" s="259">
        <v>6.4680000000000001E-2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1605.35</v>
      </c>
      <c r="D302" s="260">
        <v>1613.4833333333333</v>
      </c>
      <c r="E302" s="260">
        <v>1593.8666666666668</v>
      </c>
      <c r="F302" s="260">
        <v>1582.3833333333334</v>
      </c>
      <c r="G302" s="260">
        <v>1562.7666666666669</v>
      </c>
      <c r="H302" s="260">
        <v>1624.9666666666667</v>
      </c>
      <c r="I302" s="260">
        <v>1644.583333333333</v>
      </c>
      <c r="J302" s="260">
        <v>1656.0666666666666</v>
      </c>
      <c r="K302" s="259">
        <v>1633.1</v>
      </c>
      <c r="L302" s="259">
        <v>1602</v>
      </c>
      <c r="M302" s="259">
        <v>0.82754000000000005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948.35</v>
      </c>
      <c r="D303" s="260">
        <v>951.16666666666663</v>
      </c>
      <c r="E303" s="260">
        <v>939.18333333333328</v>
      </c>
      <c r="F303" s="260">
        <v>930.01666666666665</v>
      </c>
      <c r="G303" s="260">
        <v>918.0333333333333</v>
      </c>
      <c r="H303" s="260">
        <v>960.33333333333326</v>
      </c>
      <c r="I303" s="260">
        <v>972.31666666666661</v>
      </c>
      <c r="J303" s="260">
        <v>981.48333333333323</v>
      </c>
      <c r="K303" s="259">
        <v>963.15</v>
      </c>
      <c r="L303" s="259">
        <v>942</v>
      </c>
      <c r="M303" s="259">
        <v>2.7456900000000002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889.85</v>
      </c>
      <c r="D304" s="260">
        <v>888.65</v>
      </c>
      <c r="E304" s="260">
        <v>883.3</v>
      </c>
      <c r="F304" s="260">
        <v>876.75</v>
      </c>
      <c r="G304" s="260">
        <v>871.4</v>
      </c>
      <c r="H304" s="260">
        <v>895.19999999999993</v>
      </c>
      <c r="I304" s="260">
        <v>900.55000000000007</v>
      </c>
      <c r="J304" s="260">
        <v>907.09999999999991</v>
      </c>
      <c r="K304" s="259">
        <v>894</v>
      </c>
      <c r="L304" s="259">
        <v>882.1</v>
      </c>
      <c r="M304" s="259">
        <v>2.0966499999999999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218.1</v>
      </c>
      <c r="D305" s="260">
        <v>217.58333333333334</v>
      </c>
      <c r="E305" s="260">
        <v>215.26666666666668</v>
      </c>
      <c r="F305" s="260">
        <v>212.43333333333334</v>
      </c>
      <c r="G305" s="260">
        <v>210.11666666666667</v>
      </c>
      <c r="H305" s="260">
        <v>220.41666666666669</v>
      </c>
      <c r="I305" s="260">
        <v>222.73333333333335</v>
      </c>
      <c r="J305" s="260">
        <v>225.56666666666669</v>
      </c>
      <c r="K305" s="259">
        <v>219.9</v>
      </c>
      <c r="L305" s="259">
        <v>214.75</v>
      </c>
      <c r="M305" s="259">
        <v>83.811139999999995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1338.3</v>
      </c>
      <c r="D306" s="260">
        <v>1340.4333333333334</v>
      </c>
      <c r="E306" s="260">
        <v>1328.8666666666668</v>
      </c>
      <c r="F306" s="260">
        <v>1319.4333333333334</v>
      </c>
      <c r="G306" s="260">
        <v>1307.8666666666668</v>
      </c>
      <c r="H306" s="260">
        <v>1349.8666666666668</v>
      </c>
      <c r="I306" s="260">
        <v>1361.4333333333334</v>
      </c>
      <c r="J306" s="260">
        <v>1370.8666666666668</v>
      </c>
      <c r="K306" s="259">
        <v>1352</v>
      </c>
      <c r="L306" s="259">
        <v>1331</v>
      </c>
      <c r="M306" s="259">
        <v>22.049679999999999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302.3</v>
      </c>
      <c r="D307" s="260">
        <v>303.43333333333334</v>
      </c>
      <c r="E307" s="260">
        <v>297.86666666666667</v>
      </c>
      <c r="F307" s="260">
        <v>293.43333333333334</v>
      </c>
      <c r="G307" s="260">
        <v>287.86666666666667</v>
      </c>
      <c r="H307" s="260">
        <v>307.86666666666667</v>
      </c>
      <c r="I307" s="260">
        <v>313.43333333333339</v>
      </c>
      <c r="J307" s="260">
        <v>317.86666666666667</v>
      </c>
      <c r="K307" s="259">
        <v>309</v>
      </c>
      <c r="L307" s="259">
        <v>299</v>
      </c>
      <c r="M307" s="259">
        <v>6.2823500000000001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276.64999999999998</v>
      </c>
      <c r="D308" s="260">
        <v>276.23333333333335</v>
      </c>
      <c r="E308" s="260">
        <v>272.7166666666667</v>
      </c>
      <c r="F308" s="260">
        <v>268.78333333333336</v>
      </c>
      <c r="G308" s="260">
        <v>265.26666666666671</v>
      </c>
      <c r="H308" s="260">
        <v>280.16666666666669</v>
      </c>
      <c r="I308" s="260">
        <v>283.68333333333334</v>
      </c>
      <c r="J308" s="260">
        <v>287.61666666666667</v>
      </c>
      <c r="K308" s="259">
        <v>279.75</v>
      </c>
      <c r="L308" s="259">
        <v>272.3</v>
      </c>
      <c r="M308" s="259">
        <v>2.8308300000000002</v>
      </c>
      <c r="N308" s="1"/>
      <c r="O308" s="1"/>
    </row>
    <row r="309" spans="1:15" ht="12.75" customHeight="1">
      <c r="A309" s="30">
        <v>299</v>
      </c>
      <c r="B309" s="269" t="s">
        <v>880</v>
      </c>
      <c r="C309" s="259">
        <v>405.65</v>
      </c>
      <c r="D309" s="260">
        <v>402.95</v>
      </c>
      <c r="E309" s="260">
        <v>397.7</v>
      </c>
      <c r="F309" s="260">
        <v>389.75</v>
      </c>
      <c r="G309" s="260">
        <v>384.5</v>
      </c>
      <c r="H309" s="260">
        <v>410.9</v>
      </c>
      <c r="I309" s="260">
        <v>416.15</v>
      </c>
      <c r="J309" s="260">
        <v>424.09999999999997</v>
      </c>
      <c r="K309" s="259">
        <v>408.2</v>
      </c>
      <c r="L309" s="259">
        <v>395</v>
      </c>
      <c r="M309" s="259">
        <v>2.3556699999999999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538</v>
      </c>
      <c r="D310" s="260">
        <v>542</v>
      </c>
      <c r="E310" s="260">
        <v>527.04999999999995</v>
      </c>
      <c r="F310" s="260">
        <v>516.09999999999991</v>
      </c>
      <c r="G310" s="260">
        <v>501.14999999999986</v>
      </c>
      <c r="H310" s="260">
        <v>552.95000000000005</v>
      </c>
      <c r="I310" s="260">
        <v>567.90000000000009</v>
      </c>
      <c r="J310" s="260">
        <v>578.85000000000014</v>
      </c>
      <c r="K310" s="259">
        <v>556.95000000000005</v>
      </c>
      <c r="L310" s="259">
        <v>531.04999999999995</v>
      </c>
      <c r="M310" s="259">
        <v>1.2241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104.1</v>
      </c>
      <c r="D311" s="260">
        <v>104.5</v>
      </c>
      <c r="E311" s="260">
        <v>103.15</v>
      </c>
      <c r="F311" s="260">
        <v>102.2</v>
      </c>
      <c r="G311" s="260">
        <v>100.85000000000001</v>
      </c>
      <c r="H311" s="260">
        <v>105.45</v>
      </c>
      <c r="I311" s="260">
        <v>106.8</v>
      </c>
      <c r="J311" s="260">
        <v>107.75</v>
      </c>
      <c r="K311" s="259">
        <v>105.85</v>
      </c>
      <c r="L311" s="259">
        <v>103.55</v>
      </c>
      <c r="M311" s="259">
        <v>25.295449999999999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55.05</v>
      </c>
      <c r="D312" s="260">
        <v>55.15</v>
      </c>
      <c r="E312" s="260">
        <v>54.699999999999996</v>
      </c>
      <c r="F312" s="260">
        <v>54.349999999999994</v>
      </c>
      <c r="G312" s="260">
        <v>53.899999999999991</v>
      </c>
      <c r="H312" s="260">
        <v>55.5</v>
      </c>
      <c r="I312" s="260">
        <v>55.95</v>
      </c>
      <c r="J312" s="260">
        <v>56.300000000000004</v>
      </c>
      <c r="K312" s="259">
        <v>55.6</v>
      </c>
      <c r="L312" s="259">
        <v>54.8</v>
      </c>
      <c r="M312" s="259">
        <v>19.129349999999999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539.20000000000005</v>
      </c>
      <c r="D313" s="260">
        <v>537.94999999999993</v>
      </c>
      <c r="E313" s="260">
        <v>533.89999999999986</v>
      </c>
      <c r="F313" s="260">
        <v>528.59999999999991</v>
      </c>
      <c r="G313" s="260">
        <v>524.54999999999984</v>
      </c>
      <c r="H313" s="260">
        <v>543.24999999999989</v>
      </c>
      <c r="I313" s="260">
        <v>547.29999999999984</v>
      </c>
      <c r="J313" s="260">
        <v>552.59999999999991</v>
      </c>
      <c r="K313" s="259">
        <v>542</v>
      </c>
      <c r="L313" s="259">
        <v>532.65</v>
      </c>
      <c r="M313" s="259">
        <v>7.7477200000000002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9229.5</v>
      </c>
      <c r="D314" s="260">
        <v>9248.1833333333325</v>
      </c>
      <c r="E314" s="260">
        <v>9172.366666666665</v>
      </c>
      <c r="F314" s="260">
        <v>9115.2333333333318</v>
      </c>
      <c r="G314" s="260">
        <v>9039.4166666666642</v>
      </c>
      <c r="H314" s="260">
        <v>9305.3166666666657</v>
      </c>
      <c r="I314" s="260">
        <v>9381.133333333335</v>
      </c>
      <c r="J314" s="260">
        <v>9438.2666666666664</v>
      </c>
      <c r="K314" s="259">
        <v>9324</v>
      </c>
      <c r="L314" s="259">
        <v>9191.0499999999993</v>
      </c>
      <c r="M314" s="259">
        <v>4.6577500000000001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1686.65</v>
      </c>
      <c r="D315" s="260">
        <v>1677.5166666666667</v>
      </c>
      <c r="E315" s="260">
        <v>1665.1333333333332</v>
      </c>
      <c r="F315" s="260">
        <v>1643.6166666666666</v>
      </c>
      <c r="G315" s="260">
        <v>1631.2333333333331</v>
      </c>
      <c r="H315" s="260">
        <v>1699.0333333333333</v>
      </c>
      <c r="I315" s="260">
        <v>1711.416666666667</v>
      </c>
      <c r="J315" s="260">
        <v>1732.9333333333334</v>
      </c>
      <c r="K315" s="259">
        <v>1689.9</v>
      </c>
      <c r="L315" s="259">
        <v>1656</v>
      </c>
      <c r="M315" s="259">
        <v>0.26297999999999999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712.15</v>
      </c>
      <c r="D316" s="260">
        <v>713.98333333333323</v>
      </c>
      <c r="E316" s="260">
        <v>705.51666666666642</v>
      </c>
      <c r="F316" s="260">
        <v>698.88333333333321</v>
      </c>
      <c r="G316" s="260">
        <v>690.4166666666664</v>
      </c>
      <c r="H316" s="260">
        <v>720.61666666666645</v>
      </c>
      <c r="I316" s="260">
        <v>729.08333333333337</v>
      </c>
      <c r="J316" s="260">
        <v>735.71666666666647</v>
      </c>
      <c r="K316" s="259">
        <v>722.45</v>
      </c>
      <c r="L316" s="259">
        <v>707.35</v>
      </c>
      <c r="M316" s="259">
        <v>8.5296699999999994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462.85</v>
      </c>
      <c r="D317" s="260">
        <v>463.2</v>
      </c>
      <c r="E317" s="260">
        <v>458.65</v>
      </c>
      <c r="F317" s="260">
        <v>454.45</v>
      </c>
      <c r="G317" s="260">
        <v>449.9</v>
      </c>
      <c r="H317" s="260">
        <v>467.4</v>
      </c>
      <c r="I317" s="260">
        <v>471.95000000000005</v>
      </c>
      <c r="J317" s="260">
        <v>476.15</v>
      </c>
      <c r="K317" s="259">
        <v>467.75</v>
      </c>
      <c r="L317" s="259">
        <v>459</v>
      </c>
      <c r="M317" s="259">
        <v>33.572899999999997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780.8</v>
      </c>
      <c r="D318" s="260">
        <v>770.16666666666663</v>
      </c>
      <c r="E318" s="260">
        <v>746.48333333333323</v>
      </c>
      <c r="F318" s="260">
        <v>712.16666666666663</v>
      </c>
      <c r="G318" s="260">
        <v>688.48333333333323</v>
      </c>
      <c r="H318" s="260">
        <v>804.48333333333323</v>
      </c>
      <c r="I318" s="260">
        <v>828.16666666666663</v>
      </c>
      <c r="J318" s="260">
        <v>862.48333333333323</v>
      </c>
      <c r="K318" s="259">
        <v>793.85</v>
      </c>
      <c r="L318" s="259">
        <v>735.85</v>
      </c>
      <c r="M318" s="259">
        <v>118.57204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590.1</v>
      </c>
      <c r="D319" s="260">
        <v>590.05000000000007</v>
      </c>
      <c r="E319" s="260">
        <v>585.15000000000009</v>
      </c>
      <c r="F319" s="260">
        <v>580.20000000000005</v>
      </c>
      <c r="G319" s="260">
        <v>575.30000000000007</v>
      </c>
      <c r="H319" s="260">
        <v>595.00000000000011</v>
      </c>
      <c r="I319" s="260">
        <v>599.9</v>
      </c>
      <c r="J319" s="260">
        <v>604.85000000000014</v>
      </c>
      <c r="K319" s="259">
        <v>594.95000000000005</v>
      </c>
      <c r="L319" s="259">
        <v>585.1</v>
      </c>
      <c r="M319" s="259">
        <v>0.61019999999999996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842.95</v>
      </c>
      <c r="D320" s="260">
        <v>844.25</v>
      </c>
      <c r="E320" s="260">
        <v>832.5</v>
      </c>
      <c r="F320" s="260">
        <v>822.05</v>
      </c>
      <c r="G320" s="260">
        <v>810.3</v>
      </c>
      <c r="H320" s="260">
        <v>854.7</v>
      </c>
      <c r="I320" s="260">
        <v>866.45</v>
      </c>
      <c r="J320" s="260">
        <v>876.90000000000009</v>
      </c>
      <c r="K320" s="259">
        <v>856</v>
      </c>
      <c r="L320" s="259">
        <v>833.8</v>
      </c>
      <c r="M320" s="259">
        <v>1.5808899999999999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1748.6</v>
      </c>
      <c r="D321" s="260">
        <v>1736.4333333333334</v>
      </c>
      <c r="E321" s="260">
        <v>1717.1666666666667</v>
      </c>
      <c r="F321" s="260">
        <v>1685.7333333333333</v>
      </c>
      <c r="G321" s="260">
        <v>1666.4666666666667</v>
      </c>
      <c r="H321" s="260">
        <v>1767.8666666666668</v>
      </c>
      <c r="I321" s="260">
        <v>1787.1333333333332</v>
      </c>
      <c r="J321" s="260">
        <v>1818.5666666666668</v>
      </c>
      <c r="K321" s="259">
        <v>1755.7</v>
      </c>
      <c r="L321" s="259">
        <v>1705</v>
      </c>
      <c r="M321" s="259">
        <v>1.22702</v>
      </c>
      <c r="N321" s="1"/>
      <c r="O321" s="1"/>
    </row>
    <row r="322" spans="1:15" ht="12.75" customHeight="1">
      <c r="A322" s="30">
        <v>312</v>
      </c>
      <c r="B322" s="269" t="s">
        <v>872</v>
      </c>
      <c r="C322" s="259">
        <v>81</v>
      </c>
      <c r="D322" s="260">
        <v>81.13333333333334</v>
      </c>
      <c r="E322" s="260">
        <v>80.466666666666683</v>
      </c>
      <c r="F322" s="260">
        <v>79.933333333333337</v>
      </c>
      <c r="G322" s="260">
        <v>79.26666666666668</v>
      </c>
      <c r="H322" s="260">
        <v>81.666666666666686</v>
      </c>
      <c r="I322" s="260">
        <v>82.333333333333343</v>
      </c>
      <c r="J322" s="260">
        <v>82.866666666666688</v>
      </c>
      <c r="K322" s="259">
        <v>81.8</v>
      </c>
      <c r="L322" s="259">
        <v>80.599999999999994</v>
      </c>
      <c r="M322" s="259">
        <v>58.985570000000003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682.75</v>
      </c>
      <c r="D323" s="260">
        <v>682.91666666666663</v>
      </c>
      <c r="E323" s="260">
        <v>678.88333333333321</v>
      </c>
      <c r="F323" s="260">
        <v>675.01666666666654</v>
      </c>
      <c r="G323" s="260">
        <v>670.98333333333312</v>
      </c>
      <c r="H323" s="260">
        <v>686.7833333333333</v>
      </c>
      <c r="I323" s="260">
        <v>690.81666666666683</v>
      </c>
      <c r="J323" s="260">
        <v>694.68333333333339</v>
      </c>
      <c r="K323" s="259">
        <v>686.95</v>
      </c>
      <c r="L323" s="259">
        <v>679.05</v>
      </c>
      <c r="M323" s="259">
        <v>0.53844999999999998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1969.8</v>
      </c>
      <c r="D324" s="260">
        <v>1973.1499999999999</v>
      </c>
      <c r="E324" s="260">
        <v>1952.6499999999996</v>
      </c>
      <c r="F324" s="260">
        <v>1935.4999999999998</v>
      </c>
      <c r="G324" s="260">
        <v>1914.9999999999995</v>
      </c>
      <c r="H324" s="260">
        <v>1990.2999999999997</v>
      </c>
      <c r="I324" s="260">
        <v>2010.8000000000002</v>
      </c>
      <c r="J324" s="260">
        <v>2027.9499999999998</v>
      </c>
      <c r="K324" s="259">
        <v>1993.65</v>
      </c>
      <c r="L324" s="259">
        <v>1956</v>
      </c>
      <c r="M324" s="259">
        <v>2.9455399999999998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1498.35</v>
      </c>
      <c r="D325" s="260">
        <v>1500.7</v>
      </c>
      <c r="E325" s="260">
        <v>1488</v>
      </c>
      <c r="F325" s="260">
        <v>1477.6499999999999</v>
      </c>
      <c r="G325" s="260">
        <v>1464.9499999999998</v>
      </c>
      <c r="H325" s="260">
        <v>1511.0500000000002</v>
      </c>
      <c r="I325" s="260">
        <v>1523.7500000000005</v>
      </c>
      <c r="J325" s="260">
        <v>1534.1000000000004</v>
      </c>
      <c r="K325" s="259">
        <v>1513.4</v>
      </c>
      <c r="L325" s="259">
        <v>1490.35</v>
      </c>
      <c r="M325" s="259">
        <v>1.21051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1076.05</v>
      </c>
      <c r="D326" s="260">
        <v>1070.5666666666668</v>
      </c>
      <c r="E326" s="260">
        <v>1058.1333333333337</v>
      </c>
      <c r="F326" s="260">
        <v>1040.2166666666669</v>
      </c>
      <c r="G326" s="260">
        <v>1027.7833333333338</v>
      </c>
      <c r="H326" s="260">
        <v>1088.4833333333336</v>
      </c>
      <c r="I326" s="260">
        <v>1100.9166666666665</v>
      </c>
      <c r="J326" s="260">
        <v>1118.8333333333335</v>
      </c>
      <c r="K326" s="259">
        <v>1083</v>
      </c>
      <c r="L326" s="259">
        <v>1052.6500000000001</v>
      </c>
      <c r="M326" s="259">
        <v>10.47381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625.75</v>
      </c>
      <c r="D327" s="260">
        <v>623.7833333333333</v>
      </c>
      <c r="E327" s="260">
        <v>619.96666666666658</v>
      </c>
      <c r="F327" s="260">
        <v>614.18333333333328</v>
      </c>
      <c r="G327" s="260">
        <v>610.36666666666656</v>
      </c>
      <c r="H327" s="260">
        <v>629.56666666666661</v>
      </c>
      <c r="I327" s="260">
        <v>633.38333333333321</v>
      </c>
      <c r="J327" s="260">
        <v>639.16666666666663</v>
      </c>
      <c r="K327" s="259">
        <v>627.6</v>
      </c>
      <c r="L327" s="259">
        <v>618</v>
      </c>
      <c r="M327" s="259">
        <v>1.1310899999999999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33.9</v>
      </c>
      <c r="D328" s="260">
        <v>33.766666666666666</v>
      </c>
      <c r="E328" s="260">
        <v>33.133333333333333</v>
      </c>
      <c r="F328" s="260">
        <v>32.366666666666667</v>
      </c>
      <c r="G328" s="260">
        <v>31.733333333333334</v>
      </c>
      <c r="H328" s="260">
        <v>34.533333333333331</v>
      </c>
      <c r="I328" s="260">
        <v>35.166666666666657</v>
      </c>
      <c r="J328" s="260">
        <v>35.93333333333333</v>
      </c>
      <c r="K328" s="259">
        <v>34.4</v>
      </c>
      <c r="L328" s="259">
        <v>33</v>
      </c>
      <c r="M328" s="259">
        <v>68.210440000000006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72.900000000000006</v>
      </c>
      <c r="D329" s="260">
        <v>73.149999999999991</v>
      </c>
      <c r="E329" s="260">
        <v>72.199999999999989</v>
      </c>
      <c r="F329" s="260">
        <v>71.5</v>
      </c>
      <c r="G329" s="260">
        <v>70.55</v>
      </c>
      <c r="H329" s="260">
        <v>73.84999999999998</v>
      </c>
      <c r="I329" s="260">
        <v>74.8</v>
      </c>
      <c r="J329" s="260">
        <v>75.499999999999972</v>
      </c>
      <c r="K329" s="259">
        <v>74.099999999999994</v>
      </c>
      <c r="L329" s="259">
        <v>72.45</v>
      </c>
      <c r="M329" s="259">
        <v>20.630500000000001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43.8</v>
      </c>
      <c r="D330" s="260">
        <v>43.216666666666669</v>
      </c>
      <c r="E330" s="260">
        <v>42.233333333333334</v>
      </c>
      <c r="F330" s="260">
        <v>40.666666666666664</v>
      </c>
      <c r="G330" s="260">
        <v>39.68333333333333</v>
      </c>
      <c r="H330" s="260">
        <v>44.783333333333339</v>
      </c>
      <c r="I330" s="260">
        <v>45.766666666666673</v>
      </c>
      <c r="J330" s="260">
        <v>47.333333333333343</v>
      </c>
      <c r="K330" s="259">
        <v>44.2</v>
      </c>
      <c r="L330" s="259">
        <v>41.65</v>
      </c>
      <c r="M330" s="259">
        <v>257.49225000000001</v>
      </c>
      <c r="N330" s="1"/>
      <c r="O330" s="1"/>
    </row>
    <row r="331" spans="1:15" ht="12.75" customHeight="1">
      <c r="A331" s="30">
        <v>321</v>
      </c>
      <c r="B331" s="269" t="s">
        <v>881</v>
      </c>
      <c r="C331" s="259">
        <v>294.05</v>
      </c>
      <c r="D331" s="260">
        <v>294.58333333333331</v>
      </c>
      <c r="E331" s="260">
        <v>291.66666666666663</v>
      </c>
      <c r="F331" s="260">
        <v>289.2833333333333</v>
      </c>
      <c r="G331" s="260">
        <v>286.36666666666662</v>
      </c>
      <c r="H331" s="260">
        <v>296.96666666666664</v>
      </c>
      <c r="I331" s="260">
        <v>299.88333333333327</v>
      </c>
      <c r="J331" s="260">
        <v>302.26666666666665</v>
      </c>
      <c r="K331" s="259">
        <v>297.5</v>
      </c>
      <c r="L331" s="259">
        <v>292.2</v>
      </c>
      <c r="M331" s="259">
        <v>3.9642900000000001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78.05</v>
      </c>
      <c r="D332" s="260">
        <v>78.916666666666657</v>
      </c>
      <c r="E332" s="260">
        <v>76.98333333333332</v>
      </c>
      <c r="F332" s="260">
        <v>75.916666666666657</v>
      </c>
      <c r="G332" s="260">
        <v>73.98333333333332</v>
      </c>
      <c r="H332" s="260">
        <v>79.98333333333332</v>
      </c>
      <c r="I332" s="260">
        <v>81.916666666666657</v>
      </c>
      <c r="J332" s="260">
        <v>82.98333333333332</v>
      </c>
      <c r="K332" s="259">
        <v>80.849999999999994</v>
      </c>
      <c r="L332" s="259">
        <v>77.849999999999994</v>
      </c>
      <c r="M332" s="259">
        <v>31.726859999999999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244.5</v>
      </c>
      <c r="D333" s="260">
        <v>244.79999999999998</v>
      </c>
      <c r="E333" s="260">
        <v>242.29999999999995</v>
      </c>
      <c r="F333" s="260">
        <v>240.09999999999997</v>
      </c>
      <c r="G333" s="260">
        <v>237.59999999999994</v>
      </c>
      <c r="H333" s="260">
        <v>246.99999999999997</v>
      </c>
      <c r="I333" s="260">
        <v>249.50000000000003</v>
      </c>
      <c r="J333" s="260">
        <v>251.7</v>
      </c>
      <c r="K333" s="259">
        <v>247.3</v>
      </c>
      <c r="L333" s="259">
        <v>242.6</v>
      </c>
      <c r="M333" s="259">
        <v>2.93344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176.95</v>
      </c>
      <c r="D334" s="260">
        <v>177.6</v>
      </c>
      <c r="E334" s="260">
        <v>175.7</v>
      </c>
      <c r="F334" s="260">
        <v>174.45</v>
      </c>
      <c r="G334" s="260">
        <v>172.54999999999998</v>
      </c>
      <c r="H334" s="260">
        <v>178.85</v>
      </c>
      <c r="I334" s="260">
        <v>180.75000000000003</v>
      </c>
      <c r="J334" s="260">
        <v>182</v>
      </c>
      <c r="K334" s="259">
        <v>179.5</v>
      </c>
      <c r="L334" s="259">
        <v>176.35</v>
      </c>
      <c r="M334" s="259">
        <v>148.81752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738.7</v>
      </c>
      <c r="D335" s="260">
        <v>744.75</v>
      </c>
      <c r="E335" s="260">
        <v>726.5</v>
      </c>
      <c r="F335" s="260">
        <v>714.3</v>
      </c>
      <c r="G335" s="260">
        <v>696.05</v>
      </c>
      <c r="H335" s="260">
        <v>756.95</v>
      </c>
      <c r="I335" s="260">
        <v>775.2</v>
      </c>
      <c r="J335" s="260">
        <v>787.40000000000009</v>
      </c>
      <c r="K335" s="259">
        <v>763</v>
      </c>
      <c r="L335" s="259">
        <v>732.55</v>
      </c>
      <c r="M335" s="259">
        <v>4.6452200000000001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73.349999999999994</v>
      </c>
      <c r="D336" s="260">
        <v>72.8</v>
      </c>
      <c r="E336" s="260">
        <v>71.849999999999994</v>
      </c>
      <c r="F336" s="260">
        <v>70.349999999999994</v>
      </c>
      <c r="G336" s="260">
        <v>69.399999999999991</v>
      </c>
      <c r="H336" s="260">
        <v>74.3</v>
      </c>
      <c r="I336" s="260">
        <v>75.250000000000014</v>
      </c>
      <c r="J336" s="260">
        <v>76.75</v>
      </c>
      <c r="K336" s="259">
        <v>73.75</v>
      </c>
      <c r="L336" s="259">
        <v>71.3</v>
      </c>
      <c r="M336" s="259">
        <v>176.88508999999999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4491.8500000000004</v>
      </c>
      <c r="D337" s="260">
        <v>4486.1333333333341</v>
      </c>
      <c r="E337" s="260">
        <v>4440.7166666666681</v>
      </c>
      <c r="F337" s="260">
        <v>4389.5833333333339</v>
      </c>
      <c r="G337" s="260">
        <v>4344.1666666666679</v>
      </c>
      <c r="H337" s="260">
        <v>4537.2666666666682</v>
      </c>
      <c r="I337" s="260">
        <v>4582.6833333333343</v>
      </c>
      <c r="J337" s="260">
        <v>4633.8166666666684</v>
      </c>
      <c r="K337" s="259">
        <v>4531.55</v>
      </c>
      <c r="L337" s="259">
        <v>4435</v>
      </c>
      <c r="M337" s="259">
        <v>1.0764800000000001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619.70000000000005</v>
      </c>
      <c r="D338" s="260">
        <v>626.88333333333333</v>
      </c>
      <c r="E338" s="260">
        <v>609.31666666666661</v>
      </c>
      <c r="F338" s="260">
        <v>598.93333333333328</v>
      </c>
      <c r="G338" s="260">
        <v>581.36666666666656</v>
      </c>
      <c r="H338" s="260">
        <v>637.26666666666665</v>
      </c>
      <c r="I338" s="260">
        <v>654.83333333333348</v>
      </c>
      <c r="J338" s="260">
        <v>665.2166666666667</v>
      </c>
      <c r="K338" s="259">
        <v>644.45000000000005</v>
      </c>
      <c r="L338" s="259">
        <v>616.5</v>
      </c>
      <c r="M338" s="259">
        <v>5.4743500000000003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20425.3</v>
      </c>
      <c r="D339" s="260">
        <v>20421.666666666668</v>
      </c>
      <c r="E339" s="260">
        <v>20308.333333333336</v>
      </c>
      <c r="F339" s="260">
        <v>20191.366666666669</v>
      </c>
      <c r="G339" s="260">
        <v>20078.033333333336</v>
      </c>
      <c r="H339" s="260">
        <v>20538.633333333335</v>
      </c>
      <c r="I339" s="260">
        <v>20651.966666666671</v>
      </c>
      <c r="J339" s="260">
        <v>20768.933333333334</v>
      </c>
      <c r="K339" s="259">
        <v>20535</v>
      </c>
      <c r="L339" s="259">
        <v>20304.7</v>
      </c>
      <c r="M339" s="259">
        <v>0.18873000000000001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64.849999999999994</v>
      </c>
      <c r="D340" s="260">
        <v>64.350000000000009</v>
      </c>
      <c r="E340" s="260">
        <v>63.250000000000014</v>
      </c>
      <c r="F340" s="260">
        <v>61.650000000000006</v>
      </c>
      <c r="G340" s="260">
        <v>60.550000000000011</v>
      </c>
      <c r="H340" s="260">
        <v>65.950000000000017</v>
      </c>
      <c r="I340" s="260">
        <v>67.050000000000011</v>
      </c>
      <c r="J340" s="260">
        <v>68.65000000000002</v>
      </c>
      <c r="K340" s="259">
        <v>65.45</v>
      </c>
      <c r="L340" s="259">
        <v>62.75</v>
      </c>
      <c r="M340" s="259">
        <v>9.7050900000000002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265.14999999999998</v>
      </c>
      <c r="D341" s="260">
        <v>265.09999999999997</v>
      </c>
      <c r="E341" s="260">
        <v>263.54999999999995</v>
      </c>
      <c r="F341" s="260">
        <v>261.95</v>
      </c>
      <c r="G341" s="260">
        <v>260.39999999999998</v>
      </c>
      <c r="H341" s="260">
        <v>266.69999999999993</v>
      </c>
      <c r="I341" s="260">
        <v>268.25</v>
      </c>
      <c r="J341" s="260">
        <v>269.84999999999991</v>
      </c>
      <c r="K341" s="259">
        <v>266.64999999999998</v>
      </c>
      <c r="L341" s="259">
        <v>263.5</v>
      </c>
      <c r="M341" s="259">
        <v>2.2320899999999999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401.95</v>
      </c>
      <c r="D342" s="260">
        <v>404.13333333333338</v>
      </c>
      <c r="E342" s="260">
        <v>396.26666666666677</v>
      </c>
      <c r="F342" s="260">
        <v>390.58333333333337</v>
      </c>
      <c r="G342" s="260">
        <v>382.71666666666675</v>
      </c>
      <c r="H342" s="260">
        <v>409.81666666666678</v>
      </c>
      <c r="I342" s="260">
        <v>417.68333333333345</v>
      </c>
      <c r="J342" s="260">
        <v>423.36666666666679</v>
      </c>
      <c r="K342" s="259">
        <v>412</v>
      </c>
      <c r="L342" s="259">
        <v>398.45</v>
      </c>
      <c r="M342" s="259">
        <v>4.7079800000000001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926.75</v>
      </c>
      <c r="D343" s="260">
        <v>926.91666666666663</v>
      </c>
      <c r="E343" s="260">
        <v>917.2833333333333</v>
      </c>
      <c r="F343" s="260">
        <v>907.81666666666672</v>
      </c>
      <c r="G343" s="260">
        <v>898.18333333333339</v>
      </c>
      <c r="H343" s="260">
        <v>936.38333333333321</v>
      </c>
      <c r="I343" s="260">
        <v>946.01666666666665</v>
      </c>
      <c r="J343" s="260">
        <v>955.48333333333312</v>
      </c>
      <c r="K343" s="259">
        <v>936.55</v>
      </c>
      <c r="L343" s="259">
        <v>917.45</v>
      </c>
      <c r="M343" s="259">
        <v>1.4618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137.85</v>
      </c>
      <c r="D344" s="260">
        <v>137.43333333333334</v>
      </c>
      <c r="E344" s="260">
        <v>136.46666666666667</v>
      </c>
      <c r="F344" s="260">
        <v>135.08333333333334</v>
      </c>
      <c r="G344" s="260">
        <v>134.11666666666667</v>
      </c>
      <c r="H344" s="260">
        <v>138.81666666666666</v>
      </c>
      <c r="I344" s="260">
        <v>139.78333333333336</v>
      </c>
      <c r="J344" s="260">
        <v>141.16666666666666</v>
      </c>
      <c r="K344" s="259">
        <v>138.4</v>
      </c>
      <c r="L344" s="259">
        <v>136.05000000000001</v>
      </c>
      <c r="M344" s="259">
        <v>74.983440000000002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193.75</v>
      </c>
      <c r="D345" s="260">
        <v>194.54999999999998</v>
      </c>
      <c r="E345" s="260">
        <v>192.69999999999996</v>
      </c>
      <c r="F345" s="260">
        <v>191.64999999999998</v>
      </c>
      <c r="G345" s="260">
        <v>189.79999999999995</v>
      </c>
      <c r="H345" s="260">
        <v>195.59999999999997</v>
      </c>
      <c r="I345" s="260">
        <v>197.45</v>
      </c>
      <c r="J345" s="260">
        <v>198.49999999999997</v>
      </c>
      <c r="K345" s="259">
        <v>196.4</v>
      </c>
      <c r="L345" s="259">
        <v>193.5</v>
      </c>
      <c r="M345" s="259">
        <v>7.2986199999999997</v>
      </c>
      <c r="N345" s="1"/>
      <c r="O345" s="1"/>
    </row>
    <row r="346" spans="1:15" ht="12.75" customHeight="1">
      <c r="A346" s="30">
        <v>336</v>
      </c>
      <c r="B346" s="269" t="s">
        <v>882</v>
      </c>
      <c r="C346" s="259">
        <v>562.9</v>
      </c>
      <c r="D346" s="260">
        <v>562.9</v>
      </c>
      <c r="E346" s="260">
        <v>553.09999999999991</v>
      </c>
      <c r="F346" s="260">
        <v>543.29999999999995</v>
      </c>
      <c r="G346" s="260">
        <v>533.49999999999989</v>
      </c>
      <c r="H346" s="260">
        <v>572.69999999999993</v>
      </c>
      <c r="I346" s="260">
        <v>582.49999999999989</v>
      </c>
      <c r="J346" s="260">
        <v>592.29999999999995</v>
      </c>
      <c r="K346" s="259">
        <v>572.70000000000005</v>
      </c>
      <c r="L346" s="259">
        <v>553.1</v>
      </c>
      <c r="M346" s="259">
        <v>1.5143500000000001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650.35</v>
      </c>
      <c r="D347" s="260">
        <v>649.6</v>
      </c>
      <c r="E347" s="260">
        <v>645</v>
      </c>
      <c r="F347" s="260">
        <v>639.65</v>
      </c>
      <c r="G347" s="260">
        <v>635.04999999999995</v>
      </c>
      <c r="H347" s="260">
        <v>654.95000000000005</v>
      </c>
      <c r="I347" s="260">
        <v>659.55000000000018</v>
      </c>
      <c r="J347" s="260">
        <v>664.90000000000009</v>
      </c>
      <c r="K347" s="259">
        <v>654.20000000000005</v>
      </c>
      <c r="L347" s="259">
        <v>644.25</v>
      </c>
      <c r="M347" s="259">
        <v>15.301880000000001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3007.1</v>
      </c>
      <c r="D348" s="260">
        <v>2997.1166666666668</v>
      </c>
      <c r="E348" s="260">
        <v>2970.2333333333336</v>
      </c>
      <c r="F348" s="260">
        <v>2933.3666666666668</v>
      </c>
      <c r="G348" s="260">
        <v>2906.4833333333336</v>
      </c>
      <c r="H348" s="260">
        <v>3033.9833333333336</v>
      </c>
      <c r="I348" s="260">
        <v>3060.8666666666668</v>
      </c>
      <c r="J348" s="260">
        <v>3097.7333333333336</v>
      </c>
      <c r="K348" s="259">
        <v>3024</v>
      </c>
      <c r="L348" s="259">
        <v>2960.25</v>
      </c>
      <c r="M348" s="259">
        <v>1.1289800000000001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262.89999999999998</v>
      </c>
      <c r="D349" s="260">
        <v>261.61666666666662</v>
      </c>
      <c r="E349" s="260">
        <v>255.28333333333325</v>
      </c>
      <c r="F349" s="260">
        <v>247.66666666666663</v>
      </c>
      <c r="G349" s="260">
        <v>241.33333333333326</v>
      </c>
      <c r="H349" s="260">
        <v>269.23333333333323</v>
      </c>
      <c r="I349" s="260">
        <v>275.56666666666661</v>
      </c>
      <c r="J349" s="260">
        <v>283.18333333333322</v>
      </c>
      <c r="K349" s="259">
        <v>267.95</v>
      </c>
      <c r="L349" s="259">
        <v>254</v>
      </c>
      <c r="M349" s="259">
        <v>6.3883200000000002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376.75</v>
      </c>
      <c r="D350" s="260">
        <v>378.58333333333331</v>
      </c>
      <c r="E350" s="260">
        <v>373.16666666666663</v>
      </c>
      <c r="F350" s="260">
        <v>369.58333333333331</v>
      </c>
      <c r="G350" s="260">
        <v>364.16666666666663</v>
      </c>
      <c r="H350" s="260">
        <v>382.16666666666663</v>
      </c>
      <c r="I350" s="260">
        <v>387.58333333333326</v>
      </c>
      <c r="J350" s="260">
        <v>391.16666666666663</v>
      </c>
      <c r="K350" s="259">
        <v>384</v>
      </c>
      <c r="L350" s="259">
        <v>375</v>
      </c>
      <c r="M350" s="259">
        <v>9.5583799999999997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129.19999999999999</v>
      </c>
      <c r="D351" s="260">
        <v>128.6</v>
      </c>
      <c r="E351" s="260">
        <v>125.64999999999998</v>
      </c>
      <c r="F351" s="260">
        <v>122.09999999999998</v>
      </c>
      <c r="G351" s="260">
        <v>119.14999999999996</v>
      </c>
      <c r="H351" s="260">
        <v>132.14999999999998</v>
      </c>
      <c r="I351" s="260">
        <v>135.09999999999997</v>
      </c>
      <c r="J351" s="260">
        <v>138.65</v>
      </c>
      <c r="K351" s="259">
        <v>131.55000000000001</v>
      </c>
      <c r="L351" s="259">
        <v>125.05</v>
      </c>
      <c r="M351" s="259">
        <v>18.257570000000001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3302.3</v>
      </c>
      <c r="D352" s="260">
        <v>3277.7833333333333</v>
      </c>
      <c r="E352" s="260">
        <v>3246.5666666666666</v>
      </c>
      <c r="F352" s="260">
        <v>3190.8333333333335</v>
      </c>
      <c r="G352" s="260">
        <v>3159.6166666666668</v>
      </c>
      <c r="H352" s="260">
        <v>3333.5166666666664</v>
      </c>
      <c r="I352" s="260">
        <v>3364.7333333333327</v>
      </c>
      <c r="J352" s="260">
        <v>3420.4666666666662</v>
      </c>
      <c r="K352" s="259">
        <v>3309</v>
      </c>
      <c r="L352" s="259">
        <v>3222.05</v>
      </c>
      <c r="M352" s="259">
        <v>2.18208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430.8</v>
      </c>
      <c r="D353" s="260">
        <v>430.63333333333338</v>
      </c>
      <c r="E353" s="260">
        <v>422.56666666666678</v>
      </c>
      <c r="F353" s="260">
        <v>414.33333333333337</v>
      </c>
      <c r="G353" s="260">
        <v>406.26666666666677</v>
      </c>
      <c r="H353" s="260">
        <v>438.86666666666679</v>
      </c>
      <c r="I353" s="260">
        <v>446.93333333333339</v>
      </c>
      <c r="J353" s="260">
        <v>455.1666666666668</v>
      </c>
      <c r="K353" s="259">
        <v>438.7</v>
      </c>
      <c r="L353" s="259">
        <v>422.4</v>
      </c>
      <c r="M353" s="259">
        <v>4.12371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257.05</v>
      </c>
      <c r="D354" s="260">
        <v>258.95</v>
      </c>
      <c r="E354" s="260">
        <v>253.95</v>
      </c>
      <c r="F354" s="260">
        <v>250.85</v>
      </c>
      <c r="G354" s="260">
        <v>245.85</v>
      </c>
      <c r="H354" s="260">
        <v>262.04999999999995</v>
      </c>
      <c r="I354" s="260">
        <v>267.04999999999995</v>
      </c>
      <c r="J354" s="260">
        <v>270.14999999999998</v>
      </c>
      <c r="K354" s="259">
        <v>263.95</v>
      </c>
      <c r="L354" s="259">
        <v>255.85</v>
      </c>
      <c r="M354" s="259">
        <v>2.5216699999999999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1830.4</v>
      </c>
      <c r="D355" s="260">
        <v>1814.3</v>
      </c>
      <c r="E355" s="260">
        <v>1793.6</v>
      </c>
      <c r="F355" s="260">
        <v>1756.8</v>
      </c>
      <c r="G355" s="260">
        <v>1736.1</v>
      </c>
      <c r="H355" s="260">
        <v>1851.1</v>
      </c>
      <c r="I355" s="260">
        <v>1871.8000000000002</v>
      </c>
      <c r="J355" s="260">
        <v>1908.6</v>
      </c>
      <c r="K355" s="259">
        <v>1835</v>
      </c>
      <c r="L355" s="259">
        <v>1777.5</v>
      </c>
      <c r="M355" s="259">
        <v>8.4104299999999999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49642.400000000001</v>
      </c>
      <c r="D356" s="260">
        <v>49655.799999999996</v>
      </c>
      <c r="E356" s="260">
        <v>49311.599999999991</v>
      </c>
      <c r="F356" s="260">
        <v>48980.799999999996</v>
      </c>
      <c r="G356" s="260">
        <v>48636.599999999991</v>
      </c>
      <c r="H356" s="260">
        <v>49986.599999999991</v>
      </c>
      <c r="I356" s="260">
        <v>50330.799999999988</v>
      </c>
      <c r="J356" s="260">
        <v>50661.599999999991</v>
      </c>
      <c r="K356" s="259">
        <v>50000</v>
      </c>
      <c r="L356" s="259">
        <v>49325</v>
      </c>
      <c r="M356" s="259">
        <v>0.13517999999999999</v>
      </c>
      <c r="N356" s="1"/>
      <c r="O356" s="1"/>
    </row>
    <row r="357" spans="1:15" ht="12.75" customHeight="1">
      <c r="A357" s="30">
        <v>347</v>
      </c>
      <c r="B357" s="269" t="s">
        <v>873</v>
      </c>
      <c r="C357" s="259">
        <v>1364.5</v>
      </c>
      <c r="D357" s="260">
        <v>1361.6666666666667</v>
      </c>
      <c r="E357" s="260">
        <v>1343.3333333333335</v>
      </c>
      <c r="F357" s="260">
        <v>1322.1666666666667</v>
      </c>
      <c r="G357" s="260">
        <v>1303.8333333333335</v>
      </c>
      <c r="H357" s="260">
        <v>1382.8333333333335</v>
      </c>
      <c r="I357" s="260">
        <v>1401.166666666667</v>
      </c>
      <c r="J357" s="260">
        <v>1422.3333333333335</v>
      </c>
      <c r="K357" s="259">
        <v>1380</v>
      </c>
      <c r="L357" s="259">
        <v>1340.5</v>
      </c>
      <c r="M357" s="259">
        <v>3.3991799999999999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3697.95</v>
      </c>
      <c r="D358" s="260">
        <v>3712.1833333333329</v>
      </c>
      <c r="E358" s="260">
        <v>3651.766666666666</v>
      </c>
      <c r="F358" s="260">
        <v>3605.583333333333</v>
      </c>
      <c r="G358" s="260">
        <v>3545.1666666666661</v>
      </c>
      <c r="H358" s="260">
        <v>3758.3666666666659</v>
      </c>
      <c r="I358" s="260">
        <v>3818.7833333333328</v>
      </c>
      <c r="J358" s="260">
        <v>3864.9666666666658</v>
      </c>
      <c r="K358" s="259">
        <v>3772.6</v>
      </c>
      <c r="L358" s="259">
        <v>3666</v>
      </c>
      <c r="M358" s="259">
        <v>2.0002599999999999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210.7</v>
      </c>
      <c r="D359" s="260">
        <v>210.23333333333335</v>
      </c>
      <c r="E359" s="260">
        <v>209.26666666666671</v>
      </c>
      <c r="F359" s="260">
        <v>207.83333333333337</v>
      </c>
      <c r="G359" s="260">
        <v>206.86666666666673</v>
      </c>
      <c r="H359" s="260">
        <v>211.66666666666669</v>
      </c>
      <c r="I359" s="260">
        <v>212.63333333333333</v>
      </c>
      <c r="J359" s="260">
        <v>214.06666666666666</v>
      </c>
      <c r="K359" s="259">
        <v>211.2</v>
      </c>
      <c r="L359" s="259">
        <v>208.8</v>
      </c>
      <c r="M359" s="259">
        <v>8.07437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4503.05</v>
      </c>
      <c r="D360" s="260">
        <v>4492.1833333333334</v>
      </c>
      <c r="E360" s="260">
        <v>4473.3666666666668</v>
      </c>
      <c r="F360" s="260">
        <v>4443.6833333333334</v>
      </c>
      <c r="G360" s="260">
        <v>4424.8666666666668</v>
      </c>
      <c r="H360" s="260">
        <v>4521.8666666666668</v>
      </c>
      <c r="I360" s="260">
        <v>4540.6833333333343</v>
      </c>
      <c r="J360" s="260">
        <v>4570.3666666666668</v>
      </c>
      <c r="K360" s="259">
        <v>4511</v>
      </c>
      <c r="L360" s="259">
        <v>4462.5</v>
      </c>
      <c r="M360" s="259">
        <v>0.12139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1540.15</v>
      </c>
      <c r="D361" s="260">
        <v>1536.8833333333332</v>
      </c>
      <c r="E361" s="260">
        <v>1505.2666666666664</v>
      </c>
      <c r="F361" s="260">
        <v>1470.3833333333332</v>
      </c>
      <c r="G361" s="260">
        <v>1438.7666666666664</v>
      </c>
      <c r="H361" s="260">
        <v>1571.7666666666664</v>
      </c>
      <c r="I361" s="260">
        <v>1603.3833333333332</v>
      </c>
      <c r="J361" s="260">
        <v>1638.2666666666664</v>
      </c>
      <c r="K361" s="259">
        <v>1568.5</v>
      </c>
      <c r="L361" s="259">
        <v>1502</v>
      </c>
      <c r="M361" s="259">
        <v>5.01126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2648</v>
      </c>
      <c r="D362" s="260">
        <v>2645.4166666666665</v>
      </c>
      <c r="E362" s="260">
        <v>2627.7833333333328</v>
      </c>
      <c r="F362" s="260">
        <v>2607.5666666666662</v>
      </c>
      <c r="G362" s="260">
        <v>2589.9333333333325</v>
      </c>
      <c r="H362" s="260">
        <v>2665.6333333333332</v>
      </c>
      <c r="I362" s="260">
        <v>2683.2666666666673</v>
      </c>
      <c r="J362" s="260">
        <v>2703.4833333333336</v>
      </c>
      <c r="K362" s="259">
        <v>2663.05</v>
      </c>
      <c r="L362" s="259">
        <v>2625.2</v>
      </c>
      <c r="M362" s="259">
        <v>1.8780300000000001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952.5</v>
      </c>
      <c r="D363" s="260">
        <v>941.61666666666667</v>
      </c>
      <c r="E363" s="260">
        <v>916.23333333333335</v>
      </c>
      <c r="F363" s="260">
        <v>879.9666666666667</v>
      </c>
      <c r="G363" s="260">
        <v>854.58333333333337</v>
      </c>
      <c r="H363" s="260">
        <v>977.88333333333333</v>
      </c>
      <c r="I363" s="260">
        <v>1003.2666666666668</v>
      </c>
      <c r="J363" s="260">
        <v>1039.5333333333333</v>
      </c>
      <c r="K363" s="259">
        <v>967</v>
      </c>
      <c r="L363" s="259">
        <v>905.35</v>
      </c>
      <c r="M363" s="259">
        <v>3.02223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2729.1</v>
      </c>
      <c r="D364" s="260">
        <v>2744.7000000000003</v>
      </c>
      <c r="E364" s="260">
        <v>2709.4000000000005</v>
      </c>
      <c r="F364" s="260">
        <v>2689.7000000000003</v>
      </c>
      <c r="G364" s="260">
        <v>2654.4000000000005</v>
      </c>
      <c r="H364" s="260">
        <v>2764.4000000000005</v>
      </c>
      <c r="I364" s="260">
        <v>2799.7000000000007</v>
      </c>
      <c r="J364" s="260">
        <v>2819.4000000000005</v>
      </c>
      <c r="K364" s="259">
        <v>2780</v>
      </c>
      <c r="L364" s="259">
        <v>2725</v>
      </c>
      <c r="M364" s="259">
        <v>2.8488000000000002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1793.8</v>
      </c>
      <c r="D365" s="260">
        <v>1783.3500000000001</v>
      </c>
      <c r="E365" s="260">
        <v>1755.5000000000002</v>
      </c>
      <c r="F365" s="260">
        <v>1717.2</v>
      </c>
      <c r="G365" s="260">
        <v>1689.3500000000001</v>
      </c>
      <c r="H365" s="260">
        <v>1821.6500000000003</v>
      </c>
      <c r="I365" s="260">
        <v>1849.5000000000002</v>
      </c>
      <c r="J365" s="260">
        <v>1887.8000000000004</v>
      </c>
      <c r="K365" s="259">
        <v>1811.2</v>
      </c>
      <c r="L365" s="259">
        <v>1745.05</v>
      </c>
      <c r="M365" s="259">
        <v>3.80023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314.10000000000002</v>
      </c>
      <c r="D366" s="260">
        <v>312.05</v>
      </c>
      <c r="E366" s="260">
        <v>307.40000000000003</v>
      </c>
      <c r="F366" s="260">
        <v>300.70000000000005</v>
      </c>
      <c r="G366" s="260">
        <v>296.05000000000007</v>
      </c>
      <c r="H366" s="260">
        <v>318.75</v>
      </c>
      <c r="I366" s="260">
        <v>323.39999999999998</v>
      </c>
      <c r="J366" s="260">
        <v>330.09999999999997</v>
      </c>
      <c r="K366" s="259">
        <v>316.7</v>
      </c>
      <c r="L366" s="259">
        <v>305.35000000000002</v>
      </c>
      <c r="M366" s="259">
        <v>27.779520000000002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116.95</v>
      </c>
      <c r="D367" s="260">
        <v>116.86666666666667</v>
      </c>
      <c r="E367" s="260">
        <v>116.23333333333335</v>
      </c>
      <c r="F367" s="260">
        <v>115.51666666666668</v>
      </c>
      <c r="G367" s="260">
        <v>114.88333333333335</v>
      </c>
      <c r="H367" s="260">
        <v>117.58333333333334</v>
      </c>
      <c r="I367" s="260">
        <v>118.21666666666667</v>
      </c>
      <c r="J367" s="260">
        <v>118.93333333333334</v>
      </c>
      <c r="K367" s="259">
        <v>117.5</v>
      </c>
      <c r="L367" s="259">
        <v>116.15</v>
      </c>
      <c r="M367" s="259">
        <v>33.807600000000001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226.15</v>
      </c>
      <c r="D368" s="260">
        <v>226.86666666666667</v>
      </c>
      <c r="E368" s="260">
        <v>224.28333333333336</v>
      </c>
      <c r="F368" s="260">
        <v>222.41666666666669</v>
      </c>
      <c r="G368" s="260">
        <v>219.83333333333337</v>
      </c>
      <c r="H368" s="260">
        <v>228.73333333333335</v>
      </c>
      <c r="I368" s="260">
        <v>231.31666666666666</v>
      </c>
      <c r="J368" s="260">
        <v>233.18333333333334</v>
      </c>
      <c r="K368" s="259">
        <v>229.45</v>
      </c>
      <c r="L368" s="259">
        <v>225</v>
      </c>
      <c r="M368" s="259">
        <v>60.447510000000001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425.1</v>
      </c>
      <c r="D369" s="260">
        <v>424.90000000000003</v>
      </c>
      <c r="E369" s="260">
        <v>421.00000000000006</v>
      </c>
      <c r="F369" s="260">
        <v>416.90000000000003</v>
      </c>
      <c r="G369" s="260">
        <v>413.00000000000006</v>
      </c>
      <c r="H369" s="260">
        <v>429.00000000000006</v>
      </c>
      <c r="I369" s="260">
        <v>432.90000000000003</v>
      </c>
      <c r="J369" s="260">
        <v>437.00000000000006</v>
      </c>
      <c r="K369" s="259">
        <v>428.8</v>
      </c>
      <c r="L369" s="259">
        <v>420.8</v>
      </c>
      <c r="M369" s="259">
        <v>8.07057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447.6</v>
      </c>
      <c r="D370" s="260">
        <v>446.15000000000003</v>
      </c>
      <c r="E370" s="260">
        <v>443.30000000000007</v>
      </c>
      <c r="F370" s="260">
        <v>439.00000000000006</v>
      </c>
      <c r="G370" s="260">
        <v>436.15000000000009</v>
      </c>
      <c r="H370" s="260">
        <v>450.45000000000005</v>
      </c>
      <c r="I370" s="260">
        <v>453.30000000000007</v>
      </c>
      <c r="J370" s="260">
        <v>457.6</v>
      </c>
      <c r="K370" s="259">
        <v>449</v>
      </c>
      <c r="L370" s="259">
        <v>441.85</v>
      </c>
      <c r="M370" s="259">
        <v>0.63607000000000002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555.5</v>
      </c>
      <c r="D371" s="260">
        <v>555.81666666666672</v>
      </c>
      <c r="E371" s="260">
        <v>551.63333333333344</v>
      </c>
      <c r="F371" s="260">
        <v>547.76666666666677</v>
      </c>
      <c r="G371" s="260">
        <v>543.58333333333348</v>
      </c>
      <c r="H371" s="260">
        <v>559.68333333333339</v>
      </c>
      <c r="I371" s="260">
        <v>563.86666666666656</v>
      </c>
      <c r="J371" s="260">
        <v>567.73333333333335</v>
      </c>
      <c r="K371" s="259">
        <v>560</v>
      </c>
      <c r="L371" s="259">
        <v>551.95000000000005</v>
      </c>
      <c r="M371" s="259">
        <v>0.67964000000000002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128.15</v>
      </c>
      <c r="D372" s="260">
        <v>128.31666666666666</v>
      </c>
      <c r="E372" s="260">
        <v>126.88333333333333</v>
      </c>
      <c r="F372" s="260">
        <v>125.61666666666666</v>
      </c>
      <c r="G372" s="260">
        <v>124.18333333333332</v>
      </c>
      <c r="H372" s="260">
        <v>129.58333333333331</v>
      </c>
      <c r="I372" s="260">
        <v>131.01666666666665</v>
      </c>
      <c r="J372" s="260">
        <v>132.28333333333333</v>
      </c>
      <c r="K372" s="259">
        <v>129.75</v>
      </c>
      <c r="L372" s="259">
        <v>127.05</v>
      </c>
      <c r="M372" s="259">
        <v>1.3467800000000001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1338.6</v>
      </c>
      <c r="D373" s="260">
        <v>1339.4833333333333</v>
      </c>
      <c r="E373" s="260">
        <v>1328.9666666666667</v>
      </c>
      <c r="F373" s="260">
        <v>1319.3333333333333</v>
      </c>
      <c r="G373" s="260">
        <v>1308.8166666666666</v>
      </c>
      <c r="H373" s="260">
        <v>1349.1166666666668</v>
      </c>
      <c r="I373" s="260">
        <v>1359.6333333333337</v>
      </c>
      <c r="J373" s="260">
        <v>1369.2666666666669</v>
      </c>
      <c r="K373" s="259">
        <v>1350</v>
      </c>
      <c r="L373" s="259">
        <v>1329.85</v>
      </c>
      <c r="M373" s="259">
        <v>4.7879999999999999E-2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4240.8</v>
      </c>
      <c r="D374" s="260">
        <v>4236.0333333333328</v>
      </c>
      <c r="E374" s="260">
        <v>4202.0666666666657</v>
      </c>
      <c r="F374" s="260">
        <v>4163.333333333333</v>
      </c>
      <c r="G374" s="260">
        <v>4129.3666666666659</v>
      </c>
      <c r="H374" s="260">
        <v>4274.7666666666655</v>
      </c>
      <c r="I374" s="260">
        <v>4308.7333333333327</v>
      </c>
      <c r="J374" s="260">
        <v>4347.4666666666653</v>
      </c>
      <c r="K374" s="259">
        <v>4270</v>
      </c>
      <c r="L374" s="259">
        <v>4197.3</v>
      </c>
      <c r="M374" s="259">
        <v>4.3439999999999999E-2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14131.05</v>
      </c>
      <c r="D375" s="260">
        <v>14069.050000000001</v>
      </c>
      <c r="E375" s="260">
        <v>13963.100000000002</v>
      </c>
      <c r="F375" s="260">
        <v>13795.150000000001</v>
      </c>
      <c r="G375" s="260">
        <v>13689.200000000003</v>
      </c>
      <c r="H375" s="260">
        <v>14237.000000000002</v>
      </c>
      <c r="I375" s="260">
        <v>14342.950000000003</v>
      </c>
      <c r="J375" s="260">
        <v>14510.900000000001</v>
      </c>
      <c r="K375" s="259">
        <v>14175</v>
      </c>
      <c r="L375" s="259">
        <v>13901.1</v>
      </c>
      <c r="M375" s="259">
        <v>6.2480000000000001E-2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41.8</v>
      </c>
      <c r="D376" s="260">
        <v>41.766666666666659</v>
      </c>
      <c r="E376" s="260">
        <v>41.383333333333319</v>
      </c>
      <c r="F376" s="260">
        <v>40.966666666666661</v>
      </c>
      <c r="G376" s="260">
        <v>40.583333333333321</v>
      </c>
      <c r="H376" s="260">
        <v>42.183333333333316</v>
      </c>
      <c r="I376" s="260">
        <v>42.566666666666656</v>
      </c>
      <c r="J376" s="260">
        <v>42.983333333333313</v>
      </c>
      <c r="K376" s="259">
        <v>42.15</v>
      </c>
      <c r="L376" s="259">
        <v>41.35</v>
      </c>
      <c r="M376" s="259">
        <v>611.62545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544.95000000000005</v>
      </c>
      <c r="D377" s="260">
        <v>547.08333333333337</v>
      </c>
      <c r="E377" s="260">
        <v>541.86666666666679</v>
      </c>
      <c r="F377" s="260">
        <v>538.78333333333342</v>
      </c>
      <c r="G377" s="260">
        <v>533.56666666666683</v>
      </c>
      <c r="H377" s="260">
        <v>550.16666666666674</v>
      </c>
      <c r="I377" s="260">
        <v>555.38333333333321</v>
      </c>
      <c r="J377" s="260">
        <v>558.4666666666667</v>
      </c>
      <c r="K377" s="259">
        <v>552.29999999999995</v>
      </c>
      <c r="L377" s="259">
        <v>544</v>
      </c>
      <c r="M377" s="259">
        <v>0.69796999999999998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134.80000000000001</v>
      </c>
      <c r="D378" s="260">
        <v>134.85</v>
      </c>
      <c r="E378" s="260">
        <v>133.44999999999999</v>
      </c>
      <c r="F378" s="260">
        <v>132.1</v>
      </c>
      <c r="G378" s="260">
        <v>130.69999999999999</v>
      </c>
      <c r="H378" s="260">
        <v>136.19999999999999</v>
      </c>
      <c r="I378" s="260">
        <v>137.60000000000002</v>
      </c>
      <c r="J378" s="260">
        <v>138.94999999999999</v>
      </c>
      <c r="K378" s="259">
        <v>136.25</v>
      </c>
      <c r="L378" s="259">
        <v>133.5</v>
      </c>
      <c r="M378" s="259">
        <v>107.54455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104</v>
      </c>
      <c r="D379" s="260">
        <v>104.08333333333333</v>
      </c>
      <c r="E379" s="260">
        <v>103.51666666666665</v>
      </c>
      <c r="F379" s="260">
        <v>103.03333333333332</v>
      </c>
      <c r="G379" s="260">
        <v>102.46666666666664</v>
      </c>
      <c r="H379" s="260">
        <v>104.56666666666666</v>
      </c>
      <c r="I379" s="260">
        <v>105.13333333333335</v>
      </c>
      <c r="J379" s="260">
        <v>105.61666666666667</v>
      </c>
      <c r="K379" s="259">
        <v>104.65</v>
      </c>
      <c r="L379" s="259">
        <v>103.6</v>
      </c>
      <c r="M379" s="259">
        <v>120.81873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647.29999999999995</v>
      </c>
      <c r="D380" s="260">
        <v>644.66666666666663</v>
      </c>
      <c r="E380" s="260">
        <v>632.63333333333321</v>
      </c>
      <c r="F380" s="260">
        <v>617.96666666666658</v>
      </c>
      <c r="G380" s="260">
        <v>605.93333333333317</v>
      </c>
      <c r="H380" s="260">
        <v>659.33333333333326</v>
      </c>
      <c r="I380" s="260">
        <v>671.36666666666679</v>
      </c>
      <c r="J380" s="260">
        <v>686.0333333333333</v>
      </c>
      <c r="K380" s="259">
        <v>656.7</v>
      </c>
      <c r="L380" s="259">
        <v>630</v>
      </c>
      <c r="M380" s="259">
        <v>1.9930699999999999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403.2</v>
      </c>
      <c r="D381" s="260">
        <v>411.68333333333339</v>
      </c>
      <c r="E381" s="260">
        <v>390.36666666666679</v>
      </c>
      <c r="F381" s="260">
        <v>377.53333333333342</v>
      </c>
      <c r="G381" s="260">
        <v>356.21666666666681</v>
      </c>
      <c r="H381" s="260">
        <v>424.51666666666677</v>
      </c>
      <c r="I381" s="260">
        <v>445.83333333333337</v>
      </c>
      <c r="J381" s="260">
        <v>458.66666666666674</v>
      </c>
      <c r="K381" s="259">
        <v>433</v>
      </c>
      <c r="L381" s="259">
        <v>398.85</v>
      </c>
      <c r="M381" s="259">
        <v>84.594639999999998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1037.75</v>
      </c>
      <c r="D382" s="260">
        <v>1045.3333333333333</v>
      </c>
      <c r="E382" s="260">
        <v>1018.7166666666665</v>
      </c>
      <c r="F382" s="260">
        <v>999.68333333333317</v>
      </c>
      <c r="G382" s="260">
        <v>973.06666666666638</v>
      </c>
      <c r="H382" s="260">
        <v>1064.3666666666666</v>
      </c>
      <c r="I382" s="260">
        <v>1090.9833333333333</v>
      </c>
      <c r="J382" s="260">
        <v>1110.0166666666667</v>
      </c>
      <c r="K382" s="259">
        <v>1071.95</v>
      </c>
      <c r="L382" s="259">
        <v>1026.3</v>
      </c>
      <c r="M382" s="259">
        <v>3.8951799999999999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46.05</v>
      </c>
      <c r="D383" s="260">
        <v>45.283333333333331</v>
      </c>
      <c r="E383" s="260">
        <v>44.066666666666663</v>
      </c>
      <c r="F383" s="260">
        <v>42.083333333333329</v>
      </c>
      <c r="G383" s="260">
        <v>40.86666666666666</v>
      </c>
      <c r="H383" s="260">
        <v>47.266666666666666</v>
      </c>
      <c r="I383" s="260">
        <v>48.483333333333334</v>
      </c>
      <c r="J383" s="260">
        <v>50.466666666666669</v>
      </c>
      <c r="K383" s="259">
        <v>46.5</v>
      </c>
      <c r="L383" s="259">
        <v>43.3</v>
      </c>
      <c r="M383" s="259">
        <v>691.64175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172</v>
      </c>
      <c r="D384" s="260">
        <v>172.63333333333333</v>
      </c>
      <c r="E384" s="260">
        <v>169.36666666666665</v>
      </c>
      <c r="F384" s="260">
        <v>166.73333333333332</v>
      </c>
      <c r="G384" s="260">
        <v>163.46666666666664</v>
      </c>
      <c r="H384" s="260">
        <v>175.26666666666665</v>
      </c>
      <c r="I384" s="260">
        <v>178.5333333333333</v>
      </c>
      <c r="J384" s="260">
        <v>181.16666666666666</v>
      </c>
      <c r="K384" s="259">
        <v>175.9</v>
      </c>
      <c r="L384" s="259">
        <v>170</v>
      </c>
      <c r="M384" s="259">
        <v>73.984390000000005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747.65</v>
      </c>
      <c r="D385" s="260">
        <v>741.86666666666667</v>
      </c>
      <c r="E385" s="260">
        <v>714.33333333333337</v>
      </c>
      <c r="F385" s="260">
        <v>681.01666666666665</v>
      </c>
      <c r="G385" s="260">
        <v>653.48333333333335</v>
      </c>
      <c r="H385" s="260">
        <v>775.18333333333339</v>
      </c>
      <c r="I385" s="260">
        <v>802.7166666666667</v>
      </c>
      <c r="J385" s="260">
        <v>836.03333333333342</v>
      </c>
      <c r="K385" s="259">
        <v>769.4</v>
      </c>
      <c r="L385" s="259">
        <v>708.55</v>
      </c>
      <c r="M385" s="259">
        <v>6.9084700000000003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228.95</v>
      </c>
      <c r="D386" s="260">
        <v>230.70000000000002</v>
      </c>
      <c r="E386" s="260">
        <v>225.90000000000003</v>
      </c>
      <c r="F386" s="260">
        <v>222.85000000000002</v>
      </c>
      <c r="G386" s="260">
        <v>218.05000000000004</v>
      </c>
      <c r="H386" s="260">
        <v>233.75000000000003</v>
      </c>
      <c r="I386" s="260">
        <v>238.55000000000004</v>
      </c>
      <c r="J386" s="260">
        <v>241.60000000000002</v>
      </c>
      <c r="K386" s="259">
        <v>235.5</v>
      </c>
      <c r="L386" s="259">
        <v>227.65</v>
      </c>
      <c r="M386" s="259">
        <v>3.5672000000000001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101.55</v>
      </c>
      <c r="D387" s="260">
        <v>101.71666666666665</v>
      </c>
      <c r="E387" s="260">
        <v>100.68333333333331</v>
      </c>
      <c r="F387" s="260">
        <v>99.816666666666649</v>
      </c>
      <c r="G387" s="260">
        <v>98.783333333333303</v>
      </c>
      <c r="H387" s="260">
        <v>102.58333333333331</v>
      </c>
      <c r="I387" s="260">
        <v>103.61666666666665</v>
      </c>
      <c r="J387" s="260">
        <v>104.48333333333332</v>
      </c>
      <c r="K387" s="259">
        <v>102.75</v>
      </c>
      <c r="L387" s="259">
        <v>100.85</v>
      </c>
      <c r="M387" s="259">
        <v>14.30766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1970.65</v>
      </c>
      <c r="D388" s="260">
        <v>1976.2166666666665</v>
      </c>
      <c r="E388" s="260">
        <v>1954.4333333333329</v>
      </c>
      <c r="F388" s="260">
        <v>1938.2166666666665</v>
      </c>
      <c r="G388" s="260">
        <v>1916.4333333333329</v>
      </c>
      <c r="H388" s="260">
        <v>1992.4333333333329</v>
      </c>
      <c r="I388" s="260">
        <v>2014.2166666666662</v>
      </c>
      <c r="J388" s="260">
        <v>2030.4333333333329</v>
      </c>
      <c r="K388" s="259">
        <v>1998</v>
      </c>
      <c r="L388" s="259">
        <v>1960</v>
      </c>
      <c r="M388" s="259">
        <v>6.0839999999999998E-2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47.15</v>
      </c>
      <c r="D389" s="260">
        <v>47.4</v>
      </c>
      <c r="E389" s="260">
        <v>46.349999999999994</v>
      </c>
      <c r="F389" s="260">
        <v>45.55</v>
      </c>
      <c r="G389" s="260">
        <v>44.499999999999993</v>
      </c>
      <c r="H389" s="260">
        <v>48.199999999999996</v>
      </c>
      <c r="I389" s="260">
        <v>49.249999999999993</v>
      </c>
      <c r="J389" s="260">
        <v>50.05</v>
      </c>
      <c r="K389" s="259">
        <v>48.45</v>
      </c>
      <c r="L389" s="259">
        <v>46.6</v>
      </c>
      <c r="M389" s="259">
        <v>9.82531</v>
      </c>
      <c r="N389" s="1"/>
      <c r="O389" s="1"/>
    </row>
    <row r="390" spans="1:15" ht="12.75" customHeight="1">
      <c r="A390" s="30">
        <v>380</v>
      </c>
      <c r="B390" s="269" t="s">
        <v>883</v>
      </c>
      <c r="C390" s="259">
        <v>1296.5</v>
      </c>
      <c r="D390" s="260">
        <v>1295.8</v>
      </c>
      <c r="E390" s="260">
        <v>1261.6999999999998</v>
      </c>
      <c r="F390" s="260">
        <v>1226.8999999999999</v>
      </c>
      <c r="G390" s="260">
        <v>1192.7999999999997</v>
      </c>
      <c r="H390" s="260">
        <v>1330.6</v>
      </c>
      <c r="I390" s="260">
        <v>1364.6999999999998</v>
      </c>
      <c r="J390" s="260">
        <v>1399.5</v>
      </c>
      <c r="K390" s="259">
        <v>1329.9</v>
      </c>
      <c r="L390" s="259">
        <v>1261</v>
      </c>
      <c r="M390" s="259">
        <v>18.300370000000001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158.15</v>
      </c>
      <c r="D391" s="260">
        <v>159.78333333333333</v>
      </c>
      <c r="E391" s="260">
        <v>155.06666666666666</v>
      </c>
      <c r="F391" s="260">
        <v>151.98333333333332</v>
      </c>
      <c r="G391" s="260">
        <v>147.26666666666665</v>
      </c>
      <c r="H391" s="260">
        <v>162.86666666666667</v>
      </c>
      <c r="I391" s="260">
        <v>167.58333333333331</v>
      </c>
      <c r="J391" s="260">
        <v>170.66666666666669</v>
      </c>
      <c r="K391" s="259">
        <v>164.5</v>
      </c>
      <c r="L391" s="259">
        <v>156.69999999999999</v>
      </c>
      <c r="M391" s="259">
        <v>105.88381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937</v>
      </c>
      <c r="D392" s="260">
        <v>934.86666666666667</v>
      </c>
      <c r="E392" s="260">
        <v>928.0333333333333</v>
      </c>
      <c r="F392" s="260">
        <v>919.06666666666661</v>
      </c>
      <c r="G392" s="260">
        <v>912.23333333333323</v>
      </c>
      <c r="H392" s="260">
        <v>943.83333333333337</v>
      </c>
      <c r="I392" s="260">
        <v>950.66666666666663</v>
      </c>
      <c r="J392" s="260">
        <v>959.63333333333344</v>
      </c>
      <c r="K392" s="259">
        <v>941.7</v>
      </c>
      <c r="L392" s="259">
        <v>925.9</v>
      </c>
      <c r="M392" s="259">
        <v>2.1877399999999998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2592.75</v>
      </c>
      <c r="D393" s="260">
        <v>2581.2833333333333</v>
      </c>
      <c r="E393" s="260">
        <v>2562.5666666666666</v>
      </c>
      <c r="F393" s="260">
        <v>2532.3833333333332</v>
      </c>
      <c r="G393" s="260">
        <v>2513.6666666666665</v>
      </c>
      <c r="H393" s="260">
        <v>2611.4666666666667</v>
      </c>
      <c r="I393" s="260">
        <v>2630.1833333333329</v>
      </c>
      <c r="J393" s="260">
        <v>2660.3666666666668</v>
      </c>
      <c r="K393" s="259">
        <v>2600</v>
      </c>
      <c r="L393" s="259">
        <v>2551.1</v>
      </c>
      <c r="M393" s="259">
        <v>58.037370000000003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122.05</v>
      </c>
      <c r="D394" s="260">
        <v>121.81666666666668</v>
      </c>
      <c r="E394" s="260">
        <v>121.38333333333335</v>
      </c>
      <c r="F394" s="260">
        <v>120.71666666666668</v>
      </c>
      <c r="G394" s="260">
        <v>120.28333333333336</v>
      </c>
      <c r="H394" s="260">
        <v>122.48333333333335</v>
      </c>
      <c r="I394" s="260">
        <v>122.91666666666666</v>
      </c>
      <c r="J394" s="260">
        <v>123.58333333333334</v>
      </c>
      <c r="K394" s="259">
        <v>122.25</v>
      </c>
      <c r="L394" s="259">
        <v>121.15</v>
      </c>
      <c r="M394" s="259">
        <v>4.0170899999999996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889.25</v>
      </c>
      <c r="D395" s="260">
        <v>892.28333333333342</v>
      </c>
      <c r="E395" s="260">
        <v>871.91666666666686</v>
      </c>
      <c r="F395" s="260">
        <v>854.58333333333348</v>
      </c>
      <c r="G395" s="260">
        <v>834.21666666666692</v>
      </c>
      <c r="H395" s="260">
        <v>909.61666666666679</v>
      </c>
      <c r="I395" s="260">
        <v>929.98333333333335</v>
      </c>
      <c r="J395" s="260">
        <v>947.31666666666672</v>
      </c>
      <c r="K395" s="259">
        <v>912.65</v>
      </c>
      <c r="L395" s="259">
        <v>874.95</v>
      </c>
      <c r="M395" s="259">
        <v>0.48729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1325.3</v>
      </c>
      <c r="D396" s="260">
        <v>1327.7499999999998</v>
      </c>
      <c r="E396" s="260">
        <v>1314.1499999999996</v>
      </c>
      <c r="F396" s="260">
        <v>1302.9999999999998</v>
      </c>
      <c r="G396" s="260">
        <v>1289.3999999999996</v>
      </c>
      <c r="H396" s="260">
        <v>1338.8999999999996</v>
      </c>
      <c r="I396" s="260">
        <v>1352.4999999999995</v>
      </c>
      <c r="J396" s="260">
        <v>1363.6499999999996</v>
      </c>
      <c r="K396" s="259">
        <v>1341.35</v>
      </c>
      <c r="L396" s="259">
        <v>1316.6</v>
      </c>
      <c r="M396" s="259">
        <v>0.67408000000000001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811.3</v>
      </c>
      <c r="D397" s="260">
        <v>818.18333333333339</v>
      </c>
      <c r="E397" s="260">
        <v>801.66666666666674</v>
      </c>
      <c r="F397" s="260">
        <v>792.0333333333333</v>
      </c>
      <c r="G397" s="260">
        <v>775.51666666666665</v>
      </c>
      <c r="H397" s="260">
        <v>827.81666666666683</v>
      </c>
      <c r="I397" s="260">
        <v>844.33333333333348</v>
      </c>
      <c r="J397" s="260">
        <v>853.96666666666692</v>
      </c>
      <c r="K397" s="259">
        <v>834.7</v>
      </c>
      <c r="L397" s="259">
        <v>808.55</v>
      </c>
      <c r="M397" s="259">
        <v>18.071929999999998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1265.5999999999999</v>
      </c>
      <c r="D398" s="260">
        <v>1268.9833333333333</v>
      </c>
      <c r="E398" s="260">
        <v>1256.1166666666668</v>
      </c>
      <c r="F398" s="260">
        <v>1246.6333333333334</v>
      </c>
      <c r="G398" s="260">
        <v>1233.7666666666669</v>
      </c>
      <c r="H398" s="260">
        <v>1278.4666666666667</v>
      </c>
      <c r="I398" s="260">
        <v>1291.333333333333</v>
      </c>
      <c r="J398" s="260">
        <v>1300.8166666666666</v>
      </c>
      <c r="K398" s="259">
        <v>1281.8499999999999</v>
      </c>
      <c r="L398" s="259">
        <v>1259.5</v>
      </c>
      <c r="M398" s="259">
        <v>3.3627699999999998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411.35</v>
      </c>
      <c r="D399" s="260">
        <v>411.63333333333338</v>
      </c>
      <c r="E399" s="260">
        <v>407.71666666666675</v>
      </c>
      <c r="F399" s="260">
        <v>404.08333333333337</v>
      </c>
      <c r="G399" s="260">
        <v>400.16666666666674</v>
      </c>
      <c r="H399" s="260">
        <v>415.26666666666677</v>
      </c>
      <c r="I399" s="260">
        <v>419.18333333333339</v>
      </c>
      <c r="J399" s="260">
        <v>422.81666666666678</v>
      </c>
      <c r="K399" s="259">
        <v>415.55</v>
      </c>
      <c r="L399" s="259">
        <v>408</v>
      </c>
      <c r="M399" s="259">
        <v>0.77403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36.1</v>
      </c>
      <c r="D400" s="260">
        <v>35.766666666666666</v>
      </c>
      <c r="E400" s="260">
        <v>35.133333333333333</v>
      </c>
      <c r="F400" s="260">
        <v>34.166666666666664</v>
      </c>
      <c r="G400" s="260">
        <v>33.533333333333331</v>
      </c>
      <c r="H400" s="260">
        <v>36.733333333333334</v>
      </c>
      <c r="I400" s="260">
        <v>37.36666666666666</v>
      </c>
      <c r="J400" s="260">
        <v>38.333333333333336</v>
      </c>
      <c r="K400" s="259">
        <v>36.4</v>
      </c>
      <c r="L400" s="259">
        <v>34.799999999999997</v>
      </c>
      <c r="M400" s="259">
        <v>65.204080000000005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4497.8</v>
      </c>
      <c r="D401" s="260">
        <v>4552.5999999999995</v>
      </c>
      <c r="E401" s="260">
        <v>4400.1999999999989</v>
      </c>
      <c r="F401" s="260">
        <v>4302.5999999999995</v>
      </c>
      <c r="G401" s="260">
        <v>4150.1999999999989</v>
      </c>
      <c r="H401" s="260">
        <v>4650.1999999999989</v>
      </c>
      <c r="I401" s="260">
        <v>4802.5999999999985</v>
      </c>
      <c r="J401" s="260">
        <v>4900.1999999999989</v>
      </c>
      <c r="K401" s="259">
        <v>4705</v>
      </c>
      <c r="L401" s="259">
        <v>4455</v>
      </c>
      <c r="M401" s="259">
        <v>1.9653700000000001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2482.1999999999998</v>
      </c>
      <c r="D402" s="260">
        <v>2488.3166666666666</v>
      </c>
      <c r="E402" s="260">
        <v>2435.8833333333332</v>
      </c>
      <c r="F402" s="260">
        <v>2389.5666666666666</v>
      </c>
      <c r="G402" s="260">
        <v>2337.1333333333332</v>
      </c>
      <c r="H402" s="260">
        <v>2534.6333333333332</v>
      </c>
      <c r="I402" s="260">
        <v>2587.0666666666666</v>
      </c>
      <c r="J402" s="260">
        <v>2633.3833333333332</v>
      </c>
      <c r="K402" s="259">
        <v>2540.75</v>
      </c>
      <c r="L402" s="259">
        <v>2442</v>
      </c>
      <c r="M402" s="259">
        <v>15.57123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65.05</v>
      </c>
      <c r="D403" s="260">
        <v>64.916666666666671</v>
      </c>
      <c r="E403" s="260">
        <v>64.583333333333343</v>
      </c>
      <c r="F403" s="260">
        <v>64.116666666666674</v>
      </c>
      <c r="G403" s="260">
        <v>63.783333333333346</v>
      </c>
      <c r="H403" s="260">
        <v>65.38333333333334</v>
      </c>
      <c r="I403" s="260">
        <v>65.716666666666683</v>
      </c>
      <c r="J403" s="260">
        <v>66.183333333333337</v>
      </c>
      <c r="K403" s="259">
        <v>65.25</v>
      </c>
      <c r="L403" s="259">
        <v>64.45</v>
      </c>
      <c r="M403" s="259">
        <v>103.65748000000001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5573.7</v>
      </c>
      <c r="D404" s="260">
        <v>5584.9833333333336</v>
      </c>
      <c r="E404" s="260">
        <v>5549.916666666667</v>
      </c>
      <c r="F404" s="260">
        <v>5526.1333333333332</v>
      </c>
      <c r="G404" s="260">
        <v>5491.0666666666666</v>
      </c>
      <c r="H404" s="260">
        <v>5608.7666666666673</v>
      </c>
      <c r="I404" s="260">
        <v>5643.833333333333</v>
      </c>
      <c r="J404" s="260">
        <v>5667.6166666666677</v>
      </c>
      <c r="K404" s="259">
        <v>5620.05</v>
      </c>
      <c r="L404" s="259">
        <v>5561.2</v>
      </c>
      <c r="M404" s="259">
        <v>0.19933999999999999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1431.05</v>
      </c>
      <c r="D405" s="260">
        <v>1421.2666666666667</v>
      </c>
      <c r="E405" s="260">
        <v>1373.5333333333333</v>
      </c>
      <c r="F405" s="260">
        <v>1316.0166666666667</v>
      </c>
      <c r="G405" s="260">
        <v>1268.2833333333333</v>
      </c>
      <c r="H405" s="260">
        <v>1478.7833333333333</v>
      </c>
      <c r="I405" s="260">
        <v>1526.5166666666664</v>
      </c>
      <c r="J405" s="260">
        <v>1584.0333333333333</v>
      </c>
      <c r="K405" s="259">
        <v>1469</v>
      </c>
      <c r="L405" s="259">
        <v>1363.75</v>
      </c>
      <c r="M405" s="259">
        <v>3.0698400000000001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381.8</v>
      </c>
      <c r="D406" s="260">
        <v>383.09999999999997</v>
      </c>
      <c r="E406" s="260">
        <v>378.69999999999993</v>
      </c>
      <c r="F406" s="260">
        <v>375.59999999999997</v>
      </c>
      <c r="G406" s="260">
        <v>371.19999999999993</v>
      </c>
      <c r="H406" s="260">
        <v>386.19999999999993</v>
      </c>
      <c r="I406" s="260">
        <v>390.59999999999991</v>
      </c>
      <c r="J406" s="260">
        <v>393.69999999999993</v>
      </c>
      <c r="K406" s="259">
        <v>387.5</v>
      </c>
      <c r="L406" s="259">
        <v>380</v>
      </c>
      <c r="M406" s="259">
        <v>0.58267000000000002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2920.15</v>
      </c>
      <c r="D407" s="260">
        <v>2895.0333333333333</v>
      </c>
      <c r="E407" s="260">
        <v>2847.6166666666668</v>
      </c>
      <c r="F407" s="260">
        <v>2775.0833333333335</v>
      </c>
      <c r="G407" s="260">
        <v>2727.666666666667</v>
      </c>
      <c r="H407" s="260">
        <v>2967.5666666666666</v>
      </c>
      <c r="I407" s="260">
        <v>3014.9833333333336</v>
      </c>
      <c r="J407" s="260">
        <v>3087.5166666666664</v>
      </c>
      <c r="K407" s="259">
        <v>2942.45</v>
      </c>
      <c r="L407" s="259">
        <v>2822.5</v>
      </c>
      <c r="M407" s="259">
        <v>1.42075</v>
      </c>
      <c r="N407" s="1"/>
      <c r="O407" s="1"/>
    </row>
    <row r="408" spans="1:15" ht="12.75" customHeight="1">
      <c r="A408" s="30">
        <v>398</v>
      </c>
      <c r="B408" s="269" t="s">
        <v>884</v>
      </c>
      <c r="C408" s="259">
        <v>398.7</v>
      </c>
      <c r="D408" s="260">
        <v>397.40000000000003</v>
      </c>
      <c r="E408" s="260">
        <v>391.30000000000007</v>
      </c>
      <c r="F408" s="260">
        <v>383.90000000000003</v>
      </c>
      <c r="G408" s="260">
        <v>377.80000000000007</v>
      </c>
      <c r="H408" s="260">
        <v>404.80000000000007</v>
      </c>
      <c r="I408" s="260">
        <v>410.90000000000009</v>
      </c>
      <c r="J408" s="260">
        <v>418.30000000000007</v>
      </c>
      <c r="K408" s="259">
        <v>403.5</v>
      </c>
      <c r="L408" s="259">
        <v>390</v>
      </c>
      <c r="M408" s="259">
        <v>1.5859000000000001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2881.05</v>
      </c>
      <c r="D409" s="260">
        <v>2864</v>
      </c>
      <c r="E409" s="260">
        <v>2838.05</v>
      </c>
      <c r="F409" s="260">
        <v>2795.05</v>
      </c>
      <c r="G409" s="260">
        <v>2769.1000000000004</v>
      </c>
      <c r="H409" s="260">
        <v>2907</v>
      </c>
      <c r="I409" s="260">
        <v>2932.95</v>
      </c>
      <c r="J409" s="260">
        <v>2975.95</v>
      </c>
      <c r="K409" s="259">
        <v>2889.95</v>
      </c>
      <c r="L409" s="259">
        <v>2821</v>
      </c>
      <c r="M409" s="259">
        <v>3.3020000000000001E-2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314.39999999999998</v>
      </c>
      <c r="D410" s="260">
        <v>316.45</v>
      </c>
      <c r="E410" s="260">
        <v>309.34999999999997</v>
      </c>
      <c r="F410" s="260">
        <v>304.29999999999995</v>
      </c>
      <c r="G410" s="260">
        <v>297.19999999999993</v>
      </c>
      <c r="H410" s="260">
        <v>321.5</v>
      </c>
      <c r="I410" s="260">
        <v>328.6</v>
      </c>
      <c r="J410" s="260">
        <v>333.65000000000003</v>
      </c>
      <c r="K410" s="259">
        <v>323.55</v>
      </c>
      <c r="L410" s="259">
        <v>311.39999999999998</v>
      </c>
      <c r="M410" s="259">
        <v>5.4673400000000001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131.30000000000001</v>
      </c>
      <c r="D411" s="260">
        <v>130.68333333333334</v>
      </c>
      <c r="E411" s="260">
        <v>129.61666666666667</v>
      </c>
      <c r="F411" s="260">
        <v>127.93333333333334</v>
      </c>
      <c r="G411" s="260">
        <v>126.86666666666667</v>
      </c>
      <c r="H411" s="260">
        <v>132.36666666666667</v>
      </c>
      <c r="I411" s="260">
        <v>133.43333333333334</v>
      </c>
      <c r="J411" s="260">
        <v>135.11666666666667</v>
      </c>
      <c r="K411" s="259">
        <v>131.75</v>
      </c>
      <c r="L411" s="259">
        <v>129</v>
      </c>
      <c r="M411" s="259">
        <v>8.9444800000000004</v>
      </c>
      <c r="N411" s="1"/>
      <c r="O411" s="1"/>
    </row>
    <row r="412" spans="1:15" ht="12.75" customHeight="1">
      <c r="A412" s="30">
        <v>402</v>
      </c>
      <c r="B412" s="269" t="s">
        <v>885</v>
      </c>
      <c r="C412" s="259">
        <v>785.6</v>
      </c>
      <c r="D412" s="260">
        <v>786.55000000000007</v>
      </c>
      <c r="E412" s="260">
        <v>779.15000000000009</v>
      </c>
      <c r="F412" s="260">
        <v>772.7</v>
      </c>
      <c r="G412" s="260">
        <v>765.30000000000007</v>
      </c>
      <c r="H412" s="260">
        <v>793.00000000000011</v>
      </c>
      <c r="I412" s="260">
        <v>800.4</v>
      </c>
      <c r="J412" s="260">
        <v>806.85000000000014</v>
      </c>
      <c r="K412" s="259">
        <v>793.95</v>
      </c>
      <c r="L412" s="259">
        <v>780.1</v>
      </c>
      <c r="M412" s="259">
        <v>0.29758000000000001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22963.599999999999</v>
      </c>
      <c r="D413" s="260">
        <v>22867.133333333331</v>
      </c>
      <c r="E413" s="260">
        <v>22735.266666666663</v>
      </c>
      <c r="F413" s="260">
        <v>22506.933333333331</v>
      </c>
      <c r="G413" s="260">
        <v>22375.066666666662</v>
      </c>
      <c r="H413" s="260">
        <v>23095.466666666664</v>
      </c>
      <c r="I413" s="260">
        <v>23227.333333333332</v>
      </c>
      <c r="J413" s="260">
        <v>23455.666666666664</v>
      </c>
      <c r="K413" s="259">
        <v>22999</v>
      </c>
      <c r="L413" s="259">
        <v>22638.799999999999</v>
      </c>
      <c r="M413" s="259">
        <v>0.49873000000000001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58.25</v>
      </c>
      <c r="D414" s="260">
        <v>58.583333333333336</v>
      </c>
      <c r="E414" s="260">
        <v>57.766666666666673</v>
      </c>
      <c r="F414" s="260">
        <v>57.283333333333339</v>
      </c>
      <c r="G414" s="260">
        <v>56.466666666666676</v>
      </c>
      <c r="H414" s="260">
        <v>59.06666666666667</v>
      </c>
      <c r="I414" s="260">
        <v>59.883333333333333</v>
      </c>
      <c r="J414" s="260">
        <v>60.366666666666667</v>
      </c>
      <c r="K414" s="259">
        <v>59.4</v>
      </c>
      <c r="L414" s="259">
        <v>58.1</v>
      </c>
      <c r="M414" s="259">
        <v>81.979830000000007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1259.55</v>
      </c>
      <c r="D415" s="260">
        <v>1254.75</v>
      </c>
      <c r="E415" s="260">
        <v>1245.2</v>
      </c>
      <c r="F415" s="260">
        <v>1230.8500000000001</v>
      </c>
      <c r="G415" s="260">
        <v>1221.3000000000002</v>
      </c>
      <c r="H415" s="260">
        <v>1269.0999999999999</v>
      </c>
      <c r="I415" s="260">
        <v>1278.6500000000001</v>
      </c>
      <c r="J415" s="260">
        <v>1292.9999999999998</v>
      </c>
      <c r="K415" s="259">
        <v>1264.3</v>
      </c>
      <c r="L415" s="259">
        <v>1240.4000000000001</v>
      </c>
      <c r="M415" s="259">
        <v>6.6755199999999997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308.75</v>
      </c>
      <c r="D416" s="260">
        <v>307.58333333333331</v>
      </c>
      <c r="E416" s="260">
        <v>302.71666666666664</v>
      </c>
      <c r="F416" s="260">
        <v>296.68333333333334</v>
      </c>
      <c r="G416" s="260">
        <v>291.81666666666666</v>
      </c>
      <c r="H416" s="260">
        <v>313.61666666666662</v>
      </c>
      <c r="I416" s="260">
        <v>318.48333333333329</v>
      </c>
      <c r="J416" s="260">
        <v>324.51666666666659</v>
      </c>
      <c r="K416" s="259">
        <v>312.45</v>
      </c>
      <c r="L416" s="259">
        <v>301.55</v>
      </c>
      <c r="M416" s="259">
        <v>1.45479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2973.2</v>
      </c>
      <c r="D417" s="260">
        <v>2950.3833333333337</v>
      </c>
      <c r="E417" s="260">
        <v>2914.3666666666672</v>
      </c>
      <c r="F417" s="260">
        <v>2855.5333333333338</v>
      </c>
      <c r="G417" s="260">
        <v>2819.5166666666673</v>
      </c>
      <c r="H417" s="260">
        <v>3009.2166666666672</v>
      </c>
      <c r="I417" s="260">
        <v>3045.2333333333336</v>
      </c>
      <c r="J417" s="260">
        <v>3104.0666666666671</v>
      </c>
      <c r="K417" s="259">
        <v>2986.4</v>
      </c>
      <c r="L417" s="259">
        <v>2891.55</v>
      </c>
      <c r="M417" s="259">
        <v>3.7951800000000002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629.70000000000005</v>
      </c>
      <c r="D418" s="260">
        <v>627.63333333333333</v>
      </c>
      <c r="E418" s="260">
        <v>622.76666666666665</v>
      </c>
      <c r="F418" s="260">
        <v>615.83333333333337</v>
      </c>
      <c r="G418" s="260">
        <v>610.9666666666667</v>
      </c>
      <c r="H418" s="260">
        <v>634.56666666666661</v>
      </c>
      <c r="I418" s="260">
        <v>639.43333333333317</v>
      </c>
      <c r="J418" s="260">
        <v>646.36666666666656</v>
      </c>
      <c r="K418" s="259">
        <v>632.5</v>
      </c>
      <c r="L418" s="259">
        <v>620.70000000000005</v>
      </c>
      <c r="M418" s="259">
        <v>1.3885400000000001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4008.65</v>
      </c>
      <c r="D419" s="260">
        <v>4008.3166666666671</v>
      </c>
      <c r="E419" s="260">
        <v>3960.6333333333341</v>
      </c>
      <c r="F419" s="260">
        <v>3912.6166666666672</v>
      </c>
      <c r="G419" s="260">
        <v>3864.9333333333343</v>
      </c>
      <c r="H419" s="260">
        <v>4056.3333333333339</v>
      </c>
      <c r="I419" s="260">
        <v>4104.0166666666673</v>
      </c>
      <c r="J419" s="260">
        <v>4152.0333333333338</v>
      </c>
      <c r="K419" s="259">
        <v>4056</v>
      </c>
      <c r="L419" s="259">
        <v>3960.3</v>
      </c>
      <c r="M419" s="259">
        <v>0.95450999999999997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460.9</v>
      </c>
      <c r="D420" s="260">
        <v>464.2833333333333</v>
      </c>
      <c r="E420" s="260">
        <v>456.71666666666658</v>
      </c>
      <c r="F420" s="260">
        <v>452.5333333333333</v>
      </c>
      <c r="G420" s="260">
        <v>444.96666666666658</v>
      </c>
      <c r="H420" s="260">
        <v>468.46666666666658</v>
      </c>
      <c r="I420" s="260">
        <v>476.0333333333333</v>
      </c>
      <c r="J420" s="260">
        <v>480.21666666666658</v>
      </c>
      <c r="K420" s="259">
        <v>471.85</v>
      </c>
      <c r="L420" s="259">
        <v>460.1</v>
      </c>
      <c r="M420" s="259">
        <v>7.8211199999999996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521.4</v>
      </c>
      <c r="D421" s="260">
        <v>522.13333333333333</v>
      </c>
      <c r="E421" s="260">
        <v>515.26666666666665</v>
      </c>
      <c r="F421" s="260">
        <v>509.13333333333333</v>
      </c>
      <c r="G421" s="260">
        <v>502.26666666666665</v>
      </c>
      <c r="H421" s="260">
        <v>528.26666666666665</v>
      </c>
      <c r="I421" s="260">
        <v>535.13333333333321</v>
      </c>
      <c r="J421" s="260">
        <v>541.26666666666665</v>
      </c>
      <c r="K421" s="259">
        <v>529</v>
      </c>
      <c r="L421" s="259">
        <v>516</v>
      </c>
      <c r="M421" s="259">
        <v>1.91611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703.3</v>
      </c>
      <c r="D422" s="260">
        <v>708.1</v>
      </c>
      <c r="E422" s="260">
        <v>696.25</v>
      </c>
      <c r="F422" s="260">
        <v>689.19999999999993</v>
      </c>
      <c r="G422" s="260">
        <v>677.34999999999991</v>
      </c>
      <c r="H422" s="260">
        <v>715.15000000000009</v>
      </c>
      <c r="I422" s="260">
        <v>727.00000000000023</v>
      </c>
      <c r="J422" s="260">
        <v>734.05000000000018</v>
      </c>
      <c r="K422" s="259">
        <v>719.95</v>
      </c>
      <c r="L422" s="259">
        <v>701.05</v>
      </c>
      <c r="M422" s="259">
        <v>1.5155700000000001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593.95000000000005</v>
      </c>
      <c r="D423" s="260">
        <v>590.43333333333339</v>
      </c>
      <c r="E423" s="260">
        <v>583.91666666666674</v>
      </c>
      <c r="F423" s="260">
        <v>573.88333333333333</v>
      </c>
      <c r="G423" s="260">
        <v>567.36666666666667</v>
      </c>
      <c r="H423" s="260">
        <v>600.46666666666681</v>
      </c>
      <c r="I423" s="260">
        <v>606.98333333333346</v>
      </c>
      <c r="J423" s="260">
        <v>617.01666666666688</v>
      </c>
      <c r="K423" s="259">
        <v>596.95000000000005</v>
      </c>
      <c r="L423" s="259">
        <v>580.4</v>
      </c>
      <c r="M423" s="259">
        <v>257.59030999999999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84.1</v>
      </c>
      <c r="D424" s="260">
        <v>83.316666666666663</v>
      </c>
      <c r="E424" s="260">
        <v>82.23333333333332</v>
      </c>
      <c r="F424" s="260">
        <v>80.36666666666666</v>
      </c>
      <c r="G424" s="260">
        <v>79.283333333333317</v>
      </c>
      <c r="H424" s="260">
        <v>85.183333333333323</v>
      </c>
      <c r="I424" s="260">
        <v>86.266666666666666</v>
      </c>
      <c r="J424" s="260">
        <v>88.133333333333326</v>
      </c>
      <c r="K424" s="259">
        <v>84.4</v>
      </c>
      <c r="L424" s="259">
        <v>81.45</v>
      </c>
      <c r="M424" s="259">
        <v>334.45593000000002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288.10000000000002</v>
      </c>
      <c r="D425" s="260">
        <v>288.34999999999997</v>
      </c>
      <c r="E425" s="260">
        <v>286.69999999999993</v>
      </c>
      <c r="F425" s="260">
        <v>285.29999999999995</v>
      </c>
      <c r="G425" s="260">
        <v>283.64999999999992</v>
      </c>
      <c r="H425" s="260">
        <v>289.74999999999994</v>
      </c>
      <c r="I425" s="260">
        <v>291.39999999999992</v>
      </c>
      <c r="J425" s="260">
        <v>292.79999999999995</v>
      </c>
      <c r="K425" s="259">
        <v>290</v>
      </c>
      <c r="L425" s="259">
        <v>286.95</v>
      </c>
      <c r="M425" s="259">
        <v>0.89636000000000005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164.75</v>
      </c>
      <c r="D426" s="260">
        <v>164.18333333333334</v>
      </c>
      <c r="E426" s="260">
        <v>160.86666666666667</v>
      </c>
      <c r="F426" s="260">
        <v>156.98333333333335</v>
      </c>
      <c r="G426" s="260">
        <v>153.66666666666669</v>
      </c>
      <c r="H426" s="260">
        <v>168.06666666666666</v>
      </c>
      <c r="I426" s="260">
        <v>171.38333333333333</v>
      </c>
      <c r="J426" s="260">
        <v>175.26666666666665</v>
      </c>
      <c r="K426" s="259">
        <v>167.5</v>
      </c>
      <c r="L426" s="259">
        <v>160.30000000000001</v>
      </c>
      <c r="M426" s="259">
        <v>18.719950000000001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407.35</v>
      </c>
      <c r="D427" s="260">
        <v>407</v>
      </c>
      <c r="E427" s="260">
        <v>403.85</v>
      </c>
      <c r="F427" s="260">
        <v>400.35</v>
      </c>
      <c r="G427" s="260">
        <v>397.20000000000005</v>
      </c>
      <c r="H427" s="260">
        <v>410.5</v>
      </c>
      <c r="I427" s="260">
        <v>413.65</v>
      </c>
      <c r="J427" s="260">
        <v>417.15</v>
      </c>
      <c r="K427" s="259">
        <v>410.15</v>
      </c>
      <c r="L427" s="259">
        <v>403.5</v>
      </c>
      <c r="M427" s="259">
        <v>0.50324000000000002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486.75</v>
      </c>
      <c r="D428" s="260">
        <v>488.75</v>
      </c>
      <c r="E428" s="260">
        <v>482</v>
      </c>
      <c r="F428" s="260">
        <v>477.25</v>
      </c>
      <c r="G428" s="260">
        <v>470.5</v>
      </c>
      <c r="H428" s="260">
        <v>493.5</v>
      </c>
      <c r="I428" s="260">
        <v>500.25</v>
      </c>
      <c r="J428" s="260">
        <v>505</v>
      </c>
      <c r="K428" s="259">
        <v>495.5</v>
      </c>
      <c r="L428" s="259">
        <v>484</v>
      </c>
      <c r="M428" s="259">
        <v>2.2253400000000001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260.75</v>
      </c>
      <c r="D429" s="260">
        <v>256.14999999999998</v>
      </c>
      <c r="E429" s="260">
        <v>247.74999999999994</v>
      </c>
      <c r="F429" s="260">
        <v>234.74999999999997</v>
      </c>
      <c r="G429" s="260">
        <v>226.34999999999994</v>
      </c>
      <c r="H429" s="260">
        <v>269.14999999999998</v>
      </c>
      <c r="I429" s="260">
        <v>277.55000000000007</v>
      </c>
      <c r="J429" s="260">
        <v>290.54999999999995</v>
      </c>
      <c r="K429" s="259">
        <v>264.55</v>
      </c>
      <c r="L429" s="259">
        <v>243.15</v>
      </c>
      <c r="M429" s="259">
        <v>13.73621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1039.9000000000001</v>
      </c>
      <c r="D430" s="260">
        <v>1039.25</v>
      </c>
      <c r="E430" s="260">
        <v>1032.0999999999999</v>
      </c>
      <c r="F430" s="260">
        <v>1024.3</v>
      </c>
      <c r="G430" s="260">
        <v>1017.1499999999999</v>
      </c>
      <c r="H430" s="260">
        <v>1047.05</v>
      </c>
      <c r="I430" s="260">
        <v>1054.2</v>
      </c>
      <c r="J430" s="260">
        <v>1062</v>
      </c>
      <c r="K430" s="259">
        <v>1046.4000000000001</v>
      </c>
      <c r="L430" s="259">
        <v>1031.45</v>
      </c>
      <c r="M430" s="259">
        <v>15.763489999999999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552.79999999999995</v>
      </c>
      <c r="D431" s="260">
        <v>550.81666666666661</v>
      </c>
      <c r="E431" s="260">
        <v>544.73333333333323</v>
      </c>
      <c r="F431" s="260">
        <v>536.66666666666663</v>
      </c>
      <c r="G431" s="260">
        <v>530.58333333333326</v>
      </c>
      <c r="H431" s="260">
        <v>558.88333333333321</v>
      </c>
      <c r="I431" s="260">
        <v>564.9666666666667</v>
      </c>
      <c r="J431" s="260">
        <v>573.03333333333319</v>
      </c>
      <c r="K431" s="259">
        <v>556.9</v>
      </c>
      <c r="L431" s="259">
        <v>542.75</v>
      </c>
      <c r="M431" s="259">
        <v>17.87921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2360.1</v>
      </c>
      <c r="D432" s="260">
        <v>2363.0500000000002</v>
      </c>
      <c r="E432" s="260">
        <v>2331.1000000000004</v>
      </c>
      <c r="F432" s="260">
        <v>2302.1000000000004</v>
      </c>
      <c r="G432" s="260">
        <v>2270.1500000000005</v>
      </c>
      <c r="H432" s="260">
        <v>2392.0500000000002</v>
      </c>
      <c r="I432" s="260">
        <v>2424</v>
      </c>
      <c r="J432" s="260">
        <v>2453</v>
      </c>
      <c r="K432" s="259">
        <v>2395</v>
      </c>
      <c r="L432" s="259">
        <v>2334.0500000000002</v>
      </c>
      <c r="M432" s="259">
        <v>0.15978000000000001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968.95</v>
      </c>
      <c r="D433" s="260">
        <v>966.98333333333323</v>
      </c>
      <c r="E433" s="260">
        <v>949.96666666666647</v>
      </c>
      <c r="F433" s="260">
        <v>930.98333333333323</v>
      </c>
      <c r="G433" s="260">
        <v>913.96666666666647</v>
      </c>
      <c r="H433" s="260">
        <v>985.96666666666647</v>
      </c>
      <c r="I433" s="260">
        <v>1002.9833333333331</v>
      </c>
      <c r="J433" s="260">
        <v>1021.9666666666665</v>
      </c>
      <c r="K433" s="259">
        <v>984</v>
      </c>
      <c r="L433" s="259">
        <v>948</v>
      </c>
      <c r="M433" s="259">
        <v>2.0859999999999999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395.65</v>
      </c>
      <c r="D434" s="260">
        <v>393.58333333333331</v>
      </c>
      <c r="E434" s="260">
        <v>388.71666666666664</v>
      </c>
      <c r="F434" s="260">
        <v>381.7833333333333</v>
      </c>
      <c r="G434" s="260">
        <v>376.91666666666663</v>
      </c>
      <c r="H434" s="260">
        <v>400.51666666666665</v>
      </c>
      <c r="I434" s="260">
        <v>405.38333333333333</v>
      </c>
      <c r="J434" s="260">
        <v>412.31666666666666</v>
      </c>
      <c r="K434" s="259">
        <v>398.45</v>
      </c>
      <c r="L434" s="259">
        <v>386.65</v>
      </c>
      <c r="M434" s="259">
        <v>1.28626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331.6</v>
      </c>
      <c r="D435" s="260">
        <v>333.41666666666669</v>
      </c>
      <c r="E435" s="260">
        <v>328.18333333333339</v>
      </c>
      <c r="F435" s="260">
        <v>324.76666666666671</v>
      </c>
      <c r="G435" s="260">
        <v>319.53333333333342</v>
      </c>
      <c r="H435" s="260">
        <v>336.83333333333337</v>
      </c>
      <c r="I435" s="260">
        <v>342.06666666666661</v>
      </c>
      <c r="J435" s="260">
        <v>345.48333333333335</v>
      </c>
      <c r="K435" s="259">
        <v>338.65</v>
      </c>
      <c r="L435" s="259">
        <v>330</v>
      </c>
      <c r="M435" s="259">
        <v>0.61351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2238.8000000000002</v>
      </c>
      <c r="D436" s="260">
        <v>2224.9333333333334</v>
      </c>
      <c r="E436" s="260">
        <v>2204.8666666666668</v>
      </c>
      <c r="F436" s="260">
        <v>2170.9333333333334</v>
      </c>
      <c r="G436" s="260">
        <v>2150.8666666666668</v>
      </c>
      <c r="H436" s="260">
        <v>2258.8666666666668</v>
      </c>
      <c r="I436" s="260">
        <v>2278.9333333333334</v>
      </c>
      <c r="J436" s="260">
        <v>2312.8666666666668</v>
      </c>
      <c r="K436" s="259">
        <v>2245</v>
      </c>
      <c r="L436" s="259">
        <v>2191</v>
      </c>
      <c r="M436" s="259">
        <v>0.38363000000000003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428</v>
      </c>
      <c r="D437" s="260">
        <v>425.38333333333338</v>
      </c>
      <c r="E437" s="260">
        <v>419.76666666666677</v>
      </c>
      <c r="F437" s="260">
        <v>411.53333333333336</v>
      </c>
      <c r="G437" s="260">
        <v>405.91666666666674</v>
      </c>
      <c r="H437" s="260">
        <v>433.61666666666679</v>
      </c>
      <c r="I437" s="260">
        <v>439.23333333333346</v>
      </c>
      <c r="J437" s="260">
        <v>447.46666666666681</v>
      </c>
      <c r="K437" s="259">
        <v>431</v>
      </c>
      <c r="L437" s="259">
        <v>417.15</v>
      </c>
      <c r="M437" s="259">
        <v>4.1772299999999998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8.15</v>
      </c>
      <c r="D438" s="260">
        <v>8.15</v>
      </c>
      <c r="E438" s="260">
        <v>8.0500000000000007</v>
      </c>
      <c r="F438" s="260">
        <v>7.9500000000000011</v>
      </c>
      <c r="G438" s="260">
        <v>7.8500000000000014</v>
      </c>
      <c r="H438" s="260">
        <v>8.25</v>
      </c>
      <c r="I438" s="260">
        <v>8.3499999999999979</v>
      </c>
      <c r="J438" s="260">
        <v>8.4499999999999993</v>
      </c>
      <c r="K438" s="259">
        <v>8.25</v>
      </c>
      <c r="L438" s="259">
        <v>8.0500000000000007</v>
      </c>
      <c r="M438" s="259">
        <v>506.47381000000001</v>
      </c>
      <c r="N438" s="1"/>
      <c r="O438" s="1"/>
    </row>
    <row r="439" spans="1:15" ht="12.75" customHeight="1">
      <c r="A439" s="30">
        <v>429</v>
      </c>
      <c r="B439" s="269" t="s">
        <v>886</v>
      </c>
      <c r="C439" s="259">
        <v>211.5</v>
      </c>
      <c r="D439" s="260">
        <v>212.01666666666665</v>
      </c>
      <c r="E439" s="260">
        <v>210.0333333333333</v>
      </c>
      <c r="F439" s="260">
        <v>208.56666666666666</v>
      </c>
      <c r="G439" s="260">
        <v>206.58333333333331</v>
      </c>
      <c r="H439" s="260">
        <v>213.48333333333329</v>
      </c>
      <c r="I439" s="260">
        <v>215.46666666666664</v>
      </c>
      <c r="J439" s="260">
        <v>216.93333333333328</v>
      </c>
      <c r="K439" s="259">
        <v>214</v>
      </c>
      <c r="L439" s="259">
        <v>210.55</v>
      </c>
      <c r="M439" s="259">
        <v>1.4533400000000001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837.8</v>
      </c>
      <c r="D440" s="260">
        <v>834.93333333333339</v>
      </c>
      <c r="E440" s="260">
        <v>826.86666666666679</v>
      </c>
      <c r="F440" s="260">
        <v>815.93333333333339</v>
      </c>
      <c r="G440" s="260">
        <v>807.86666666666679</v>
      </c>
      <c r="H440" s="260">
        <v>845.86666666666679</v>
      </c>
      <c r="I440" s="260">
        <v>853.93333333333339</v>
      </c>
      <c r="J440" s="260">
        <v>864.86666666666679</v>
      </c>
      <c r="K440" s="259">
        <v>843</v>
      </c>
      <c r="L440" s="259">
        <v>824</v>
      </c>
      <c r="M440" s="259">
        <v>0.20504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621.45000000000005</v>
      </c>
      <c r="D441" s="260">
        <v>624.5333333333333</v>
      </c>
      <c r="E441" s="260">
        <v>606.56666666666661</v>
      </c>
      <c r="F441" s="260">
        <v>591.68333333333328</v>
      </c>
      <c r="G441" s="260">
        <v>573.71666666666658</v>
      </c>
      <c r="H441" s="260">
        <v>639.41666666666663</v>
      </c>
      <c r="I441" s="260">
        <v>657.38333333333333</v>
      </c>
      <c r="J441" s="260">
        <v>672.26666666666665</v>
      </c>
      <c r="K441" s="259">
        <v>642.5</v>
      </c>
      <c r="L441" s="259">
        <v>609.65</v>
      </c>
      <c r="M441" s="259">
        <v>6.3798899999999996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1800.2</v>
      </c>
      <c r="D442" s="260">
        <v>1787.6000000000001</v>
      </c>
      <c r="E442" s="260">
        <v>1763.6000000000004</v>
      </c>
      <c r="F442" s="260">
        <v>1727.0000000000002</v>
      </c>
      <c r="G442" s="260">
        <v>1703.0000000000005</v>
      </c>
      <c r="H442" s="260">
        <v>1824.2000000000003</v>
      </c>
      <c r="I442" s="260">
        <v>1848.1999999999998</v>
      </c>
      <c r="J442" s="260">
        <v>1884.8000000000002</v>
      </c>
      <c r="K442" s="259">
        <v>1811.6</v>
      </c>
      <c r="L442" s="259">
        <v>1751</v>
      </c>
      <c r="M442" s="259">
        <v>0.46429999999999999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595</v>
      </c>
      <c r="D443" s="260">
        <v>597</v>
      </c>
      <c r="E443" s="260">
        <v>588</v>
      </c>
      <c r="F443" s="260">
        <v>581</v>
      </c>
      <c r="G443" s="260">
        <v>572</v>
      </c>
      <c r="H443" s="260">
        <v>604</v>
      </c>
      <c r="I443" s="260">
        <v>613</v>
      </c>
      <c r="J443" s="260">
        <v>620</v>
      </c>
      <c r="K443" s="259">
        <v>606</v>
      </c>
      <c r="L443" s="259">
        <v>590</v>
      </c>
      <c r="M443" s="259">
        <v>0.54806999999999995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901.9</v>
      </c>
      <c r="D444" s="260">
        <v>908.31666666666661</v>
      </c>
      <c r="E444" s="260">
        <v>883.63333333333321</v>
      </c>
      <c r="F444" s="260">
        <v>865.36666666666656</v>
      </c>
      <c r="G444" s="260">
        <v>840.68333333333317</v>
      </c>
      <c r="H444" s="260">
        <v>926.58333333333326</v>
      </c>
      <c r="I444" s="260">
        <v>951.26666666666665</v>
      </c>
      <c r="J444" s="260">
        <v>969.5333333333333</v>
      </c>
      <c r="K444" s="259">
        <v>933</v>
      </c>
      <c r="L444" s="259">
        <v>890.05</v>
      </c>
      <c r="M444" s="259">
        <v>2.62799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36.25</v>
      </c>
      <c r="D445" s="260">
        <v>35.800000000000004</v>
      </c>
      <c r="E445" s="260">
        <v>34.95000000000001</v>
      </c>
      <c r="F445" s="260">
        <v>33.650000000000006</v>
      </c>
      <c r="G445" s="260">
        <v>32.800000000000011</v>
      </c>
      <c r="H445" s="260">
        <v>37.100000000000009</v>
      </c>
      <c r="I445" s="260">
        <v>37.950000000000003</v>
      </c>
      <c r="J445" s="260">
        <v>39.250000000000007</v>
      </c>
      <c r="K445" s="259">
        <v>36.65</v>
      </c>
      <c r="L445" s="259">
        <v>34.5</v>
      </c>
      <c r="M445" s="259">
        <v>110.36208000000001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1114.1500000000001</v>
      </c>
      <c r="D446" s="260">
        <v>1122.5666666666666</v>
      </c>
      <c r="E446" s="260">
        <v>1103.5833333333333</v>
      </c>
      <c r="F446" s="260">
        <v>1093.0166666666667</v>
      </c>
      <c r="G446" s="260">
        <v>1074.0333333333333</v>
      </c>
      <c r="H446" s="260">
        <v>1133.1333333333332</v>
      </c>
      <c r="I446" s="260">
        <v>1152.1166666666668</v>
      </c>
      <c r="J446" s="260">
        <v>1162.6833333333332</v>
      </c>
      <c r="K446" s="259">
        <v>1141.55</v>
      </c>
      <c r="L446" s="259">
        <v>1112</v>
      </c>
      <c r="M446" s="259">
        <v>11.826599999999999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764.75</v>
      </c>
      <c r="D447" s="260">
        <v>767.38333333333333</v>
      </c>
      <c r="E447" s="260">
        <v>757.9666666666667</v>
      </c>
      <c r="F447" s="260">
        <v>751.18333333333339</v>
      </c>
      <c r="G447" s="260">
        <v>741.76666666666677</v>
      </c>
      <c r="H447" s="260">
        <v>774.16666666666663</v>
      </c>
      <c r="I447" s="260">
        <v>783.58333333333337</v>
      </c>
      <c r="J447" s="260">
        <v>790.36666666666656</v>
      </c>
      <c r="K447" s="259">
        <v>776.8</v>
      </c>
      <c r="L447" s="259">
        <v>760.6</v>
      </c>
      <c r="M447" s="259">
        <v>1.49325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1123.3499999999999</v>
      </c>
      <c r="D448" s="260">
        <v>1123.9666666666665</v>
      </c>
      <c r="E448" s="260">
        <v>1107.883333333333</v>
      </c>
      <c r="F448" s="260">
        <v>1092.4166666666665</v>
      </c>
      <c r="G448" s="260">
        <v>1076.333333333333</v>
      </c>
      <c r="H448" s="260">
        <v>1139.4333333333329</v>
      </c>
      <c r="I448" s="260">
        <v>1155.5166666666664</v>
      </c>
      <c r="J448" s="260">
        <v>1170.9833333333329</v>
      </c>
      <c r="K448" s="259">
        <v>1140.05</v>
      </c>
      <c r="L448" s="259">
        <v>1108.5</v>
      </c>
      <c r="M448" s="259">
        <v>13.71711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219.65</v>
      </c>
      <c r="D449" s="260">
        <v>219.71666666666667</v>
      </c>
      <c r="E449" s="260">
        <v>218.58333333333334</v>
      </c>
      <c r="F449" s="260">
        <v>217.51666666666668</v>
      </c>
      <c r="G449" s="260">
        <v>216.38333333333335</v>
      </c>
      <c r="H449" s="260">
        <v>220.78333333333333</v>
      </c>
      <c r="I449" s="260">
        <v>221.91666666666666</v>
      </c>
      <c r="J449" s="260">
        <v>222.98333333333332</v>
      </c>
      <c r="K449" s="259">
        <v>220.85</v>
      </c>
      <c r="L449" s="259">
        <v>218.65</v>
      </c>
      <c r="M449" s="259">
        <v>5.2605300000000002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1294.05</v>
      </c>
      <c r="D450" s="260">
        <v>1286.6000000000001</v>
      </c>
      <c r="E450" s="260">
        <v>1275.2000000000003</v>
      </c>
      <c r="F450" s="260">
        <v>1256.3500000000001</v>
      </c>
      <c r="G450" s="260">
        <v>1244.9500000000003</v>
      </c>
      <c r="H450" s="260">
        <v>1305.4500000000003</v>
      </c>
      <c r="I450" s="260">
        <v>1316.8500000000004</v>
      </c>
      <c r="J450" s="260">
        <v>1335.7000000000003</v>
      </c>
      <c r="K450" s="259">
        <v>1298</v>
      </c>
      <c r="L450" s="259">
        <v>1267.75</v>
      </c>
      <c r="M450" s="259">
        <v>4.3919300000000003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3217.4</v>
      </c>
      <c r="D451" s="260">
        <v>3201.2000000000003</v>
      </c>
      <c r="E451" s="260">
        <v>3182.3500000000004</v>
      </c>
      <c r="F451" s="260">
        <v>3147.3</v>
      </c>
      <c r="G451" s="260">
        <v>3128.4500000000003</v>
      </c>
      <c r="H451" s="260">
        <v>3236.2500000000005</v>
      </c>
      <c r="I451" s="260">
        <v>3255.1</v>
      </c>
      <c r="J451" s="260">
        <v>3290.1500000000005</v>
      </c>
      <c r="K451" s="259">
        <v>3220.05</v>
      </c>
      <c r="L451" s="259">
        <v>3166.15</v>
      </c>
      <c r="M451" s="259">
        <v>14.640129999999999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764.3</v>
      </c>
      <c r="D452" s="260">
        <v>763.5</v>
      </c>
      <c r="E452" s="260">
        <v>760</v>
      </c>
      <c r="F452" s="260">
        <v>755.7</v>
      </c>
      <c r="G452" s="260">
        <v>752.2</v>
      </c>
      <c r="H452" s="260">
        <v>767.8</v>
      </c>
      <c r="I452" s="260">
        <v>771.3</v>
      </c>
      <c r="J452" s="260">
        <v>775.59999999999991</v>
      </c>
      <c r="K452" s="259">
        <v>767</v>
      </c>
      <c r="L452" s="259">
        <v>759.2</v>
      </c>
      <c r="M452" s="259">
        <v>9.4019899999999996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6908.05</v>
      </c>
      <c r="D453" s="260">
        <v>6900.4333333333334</v>
      </c>
      <c r="E453" s="260">
        <v>6859.8666666666668</v>
      </c>
      <c r="F453" s="260">
        <v>6811.6833333333334</v>
      </c>
      <c r="G453" s="260">
        <v>6771.1166666666668</v>
      </c>
      <c r="H453" s="260">
        <v>6948.6166666666668</v>
      </c>
      <c r="I453" s="260">
        <v>6989.1833333333343</v>
      </c>
      <c r="J453" s="260">
        <v>7037.3666666666668</v>
      </c>
      <c r="K453" s="259">
        <v>6941</v>
      </c>
      <c r="L453" s="259">
        <v>6852.25</v>
      </c>
      <c r="M453" s="259">
        <v>1.9718899999999999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2377.35</v>
      </c>
      <c r="D454" s="260">
        <v>2373.3666666666663</v>
      </c>
      <c r="E454" s="260">
        <v>2351.7833333333328</v>
      </c>
      <c r="F454" s="260">
        <v>2326.2166666666667</v>
      </c>
      <c r="G454" s="260">
        <v>2304.6333333333332</v>
      </c>
      <c r="H454" s="260">
        <v>2398.9333333333325</v>
      </c>
      <c r="I454" s="260">
        <v>2420.5166666666655</v>
      </c>
      <c r="J454" s="260">
        <v>2446.0833333333321</v>
      </c>
      <c r="K454" s="259">
        <v>2394.9499999999998</v>
      </c>
      <c r="L454" s="259">
        <v>2347.8000000000002</v>
      </c>
      <c r="M454" s="259">
        <v>0.23433000000000001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229.9</v>
      </c>
      <c r="D455" s="260">
        <v>231.21666666666667</v>
      </c>
      <c r="E455" s="260">
        <v>226.68333333333334</v>
      </c>
      <c r="F455" s="260">
        <v>223.46666666666667</v>
      </c>
      <c r="G455" s="260">
        <v>218.93333333333334</v>
      </c>
      <c r="H455" s="260">
        <v>234.43333333333334</v>
      </c>
      <c r="I455" s="260">
        <v>238.9666666666667</v>
      </c>
      <c r="J455" s="260">
        <v>242.18333333333334</v>
      </c>
      <c r="K455" s="259">
        <v>235.75</v>
      </c>
      <c r="L455" s="259">
        <v>228</v>
      </c>
      <c r="M455" s="259">
        <v>67.516649999999998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425.35</v>
      </c>
      <c r="D456" s="260">
        <v>422.75</v>
      </c>
      <c r="E456" s="260">
        <v>419.5</v>
      </c>
      <c r="F456" s="260">
        <v>413.65</v>
      </c>
      <c r="G456" s="260">
        <v>410.4</v>
      </c>
      <c r="H456" s="260">
        <v>428.6</v>
      </c>
      <c r="I456" s="260">
        <v>431.85</v>
      </c>
      <c r="J456" s="260">
        <v>437.70000000000005</v>
      </c>
      <c r="K456" s="259">
        <v>426</v>
      </c>
      <c r="L456" s="259">
        <v>416.9</v>
      </c>
      <c r="M456" s="259">
        <v>122.77023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228.3</v>
      </c>
      <c r="D457" s="260">
        <v>228.15</v>
      </c>
      <c r="E457" s="260">
        <v>226.9</v>
      </c>
      <c r="F457" s="260">
        <v>225.5</v>
      </c>
      <c r="G457" s="260">
        <v>224.25</v>
      </c>
      <c r="H457" s="260">
        <v>229.55</v>
      </c>
      <c r="I457" s="260">
        <v>230.8</v>
      </c>
      <c r="J457" s="260">
        <v>232.20000000000002</v>
      </c>
      <c r="K457" s="259">
        <v>229.4</v>
      </c>
      <c r="L457" s="259">
        <v>226.75</v>
      </c>
      <c r="M457" s="259">
        <v>86.816810000000004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104.75</v>
      </c>
      <c r="D458" s="260">
        <v>103.98333333333333</v>
      </c>
      <c r="E458" s="260">
        <v>102.96666666666667</v>
      </c>
      <c r="F458" s="260">
        <v>101.18333333333334</v>
      </c>
      <c r="G458" s="260">
        <v>100.16666666666667</v>
      </c>
      <c r="H458" s="260">
        <v>105.76666666666667</v>
      </c>
      <c r="I458" s="260">
        <v>106.78333333333335</v>
      </c>
      <c r="J458" s="260">
        <v>108.56666666666666</v>
      </c>
      <c r="K458" s="259">
        <v>105</v>
      </c>
      <c r="L458" s="259">
        <v>102.2</v>
      </c>
      <c r="M458" s="259">
        <v>702.99019999999996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102.7</v>
      </c>
      <c r="D459" s="260">
        <v>102.51666666666667</v>
      </c>
      <c r="E459" s="260">
        <v>101.23333333333333</v>
      </c>
      <c r="F459" s="260">
        <v>99.766666666666666</v>
      </c>
      <c r="G459" s="260">
        <v>98.483333333333334</v>
      </c>
      <c r="H459" s="260">
        <v>103.98333333333333</v>
      </c>
      <c r="I459" s="260">
        <v>105.26666666666667</v>
      </c>
      <c r="J459" s="260">
        <v>106.73333333333333</v>
      </c>
      <c r="K459" s="259">
        <v>103.8</v>
      </c>
      <c r="L459" s="259">
        <v>101.05</v>
      </c>
      <c r="M459" s="259">
        <v>6.47567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2845.05</v>
      </c>
      <c r="D460" s="260">
        <v>2852.8333333333335</v>
      </c>
      <c r="E460" s="260">
        <v>2820.666666666667</v>
      </c>
      <c r="F460" s="260">
        <v>2796.2833333333333</v>
      </c>
      <c r="G460" s="260">
        <v>2764.1166666666668</v>
      </c>
      <c r="H460" s="260">
        <v>2877.2166666666672</v>
      </c>
      <c r="I460" s="260">
        <v>2909.3833333333341</v>
      </c>
      <c r="J460" s="260">
        <v>2933.7666666666673</v>
      </c>
      <c r="K460" s="259">
        <v>2885</v>
      </c>
      <c r="L460" s="259">
        <v>2828.45</v>
      </c>
      <c r="M460" s="259">
        <v>0.31689000000000001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1053.6500000000001</v>
      </c>
      <c r="D461" s="260">
        <v>1050.3999999999999</v>
      </c>
      <c r="E461" s="260">
        <v>1041.9999999999998</v>
      </c>
      <c r="F461" s="260">
        <v>1030.3499999999999</v>
      </c>
      <c r="G461" s="260">
        <v>1021.9499999999998</v>
      </c>
      <c r="H461" s="260">
        <v>1062.0499999999997</v>
      </c>
      <c r="I461" s="260">
        <v>1070.4499999999998</v>
      </c>
      <c r="J461" s="260">
        <v>1082.0999999999997</v>
      </c>
      <c r="K461" s="259">
        <v>1058.8</v>
      </c>
      <c r="L461" s="259">
        <v>1038.75</v>
      </c>
      <c r="M461" s="259">
        <v>25.3108</v>
      </c>
      <c r="N461" s="1"/>
      <c r="O461" s="1"/>
    </row>
    <row r="462" spans="1:15" ht="12.75" customHeight="1">
      <c r="A462" s="30">
        <v>452</v>
      </c>
      <c r="B462" s="269" t="s">
        <v>887</v>
      </c>
      <c r="C462" s="259">
        <v>644.35</v>
      </c>
      <c r="D462" s="260">
        <v>649.36666666666667</v>
      </c>
      <c r="E462" s="260">
        <v>633.58333333333337</v>
      </c>
      <c r="F462" s="260">
        <v>622.81666666666672</v>
      </c>
      <c r="G462" s="260">
        <v>607.03333333333342</v>
      </c>
      <c r="H462" s="260">
        <v>660.13333333333333</v>
      </c>
      <c r="I462" s="260">
        <v>675.91666666666663</v>
      </c>
      <c r="J462" s="260">
        <v>686.68333333333328</v>
      </c>
      <c r="K462" s="259">
        <v>665.15</v>
      </c>
      <c r="L462" s="259">
        <v>638.6</v>
      </c>
      <c r="M462" s="259">
        <v>5.4685699999999997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94.75</v>
      </c>
      <c r="D463" s="260">
        <v>93.100000000000009</v>
      </c>
      <c r="E463" s="260">
        <v>90.40000000000002</v>
      </c>
      <c r="F463" s="260">
        <v>86.050000000000011</v>
      </c>
      <c r="G463" s="260">
        <v>83.350000000000023</v>
      </c>
      <c r="H463" s="260">
        <v>97.450000000000017</v>
      </c>
      <c r="I463" s="260">
        <v>100.15</v>
      </c>
      <c r="J463" s="260">
        <v>104.50000000000001</v>
      </c>
      <c r="K463" s="259">
        <v>95.8</v>
      </c>
      <c r="L463" s="259">
        <v>88.75</v>
      </c>
      <c r="M463" s="259">
        <v>25.82471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726.75</v>
      </c>
      <c r="D464" s="260">
        <v>724.31666666666661</v>
      </c>
      <c r="E464" s="260">
        <v>718.63333333333321</v>
      </c>
      <c r="F464" s="260">
        <v>710.51666666666665</v>
      </c>
      <c r="G464" s="260">
        <v>704.83333333333326</v>
      </c>
      <c r="H464" s="260">
        <v>732.43333333333317</v>
      </c>
      <c r="I464" s="260">
        <v>738.11666666666656</v>
      </c>
      <c r="J464" s="260">
        <v>746.23333333333312</v>
      </c>
      <c r="K464" s="259">
        <v>730</v>
      </c>
      <c r="L464" s="259">
        <v>716.2</v>
      </c>
      <c r="M464" s="259">
        <v>7.4252000000000002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2323.9499999999998</v>
      </c>
      <c r="D465" s="260">
        <v>2291.2333333333331</v>
      </c>
      <c r="E465" s="260">
        <v>2249.4666666666662</v>
      </c>
      <c r="F465" s="260">
        <v>2174.9833333333331</v>
      </c>
      <c r="G465" s="260">
        <v>2133.2166666666662</v>
      </c>
      <c r="H465" s="260">
        <v>2365.7166666666662</v>
      </c>
      <c r="I465" s="260">
        <v>2407.4833333333336</v>
      </c>
      <c r="J465" s="260">
        <v>2481.9666666666662</v>
      </c>
      <c r="K465" s="259">
        <v>2333</v>
      </c>
      <c r="L465" s="259">
        <v>2216.75</v>
      </c>
      <c r="M465" s="259">
        <v>0.76575000000000004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669.55</v>
      </c>
      <c r="D466" s="260">
        <v>664.01666666666665</v>
      </c>
      <c r="E466" s="260">
        <v>650.0333333333333</v>
      </c>
      <c r="F466" s="260">
        <v>630.51666666666665</v>
      </c>
      <c r="G466" s="260">
        <v>616.5333333333333</v>
      </c>
      <c r="H466" s="260">
        <v>683.5333333333333</v>
      </c>
      <c r="I466" s="260">
        <v>697.51666666666665</v>
      </c>
      <c r="J466" s="260">
        <v>717.0333333333333</v>
      </c>
      <c r="K466" s="259">
        <v>678</v>
      </c>
      <c r="L466" s="259">
        <v>644.5</v>
      </c>
      <c r="M466" s="259">
        <v>0.44552000000000003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2760.3</v>
      </c>
      <c r="D467" s="260">
        <v>2765.4333333333329</v>
      </c>
      <c r="E467" s="260">
        <v>2730.8666666666659</v>
      </c>
      <c r="F467" s="260">
        <v>2701.4333333333329</v>
      </c>
      <c r="G467" s="260">
        <v>2666.8666666666659</v>
      </c>
      <c r="H467" s="260">
        <v>2794.8666666666659</v>
      </c>
      <c r="I467" s="260">
        <v>2829.4333333333325</v>
      </c>
      <c r="J467" s="260">
        <v>2858.8666666666659</v>
      </c>
      <c r="K467" s="259">
        <v>2800</v>
      </c>
      <c r="L467" s="259">
        <v>2736</v>
      </c>
      <c r="M467" s="259">
        <v>0.65944000000000003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2769.7</v>
      </c>
      <c r="D468" s="260">
        <v>2765.9166666666665</v>
      </c>
      <c r="E468" s="260">
        <v>2750.3833333333332</v>
      </c>
      <c r="F468" s="260">
        <v>2731.0666666666666</v>
      </c>
      <c r="G468" s="260">
        <v>2715.5333333333333</v>
      </c>
      <c r="H468" s="260">
        <v>2785.2333333333331</v>
      </c>
      <c r="I468" s="260">
        <v>2800.7666666666669</v>
      </c>
      <c r="J468" s="260">
        <v>2820.083333333333</v>
      </c>
      <c r="K468" s="259">
        <v>2781.45</v>
      </c>
      <c r="L468" s="259">
        <v>2746.6</v>
      </c>
      <c r="M468" s="259">
        <v>11.72058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1666.9</v>
      </c>
      <c r="D469" s="260">
        <v>1675.3166666666666</v>
      </c>
      <c r="E469" s="260">
        <v>1652.5833333333333</v>
      </c>
      <c r="F469" s="260">
        <v>1638.2666666666667</v>
      </c>
      <c r="G469" s="260">
        <v>1615.5333333333333</v>
      </c>
      <c r="H469" s="260">
        <v>1689.6333333333332</v>
      </c>
      <c r="I469" s="260">
        <v>1712.3666666666668</v>
      </c>
      <c r="J469" s="260">
        <v>1726.6833333333332</v>
      </c>
      <c r="K469" s="259">
        <v>1698.05</v>
      </c>
      <c r="L469" s="259">
        <v>1661</v>
      </c>
      <c r="M469" s="259">
        <v>1.5441499999999999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510.75</v>
      </c>
      <c r="D470" s="260">
        <v>512.0333333333333</v>
      </c>
      <c r="E470" s="260">
        <v>508.06666666666661</v>
      </c>
      <c r="F470" s="260">
        <v>505.38333333333333</v>
      </c>
      <c r="G470" s="260">
        <v>501.41666666666663</v>
      </c>
      <c r="H470" s="260">
        <v>514.71666666666658</v>
      </c>
      <c r="I470" s="260">
        <v>518.68333333333328</v>
      </c>
      <c r="J470" s="260">
        <v>521.36666666666656</v>
      </c>
      <c r="K470" s="259">
        <v>516</v>
      </c>
      <c r="L470" s="259">
        <v>509.35</v>
      </c>
      <c r="M470" s="259">
        <v>2.1102400000000001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667.75</v>
      </c>
      <c r="D471" s="260">
        <v>667.31666666666672</v>
      </c>
      <c r="E471" s="260">
        <v>658.18333333333339</v>
      </c>
      <c r="F471" s="260">
        <v>648.61666666666667</v>
      </c>
      <c r="G471" s="260">
        <v>639.48333333333335</v>
      </c>
      <c r="H471" s="260">
        <v>676.88333333333344</v>
      </c>
      <c r="I471" s="260">
        <v>686.01666666666688</v>
      </c>
      <c r="J471" s="260">
        <v>695.58333333333348</v>
      </c>
      <c r="K471" s="259">
        <v>676.45</v>
      </c>
      <c r="L471" s="259">
        <v>657.75</v>
      </c>
      <c r="M471" s="259">
        <v>1.4490400000000001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1506</v>
      </c>
      <c r="D472" s="260">
        <v>1517.25</v>
      </c>
      <c r="E472" s="260">
        <v>1484.3</v>
      </c>
      <c r="F472" s="260">
        <v>1462.6</v>
      </c>
      <c r="G472" s="260">
        <v>1429.6499999999999</v>
      </c>
      <c r="H472" s="260">
        <v>1538.95</v>
      </c>
      <c r="I472" s="260">
        <v>1571.8999999999999</v>
      </c>
      <c r="J472" s="260">
        <v>1593.6000000000001</v>
      </c>
      <c r="K472" s="259">
        <v>1550.2</v>
      </c>
      <c r="L472" s="259">
        <v>1495.55</v>
      </c>
      <c r="M472" s="259">
        <v>5.9197600000000001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35.4</v>
      </c>
      <c r="D473" s="260">
        <v>35.4</v>
      </c>
      <c r="E473" s="260">
        <v>35.25</v>
      </c>
      <c r="F473" s="260">
        <v>35.1</v>
      </c>
      <c r="G473" s="260">
        <v>34.950000000000003</v>
      </c>
      <c r="H473" s="260">
        <v>35.549999999999997</v>
      </c>
      <c r="I473" s="260">
        <v>35.699999999999989</v>
      </c>
      <c r="J473" s="260">
        <v>35.849999999999994</v>
      </c>
      <c r="K473" s="259">
        <v>35.549999999999997</v>
      </c>
      <c r="L473" s="259">
        <v>35.25</v>
      </c>
      <c r="M473" s="259">
        <v>31.598870000000002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270.85000000000002</v>
      </c>
      <c r="D474" s="260">
        <v>269.7833333333333</v>
      </c>
      <c r="E474" s="260">
        <v>265.11666666666662</v>
      </c>
      <c r="F474" s="260">
        <v>259.38333333333333</v>
      </c>
      <c r="G474" s="260">
        <v>254.71666666666664</v>
      </c>
      <c r="H474" s="260">
        <v>275.51666666666659</v>
      </c>
      <c r="I474" s="260">
        <v>280.18333333333334</v>
      </c>
      <c r="J474" s="260">
        <v>285.91666666666657</v>
      </c>
      <c r="K474" s="259">
        <v>274.45</v>
      </c>
      <c r="L474" s="259">
        <v>264.05</v>
      </c>
      <c r="M474" s="259">
        <v>5.0222199999999999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285.39999999999998</v>
      </c>
      <c r="D475" s="260">
        <v>284.76666666666665</v>
      </c>
      <c r="E475" s="260">
        <v>281.83333333333331</v>
      </c>
      <c r="F475" s="260">
        <v>278.26666666666665</v>
      </c>
      <c r="G475" s="260">
        <v>275.33333333333331</v>
      </c>
      <c r="H475" s="260">
        <v>288.33333333333331</v>
      </c>
      <c r="I475" s="260">
        <v>291.26666666666671</v>
      </c>
      <c r="J475" s="260">
        <v>294.83333333333331</v>
      </c>
      <c r="K475" s="259">
        <v>287.7</v>
      </c>
      <c r="L475" s="259">
        <v>281.2</v>
      </c>
      <c r="M475" s="259">
        <v>5.2840499999999997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2885.05</v>
      </c>
      <c r="D476" s="260">
        <v>2886.25</v>
      </c>
      <c r="E476" s="260">
        <v>2857.5</v>
      </c>
      <c r="F476" s="260">
        <v>2829.95</v>
      </c>
      <c r="G476" s="260">
        <v>2801.2</v>
      </c>
      <c r="H476" s="260">
        <v>2913.8</v>
      </c>
      <c r="I476" s="260">
        <v>2942.55</v>
      </c>
      <c r="J476" s="260">
        <v>2970.1000000000004</v>
      </c>
      <c r="K476" s="259">
        <v>2915</v>
      </c>
      <c r="L476" s="259">
        <v>2858.7</v>
      </c>
      <c r="M476" s="259">
        <v>4.1146399999999996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688</v>
      </c>
      <c r="D477" s="260">
        <v>683.54999999999984</v>
      </c>
      <c r="E477" s="260">
        <v>678.24999999999966</v>
      </c>
      <c r="F477" s="260">
        <v>668.49999999999977</v>
      </c>
      <c r="G477" s="260">
        <v>663.19999999999959</v>
      </c>
      <c r="H477" s="260">
        <v>693.29999999999973</v>
      </c>
      <c r="I477" s="260">
        <v>698.59999999999991</v>
      </c>
      <c r="J477" s="260">
        <v>708.3499999999998</v>
      </c>
      <c r="K477" s="259">
        <v>688.85</v>
      </c>
      <c r="L477" s="259">
        <v>673.8</v>
      </c>
      <c r="M477" s="259">
        <v>1.0180400000000001</v>
      </c>
      <c r="N477" s="1"/>
      <c r="O477" s="1"/>
    </row>
    <row r="478" spans="1:15" ht="12.75" customHeight="1">
      <c r="A478" s="30">
        <v>468</v>
      </c>
      <c r="B478" s="269" t="s">
        <v>888</v>
      </c>
      <c r="C478" s="259">
        <v>540.1</v>
      </c>
      <c r="D478" s="260">
        <v>540.80000000000007</v>
      </c>
      <c r="E478" s="260">
        <v>536.80000000000018</v>
      </c>
      <c r="F478" s="260">
        <v>533.50000000000011</v>
      </c>
      <c r="G478" s="260">
        <v>529.50000000000023</v>
      </c>
      <c r="H478" s="260">
        <v>544.10000000000014</v>
      </c>
      <c r="I478" s="260">
        <v>548.09999999999991</v>
      </c>
      <c r="J478" s="260">
        <v>551.40000000000009</v>
      </c>
      <c r="K478" s="259">
        <v>544.79999999999995</v>
      </c>
      <c r="L478" s="259">
        <v>537.5</v>
      </c>
      <c r="M478" s="259">
        <v>0.74863000000000002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738.85</v>
      </c>
      <c r="D479" s="260">
        <v>734.6</v>
      </c>
      <c r="E479" s="260">
        <v>729.25</v>
      </c>
      <c r="F479" s="260">
        <v>719.65</v>
      </c>
      <c r="G479" s="260">
        <v>714.3</v>
      </c>
      <c r="H479" s="260">
        <v>744.2</v>
      </c>
      <c r="I479" s="260">
        <v>749.55000000000018</v>
      </c>
      <c r="J479" s="260">
        <v>759.15000000000009</v>
      </c>
      <c r="K479" s="259">
        <v>739.95</v>
      </c>
      <c r="L479" s="259">
        <v>725</v>
      </c>
      <c r="M479" s="259">
        <v>33.188679999999998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659.45</v>
      </c>
      <c r="D480" s="260">
        <v>664.75</v>
      </c>
      <c r="E480" s="260">
        <v>651.20000000000005</v>
      </c>
      <c r="F480" s="260">
        <v>642.95000000000005</v>
      </c>
      <c r="G480" s="260">
        <v>629.40000000000009</v>
      </c>
      <c r="H480" s="260">
        <v>673</v>
      </c>
      <c r="I480" s="260">
        <v>686.55</v>
      </c>
      <c r="J480" s="260">
        <v>694.8</v>
      </c>
      <c r="K480" s="259">
        <v>678.3</v>
      </c>
      <c r="L480" s="259">
        <v>656.5</v>
      </c>
      <c r="M480" s="259">
        <v>1.6681900000000001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6893.05</v>
      </c>
      <c r="D481" s="260">
        <v>6862.95</v>
      </c>
      <c r="E481" s="260">
        <v>6765.9</v>
      </c>
      <c r="F481" s="260">
        <v>6638.75</v>
      </c>
      <c r="G481" s="260">
        <v>6541.7</v>
      </c>
      <c r="H481" s="260">
        <v>6990.0999999999995</v>
      </c>
      <c r="I481" s="260">
        <v>7087.1500000000005</v>
      </c>
      <c r="J481" s="260">
        <v>7214.2999999999993</v>
      </c>
      <c r="K481" s="259">
        <v>6960</v>
      </c>
      <c r="L481" s="259">
        <v>6735.8</v>
      </c>
      <c r="M481" s="259">
        <v>6.4641099999999998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55.25</v>
      </c>
      <c r="D482" s="260">
        <v>54.9</v>
      </c>
      <c r="E482" s="260">
        <v>54.4</v>
      </c>
      <c r="F482" s="260">
        <v>53.55</v>
      </c>
      <c r="G482" s="260">
        <v>53.05</v>
      </c>
      <c r="H482" s="260">
        <v>55.75</v>
      </c>
      <c r="I482" s="260">
        <v>56.25</v>
      </c>
      <c r="J482" s="260">
        <v>57.1</v>
      </c>
      <c r="K482" s="259">
        <v>55.4</v>
      </c>
      <c r="L482" s="259">
        <v>54.05</v>
      </c>
      <c r="M482" s="259">
        <v>237.62837999999999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1658.25</v>
      </c>
      <c r="D483" s="260">
        <v>1659.4166666666667</v>
      </c>
      <c r="E483" s="260">
        <v>1650.8333333333335</v>
      </c>
      <c r="F483" s="260">
        <v>1643.4166666666667</v>
      </c>
      <c r="G483" s="260">
        <v>1634.8333333333335</v>
      </c>
      <c r="H483" s="260">
        <v>1666.8333333333335</v>
      </c>
      <c r="I483" s="260">
        <v>1675.416666666667</v>
      </c>
      <c r="J483" s="260">
        <v>1682.8333333333335</v>
      </c>
      <c r="K483" s="259">
        <v>1668</v>
      </c>
      <c r="L483" s="259">
        <v>1652</v>
      </c>
      <c r="M483" s="259">
        <v>0.88522000000000001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884.45</v>
      </c>
      <c r="D484" s="275">
        <v>887.94999999999993</v>
      </c>
      <c r="E484" s="275">
        <v>878.14999999999986</v>
      </c>
      <c r="F484" s="275">
        <v>871.84999999999991</v>
      </c>
      <c r="G484" s="275">
        <v>862.04999999999984</v>
      </c>
      <c r="H484" s="275">
        <v>894.24999999999989</v>
      </c>
      <c r="I484" s="275">
        <v>904.04999999999984</v>
      </c>
      <c r="J484" s="274">
        <v>910.34999999999991</v>
      </c>
      <c r="K484" s="274">
        <v>897.75</v>
      </c>
      <c r="L484" s="274">
        <v>881.65</v>
      </c>
      <c r="M484" s="230">
        <v>8.7933599999999998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255</v>
      </c>
      <c r="D485" s="275">
        <v>255.83333333333334</v>
      </c>
      <c r="E485" s="275">
        <v>251.7166666666667</v>
      </c>
      <c r="F485" s="275">
        <v>248.43333333333337</v>
      </c>
      <c r="G485" s="275">
        <v>244.31666666666672</v>
      </c>
      <c r="H485" s="275">
        <v>259.11666666666667</v>
      </c>
      <c r="I485" s="275">
        <v>263.23333333333329</v>
      </c>
      <c r="J485" s="274">
        <v>266.51666666666665</v>
      </c>
      <c r="K485" s="274">
        <v>259.95</v>
      </c>
      <c r="L485" s="274">
        <v>252.55</v>
      </c>
      <c r="M485" s="230">
        <v>1.9113199999999999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2955.85</v>
      </c>
      <c r="D486" s="260">
        <v>2968.2333333333336</v>
      </c>
      <c r="E486" s="260">
        <v>2937.5666666666671</v>
      </c>
      <c r="F486" s="260">
        <v>2919.2833333333333</v>
      </c>
      <c r="G486" s="260">
        <v>2888.6166666666668</v>
      </c>
      <c r="H486" s="260">
        <v>2986.5166666666673</v>
      </c>
      <c r="I486" s="260">
        <v>3017.1833333333334</v>
      </c>
      <c r="J486" s="260">
        <v>3035.4666666666676</v>
      </c>
      <c r="K486" s="259">
        <v>2998.9</v>
      </c>
      <c r="L486" s="259">
        <v>2949.95</v>
      </c>
      <c r="M486" s="259">
        <v>6.071E-2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729.65</v>
      </c>
      <c r="D487" s="275">
        <v>731.06666666666661</v>
      </c>
      <c r="E487" s="275">
        <v>724.13333333333321</v>
      </c>
      <c r="F487" s="275">
        <v>718.61666666666656</v>
      </c>
      <c r="G487" s="275">
        <v>711.68333333333317</v>
      </c>
      <c r="H487" s="275">
        <v>736.58333333333326</v>
      </c>
      <c r="I487" s="275">
        <v>743.51666666666665</v>
      </c>
      <c r="J487" s="274">
        <v>749.0333333333333</v>
      </c>
      <c r="K487" s="274">
        <v>738</v>
      </c>
      <c r="L487" s="274">
        <v>725.55</v>
      </c>
      <c r="M487" s="230">
        <v>2.1215700000000002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345.9</v>
      </c>
      <c r="D488" s="260">
        <v>346.56666666666666</v>
      </c>
      <c r="E488" s="260">
        <v>342.38333333333333</v>
      </c>
      <c r="F488" s="260">
        <v>338.86666666666667</v>
      </c>
      <c r="G488" s="260">
        <v>334.68333333333334</v>
      </c>
      <c r="H488" s="260">
        <v>350.08333333333331</v>
      </c>
      <c r="I488" s="260">
        <v>354.26666666666659</v>
      </c>
      <c r="J488" s="260">
        <v>357.7833333333333</v>
      </c>
      <c r="K488" s="259">
        <v>350.75</v>
      </c>
      <c r="L488" s="259">
        <v>343.05</v>
      </c>
      <c r="M488" s="259">
        <v>0.91944999999999999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353.6</v>
      </c>
      <c r="D489" s="275">
        <v>353.05</v>
      </c>
      <c r="E489" s="260">
        <v>350.55</v>
      </c>
      <c r="F489" s="260">
        <v>347.5</v>
      </c>
      <c r="G489" s="260">
        <v>345</v>
      </c>
      <c r="H489" s="260">
        <v>356.1</v>
      </c>
      <c r="I489" s="260">
        <v>358.6</v>
      </c>
      <c r="J489" s="260">
        <v>361.65000000000003</v>
      </c>
      <c r="K489" s="259">
        <v>355.55</v>
      </c>
      <c r="L489" s="259">
        <v>350</v>
      </c>
      <c r="M489" s="259">
        <v>2.4463900000000001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295.10000000000002</v>
      </c>
      <c r="D490" s="260">
        <v>296.2</v>
      </c>
      <c r="E490" s="260">
        <v>292.89999999999998</v>
      </c>
      <c r="F490" s="260">
        <v>290.7</v>
      </c>
      <c r="G490" s="260">
        <v>287.39999999999998</v>
      </c>
      <c r="H490" s="260">
        <v>298.39999999999998</v>
      </c>
      <c r="I490" s="260">
        <v>301.70000000000005</v>
      </c>
      <c r="J490" s="260">
        <v>303.89999999999998</v>
      </c>
      <c r="K490" s="259">
        <v>299.5</v>
      </c>
      <c r="L490" s="259">
        <v>294</v>
      </c>
      <c r="M490" s="259">
        <v>2.8574700000000002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1138.9000000000001</v>
      </c>
      <c r="D491" s="275">
        <v>1163.6333333333334</v>
      </c>
      <c r="E491" s="260">
        <v>1107.2666666666669</v>
      </c>
      <c r="F491" s="260">
        <v>1075.6333333333334</v>
      </c>
      <c r="G491" s="260">
        <v>1019.2666666666669</v>
      </c>
      <c r="H491" s="260">
        <v>1195.2666666666669</v>
      </c>
      <c r="I491" s="260">
        <v>1251.6333333333332</v>
      </c>
      <c r="J491" s="260">
        <v>1283.2666666666669</v>
      </c>
      <c r="K491" s="259">
        <v>1220</v>
      </c>
      <c r="L491" s="259">
        <v>1132</v>
      </c>
      <c r="M491" s="259">
        <v>29.999289999999998</v>
      </c>
      <c r="N491" s="1"/>
      <c r="O491" s="1"/>
    </row>
    <row r="492" spans="1:15" ht="12.75" customHeight="1">
      <c r="A492" s="30">
        <v>482</v>
      </c>
      <c r="B492" s="230" t="s">
        <v>889</v>
      </c>
      <c r="C492" s="259">
        <v>1432.1</v>
      </c>
      <c r="D492" s="260">
        <v>1438.1166666666668</v>
      </c>
      <c r="E492" s="260">
        <v>1415.0333333333335</v>
      </c>
      <c r="F492" s="260">
        <v>1397.9666666666667</v>
      </c>
      <c r="G492" s="260">
        <v>1374.8833333333334</v>
      </c>
      <c r="H492" s="260">
        <v>1455.1833333333336</v>
      </c>
      <c r="I492" s="260">
        <v>1478.2666666666667</v>
      </c>
      <c r="J492" s="260">
        <v>1495.3333333333337</v>
      </c>
      <c r="K492" s="259">
        <v>1461.2</v>
      </c>
      <c r="L492" s="259">
        <v>1421.05</v>
      </c>
      <c r="M492" s="259">
        <v>0.63141999999999998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321.95</v>
      </c>
      <c r="D493" s="275">
        <v>316.68333333333334</v>
      </c>
      <c r="E493" s="260">
        <v>308.76666666666665</v>
      </c>
      <c r="F493" s="260">
        <v>295.58333333333331</v>
      </c>
      <c r="G493" s="260">
        <v>287.66666666666663</v>
      </c>
      <c r="H493" s="260">
        <v>329.86666666666667</v>
      </c>
      <c r="I493" s="260">
        <v>337.7833333333333</v>
      </c>
      <c r="J493" s="260">
        <v>350.9666666666667</v>
      </c>
      <c r="K493" s="259">
        <v>324.60000000000002</v>
      </c>
      <c r="L493" s="259">
        <v>303.5</v>
      </c>
      <c r="M493" s="259">
        <v>521.29584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488.75</v>
      </c>
      <c r="D494" s="260">
        <v>491.2833333333333</v>
      </c>
      <c r="E494" s="260">
        <v>474.11666666666662</v>
      </c>
      <c r="F494" s="260">
        <v>459.48333333333329</v>
      </c>
      <c r="G494" s="260">
        <v>442.31666666666661</v>
      </c>
      <c r="H494" s="260">
        <v>505.91666666666663</v>
      </c>
      <c r="I494" s="260">
        <v>523.08333333333337</v>
      </c>
      <c r="J494" s="260">
        <v>537.7166666666667</v>
      </c>
      <c r="K494" s="259">
        <v>508.45</v>
      </c>
      <c r="L494" s="259">
        <v>476.65</v>
      </c>
      <c r="M494" s="259">
        <v>4.4486100000000004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1973.75</v>
      </c>
      <c r="D495" s="275">
        <v>1967.8166666666668</v>
      </c>
      <c r="E495" s="260">
        <v>1941.0833333333337</v>
      </c>
      <c r="F495" s="260">
        <v>1908.416666666667</v>
      </c>
      <c r="G495" s="260">
        <v>1881.6833333333338</v>
      </c>
      <c r="H495" s="260">
        <v>2000.4833333333336</v>
      </c>
      <c r="I495" s="260">
        <v>2027.2166666666667</v>
      </c>
      <c r="J495" s="260">
        <v>2059.8833333333332</v>
      </c>
      <c r="K495" s="259">
        <v>1994.55</v>
      </c>
      <c r="L495" s="259">
        <v>1935.15</v>
      </c>
      <c r="M495" s="259">
        <v>0.38059999999999999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</v>
      </c>
      <c r="D496" s="275">
        <v>8.4166666666666679</v>
      </c>
      <c r="E496" s="260">
        <v>8.283333333333335</v>
      </c>
      <c r="F496" s="260">
        <v>8.1666666666666679</v>
      </c>
      <c r="G496" s="260">
        <v>8.033333333333335</v>
      </c>
      <c r="H496" s="260">
        <v>8.533333333333335</v>
      </c>
      <c r="I496" s="260">
        <v>8.6666666666666679</v>
      </c>
      <c r="J496" s="260">
        <v>8.783333333333335</v>
      </c>
      <c r="K496" s="259">
        <v>8.5500000000000007</v>
      </c>
      <c r="L496" s="259">
        <v>8.3000000000000007</v>
      </c>
      <c r="M496" s="259">
        <v>990.03626999999994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845.25</v>
      </c>
      <c r="D497" s="275">
        <v>848.78333333333342</v>
      </c>
      <c r="E497" s="260">
        <v>831.66666666666686</v>
      </c>
      <c r="F497" s="260">
        <v>818.08333333333348</v>
      </c>
      <c r="G497" s="260">
        <v>800.96666666666692</v>
      </c>
      <c r="H497" s="260">
        <v>862.36666666666679</v>
      </c>
      <c r="I497" s="260">
        <v>879.48333333333335</v>
      </c>
      <c r="J497" s="260">
        <v>893.06666666666672</v>
      </c>
      <c r="K497" s="259">
        <v>865.9</v>
      </c>
      <c r="L497" s="259">
        <v>835.2</v>
      </c>
      <c r="M497" s="259">
        <v>28.07836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227.4</v>
      </c>
      <c r="D498" s="275">
        <v>226.55000000000004</v>
      </c>
      <c r="E498" s="260">
        <v>218.80000000000007</v>
      </c>
      <c r="F498" s="260">
        <v>210.20000000000002</v>
      </c>
      <c r="G498" s="260">
        <v>202.45000000000005</v>
      </c>
      <c r="H498" s="260">
        <v>235.15000000000009</v>
      </c>
      <c r="I498" s="260">
        <v>242.90000000000003</v>
      </c>
      <c r="J498" s="260">
        <v>251.50000000000011</v>
      </c>
      <c r="K498" s="259">
        <v>234.3</v>
      </c>
      <c r="L498" s="259">
        <v>217.95</v>
      </c>
      <c r="M498" s="259">
        <v>38.997219999999999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78.45</v>
      </c>
      <c r="D499" s="275">
        <v>78.716666666666669</v>
      </c>
      <c r="E499" s="260">
        <v>77.733333333333334</v>
      </c>
      <c r="F499" s="260">
        <v>77.016666666666666</v>
      </c>
      <c r="G499" s="260">
        <v>76.033333333333331</v>
      </c>
      <c r="H499" s="260">
        <v>79.433333333333337</v>
      </c>
      <c r="I499" s="260">
        <v>80.416666666666686</v>
      </c>
      <c r="J499" s="260">
        <v>81.13333333333334</v>
      </c>
      <c r="K499" s="259">
        <v>79.7</v>
      </c>
      <c r="L499" s="259">
        <v>78</v>
      </c>
      <c r="M499" s="259">
        <v>5.4864100000000002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759.7</v>
      </c>
      <c r="D500" s="275">
        <v>765.95000000000016</v>
      </c>
      <c r="E500" s="260">
        <v>746.95000000000027</v>
      </c>
      <c r="F500" s="260">
        <v>734.20000000000016</v>
      </c>
      <c r="G500" s="260">
        <v>715.20000000000027</v>
      </c>
      <c r="H500" s="260">
        <v>778.70000000000027</v>
      </c>
      <c r="I500" s="260">
        <v>797.7</v>
      </c>
      <c r="J500" s="260">
        <v>810.45000000000027</v>
      </c>
      <c r="K500" s="259">
        <v>784.95</v>
      </c>
      <c r="L500" s="259">
        <v>753.2</v>
      </c>
      <c r="M500" s="259">
        <v>2.1917599999999999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1520.2</v>
      </c>
      <c r="D501" s="275">
        <v>1517.3000000000002</v>
      </c>
      <c r="E501" s="260">
        <v>1506.7000000000003</v>
      </c>
      <c r="F501" s="260">
        <v>1493.2</v>
      </c>
      <c r="G501" s="260">
        <v>1482.6000000000001</v>
      </c>
      <c r="H501" s="260">
        <v>1530.8000000000004</v>
      </c>
      <c r="I501" s="260">
        <v>1541.4000000000003</v>
      </c>
      <c r="J501" s="260">
        <v>1554.9000000000005</v>
      </c>
      <c r="K501" s="259">
        <v>1527.9</v>
      </c>
      <c r="L501" s="259">
        <v>1503.8</v>
      </c>
      <c r="M501" s="259">
        <v>0.94699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390.55</v>
      </c>
      <c r="D502" s="275">
        <v>389.5333333333333</v>
      </c>
      <c r="E502" s="260">
        <v>386.66666666666663</v>
      </c>
      <c r="F502" s="260">
        <v>382.7833333333333</v>
      </c>
      <c r="G502" s="260">
        <v>379.91666666666663</v>
      </c>
      <c r="H502" s="260">
        <v>393.41666666666663</v>
      </c>
      <c r="I502" s="260">
        <v>396.2833333333333</v>
      </c>
      <c r="J502" s="260">
        <v>400.16666666666663</v>
      </c>
      <c r="K502" s="259">
        <v>392.4</v>
      </c>
      <c r="L502" s="259">
        <v>385.65</v>
      </c>
      <c r="M502" s="259">
        <v>45.11815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239.2</v>
      </c>
      <c r="D503" s="275">
        <v>241.03333333333333</v>
      </c>
      <c r="E503" s="260">
        <v>234.16666666666666</v>
      </c>
      <c r="F503" s="260">
        <v>229.13333333333333</v>
      </c>
      <c r="G503" s="260">
        <v>222.26666666666665</v>
      </c>
      <c r="H503" s="260">
        <v>246.06666666666666</v>
      </c>
      <c r="I503" s="260">
        <v>252.93333333333334</v>
      </c>
      <c r="J503" s="260">
        <v>257.9666666666667</v>
      </c>
      <c r="K503" s="259">
        <v>247.9</v>
      </c>
      <c r="L503" s="259">
        <v>236</v>
      </c>
      <c r="M503" s="259">
        <v>11.78373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16.45</v>
      </c>
      <c r="D504" s="275">
        <v>16.399999999999999</v>
      </c>
      <c r="E504" s="260">
        <v>16.199999999999996</v>
      </c>
      <c r="F504" s="260">
        <v>15.949999999999996</v>
      </c>
      <c r="G504" s="260">
        <v>15.749999999999993</v>
      </c>
      <c r="H504" s="260">
        <v>16.649999999999999</v>
      </c>
      <c r="I504" s="260">
        <v>16.850000000000001</v>
      </c>
      <c r="J504" s="260">
        <v>17.100000000000001</v>
      </c>
      <c r="K504" s="259">
        <v>16.600000000000001</v>
      </c>
      <c r="L504" s="259">
        <v>16.149999999999999</v>
      </c>
      <c r="M504" s="259">
        <v>973.41603999999995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9903</v>
      </c>
      <c r="D505" s="275">
        <v>9942.0333333333328</v>
      </c>
      <c r="E505" s="260">
        <v>9803.9666666666653</v>
      </c>
      <c r="F505" s="260">
        <v>9704.9333333333325</v>
      </c>
      <c r="G505" s="260">
        <v>9566.866666666665</v>
      </c>
      <c r="H505" s="260">
        <v>10041.066666666666</v>
      </c>
      <c r="I505" s="260">
        <v>10179.133333333331</v>
      </c>
      <c r="J505" s="260">
        <v>10278.166666666666</v>
      </c>
      <c r="K505" s="259">
        <v>10080.1</v>
      </c>
      <c r="L505" s="259">
        <v>9843</v>
      </c>
      <c r="M505" s="259">
        <v>4.1790000000000001E-2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265.10000000000002</v>
      </c>
      <c r="D506" s="260">
        <v>266</v>
      </c>
      <c r="E506" s="260">
        <v>263.14999999999998</v>
      </c>
      <c r="F506" s="260">
        <v>261.2</v>
      </c>
      <c r="G506" s="260">
        <v>258.34999999999997</v>
      </c>
      <c r="H506" s="260">
        <v>267.95</v>
      </c>
      <c r="I506" s="260">
        <v>270.8</v>
      </c>
      <c r="J506" s="259">
        <v>272.75</v>
      </c>
      <c r="K506" s="259">
        <v>268.85000000000002</v>
      </c>
      <c r="L506" s="259">
        <v>264.05</v>
      </c>
      <c r="M506" s="230">
        <v>42.279649999999997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217</v>
      </c>
      <c r="D507" s="260">
        <v>216.93333333333331</v>
      </c>
      <c r="E507" s="260">
        <v>215.06666666666661</v>
      </c>
      <c r="F507" s="260">
        <v>213.1333333333333</v>
      </c>
      <c r="G507" s="260">
        <v>211.26666666666659</v>
      </c>
      <c r="H507" s="260">
        <v>218.86666666666662</v>
      </c>
      <c r="I507" s="260">
        <v>220.73333333333335</v>
      </c>
      <c r="J507" s="259">
        <v>222.66666666666663</v>
      </c>
      <c r="K507" s="259">
        <v>218.8</v>
      </c>
      <c r="L507" s="259">
        <v>215</v>
      </c>
      <c r="M507" s="230">
        <v>3.5944500000000001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63</v>
      </c>
      <c r="D508" s="275">
        <v>63.033333333333339</v>
      </c>
      <c r="E508" s="260">
        <v>62.416666666666679</v>
      </c>
      <c r="F508" s="260">
        <v>61.833333333333343</v>
      </c>
      <c r="G508" s="260">
        <v>61.216666666666683</v>
      </c>
      <c r="H508" s="260">
        <v>63.616666666666674</v>
      </c>
      <c r="I508" s="260">
        <v>64.233333333333334</v>
      </c>
      <c r="J508" s="260">
        <v>64.816666666666663</v>
      </c>
      <c r="K508" s="259">
        <v>63.65</v>
      </c>
      <c r="L508" s="259">
        <v>62.45</v>
      </c>
      <c r="M508" s="259">
        <v>352.96904000000001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440.1</v>
      </c>
      <c r="D509" s="275">
        <v>438.55</v>
      </c>
      <c r="E509" s="260">
        <v>436.1</v>
      </c>
      <c r="F509" s="260">
        <v>432.1</v>
      </c>
      <c r="G509" s="260">
        <v>429.65000000000003</v>
      </c>
      <c r="H509" s="260">
        <v>442.55</v>
      </c>
      <c r="I509" s="260">
        <v>444.99999999999994</v>
      </c>
      <c r="J509" s="260">
        <v>449</v>
      </c>
      <c r="K509" s="259">
        <v>441</v>
      </c>
      <c r="L509" s="259">
        <v>434.55</v>
      </c>
      <c r="M509" s="259">
        <v>10.99357</v>
      </c>
      <c r="N509" s="1"/>
      <c r="O509" s="1"/>
    </row>
    <row r="510" spans="1:15" ht="12.75" customHeight="1">
      <c r="A510" s="327">
        <v>500</v>
      </c>
      <c r="B510" s="230" t="s">
        <v>514</v>
      </c>
      <c r="C510" s="275">
        <v>1756.25</v>
      </c>
      <c r="D510" s="260">
        <v>1763.1166666666668</v>
      </c>
      <c r="E510" s="260">
        <v>1741.2333333333336</v>
      </c>
      <c r="F510" s="260">
        <v>1726.2166666666667</v>
      </c>
      <c r="G510" s="260">
        <v>1704.3333333333335</v>
      </c>
      <c r="H510" s="260">
        <v>1778.1333333333337</v>
      </c>
      <c r="I510" s="260">
        <v>1800.0166666666669</v>
      </c>
      <c r="J510" s="259">
        <v>1815.0333333333338</v>
      </c>
      <c r="K510" s="259">
        <v>1785</v>
      </c>
      <c r="L510" s="259">
        <v>1748.1</v>
      </c>
      <c r="M510" s="230">
        <v>0.31069999999999998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1349.25</v>
      </c>
      <c r="D511" s="275">
        <v>1362.2166666666667</v>
      </c>
      <c r="E511" s="260">
        <v>1324.5333333333333</v>
      </c>
      <c r="F511" s="260">
        <v>1299.8166666666666</v>
      </c>
      <c r="G511" s="260">
        <v>1262.1333333333332</v>
      </c>
      <c r="H511" s="260">
        <v>1386.9333333333334</v>
      </c>
      <c r="I511" s="260">
        <v>1424.6166666666668</v>
      </c>
      <c r="J511" s="260">
        <v>1449.3333333333335</v>
      </c>
      <c r="K511" s="259">
        <v>1399.9</v>
      </c>
      <c r="L511" s="259">
        <v>1337.5</v>
      </c>
      <c r="M511" s="259">
        <v>1.2771999999999999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393" t="s">
        <v>517</v>
      </c>
      <c r="C7" s="392"/>
      <c r="D7" s="7">
        <f>Main!B10</f>
        <v>44872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44869</v>
      </c>
      <c r="B10" s="29">
        <v>539115</v>
      </c>
      <c r="C10" s="28" t="s">
        <v>929</v>
      </c>
      <c r="D10" s="28" t="s">
        <v>930</v>
      </c>
      <c r="E10" s="28" t="s">
        <v>527</v>
      </c>
      <c r="F10" s="85">
        <v>10000</v>
      </c>
      <c r="G10" s="29">
        <v>42.68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44869</v>
      </c>
      <c r="B11" s="29">
        <v>539546</v>
      </c>
      <c r="C11" s="28" t="s">
        <v>971</v>
      </c>
      <c r="D11" s="28" t="s">
        <v>972</v>
      </c>
      <c r="E11" s="28" t="s">
        <v>527</v>
      </c>
      <c r="F11" s="85">
        <v>100000</v>
      </c>
      <c r="G11" s="29">
        <v>56.85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44869</v>
      </c>
      <c r="B12" s="29">
        <v>542627</v>
      </c>
      <c r="C12" s="28" t="s">
        <v>973</v>
      </c>
      <c r="D12" s="28" t="s">
        <v>974</v>
      </c>
      <c r="E12" s="28" t="s">
        <v>526</v>
      </c>
      <c r="F12" s="85">
        <v>17776</v>
      </c>
      <c r="G12" s="29">
        <v>18.14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44869</v>
      </c>
      <c r="B13" s="29">
        <v>542866</v>
      </c>
      <c r="C13" s="28" t="s">
        <v>915</v>
      </c>
      <c r="D13" s="28" t="s">
        <v>975</v>
      </c>
      <c r="E13" s="28" t="s">
        <v>526</v>
      </c>
      <c r="F13" s="85">
        <v>110000</v>
      </c>
      <c r="G13" s="29">
        <v>45.85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44869</v>
      </c>
      <c r="B14" s="29">
        <v>542866</v>
      </c>
      <c r="C14" s="28" t="s">
        <v>915</v>
      </c>
      <c r="D14" s="28" t="s">
        <v>976</v>
      </c>
      <c r="E14" s="28" t="s">
        <v>527</v>
      </c>
      <c r="F14" s="85">
        <v>88158</v>
      </c>
      <c r="G14" s="29">
        <v>45.85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44869</v>
      </c>
      <c r="B15" s="29">
        <v>540023</v>
      </c>
      <c r="C15" s="28" t="s">
        <v>905</v>
      </c>
      <c r="D15" s="28" t="s">
        <v>931</v>
      </c>
      <c r="E15" s="28" t="s">
        <v>527</v>
      </c>
      <c r="F15" s="85">
        <v>481989</v>
      </c>
      <c r="G15" s="29">
        <v>16.28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44869</v>
      </c>
      <c r="B16" s="29">
        <v>543606</v>
      </c>
      <c r="C16" s="28" t="s">
        <v>977</v>
      </c>
      <c r="D16" s="28" t="s">
        <v>978</v>
      </c>
      <c r="E16" s="28" t="s">
        <v>526</v>
      </c>
      <c r="F16" s="85">
        <v>24000</v>
      </c>
      <c r="G16" s="29">
        <v>44.88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44869</v>
      </c>
      <c r="B17" s="29">
        <v>543606</v>
      </c>
      <c r="C17" s="28" t="s">
        <v>977</v>
      </c>
      <c r="D17" s="28" t="s">
        <v>978</v>
      </c>
      <c r="E17" s="28" t="s">
        <v>527</v>
      </c>
      <c r="F17" s="85">
        <v>32000</v>
      </c>
      <c r="G17" s="29">
        <v>46.93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44869</v>
      </c>
      <c r="B18" s="29">
        <v>538868</v>
      </c>
      <c r="C18" s="28" t="s">
        <v>979</v>
      </c>
      <c r="D18" s="28" t="s">
        <v>980</v>
      </c>
      <c r="E18" s="28" t="s">
        <v>526</v>
      </c>
      <c r="F18" s="85">
        <v>45000</v>
      </c>
      <c r="G18" s="29">
        <v>44.45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44869</v>
      </c>
      <c r="B19" s="29">
        <v>540811</v>
      </c>
      <c r="C19" s="28" t="s">
        <v>981</v>
      </c>
      <c r="D19" s="28" t="s">
        <v>982</v>
      </c>
      <c r="E19" s="28" t="s">
        <v>526</v>
      </c>
      <c r="F19" s="85">
        <v>100000</v>
      </c>
      <c r="G19" s="29">
        <v>15.85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44869</v>
      </c>
      <c r="B20" s="29">
        <v>540811</v>
      </c>
      <c r="C20" s="28" t="s">
        <v>981</v>
      </c>
      <c r="D20" s="28" t="s">
        <v>983</v>
      </c>
      <c r="E20" s="28" t="s">
        <v>527</v>
      </c>
      <c r="F20" s="85">
        <v>60000</v>
      </c>
      <c r="G20" s="29">
        <v>15.5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44869</v>
      </c>
      <c r="B21" s="29">
        <v>540811</v>
      </c>
      <c r="C21" s="28" t="s">
        <v>981</v>
      </c>
      <c r="D21" s="28" t="s">
        <v>984</v>
      </c>
      <c r="E21" s="28" t="s">
        <v>526</v>
      </c>
      <c r="F21" s="85">
        <v>50000</v>
      </c>
      <c r="G21" s="29">
        <v>16.48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44869</v>
      </c>
      <c r="B22" s="29">
        <v>521137</v>
      </c>
      <c r="C22" s="28" t="s">
        <v>916</v>
      </c>
      <c r="D22" s="28" t="s">
        <v>985</v>
      </c>
      <c r="E22" s="28" t="s">
        <v>527</v>
      </c>
      <c r="F22" s="85">
        <v>102500</v>
      </c>
      <c r="G22" s="29">
        <v>30.05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44869</v>
      </c>
      <c r="B23" s="29">
        <v>521137</v>
      </c>
      <c r="C23" s="28" t="s">
        <v>916</v>
      </c>
      <c r="D23" s="28" t="s">
        <v>985</v>
      </c>
      <c r="E23" s="28" t="s">
        <v>526</v>
      </c>
      <c r="F23" s="85">
        <v>13900</v>
      </c>
      <c r="G23" s="29">
        <v>30.1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44869</v>
      </c>
      <c r="B24" s="29">
        <v>521137</v>
      </c>
      <c r="C24" s="28" t="s">
        <v>916</v>
      </c>
      <c r="D24" s="28" t="s">
        <v>986</v>
      </c>
      <c r="E24" s="28" t="s">
        <v>527</v>
      </c>
      <c r="F24" s="85">
        <v>50000</v>
      </c>
      <c r="G24" s="29">
        <v>30.1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44869</v>
      </c>
      <c r="B25" s="29">
        <v>521137</v>
      </c>
      <c r="C25" s="28" t="s">
        <v>916</v>
      </c>
      <c r="D25" s="28" t="s">
        <v>987</v>
      </c>
      <c r="E25" s="28" t="s">
        <v>527</v>
      </c>
      <c r="F25" s="85">
        <v>50000</v>
      </c>
      <c r="G25" s="29">
        <v>30.1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44869</v>
      </c>
      <c r="B26" s="29">
        <v>521137</v>
      </c>
      <c r="C26" s="28" t="s">
        <v>916</v>
      </c>
      <c r="D26" s="28" t="s">
        <v>917</v>
      </c>
      <c r="E26" s="28" t="s">
        <v>527</v>
      </c>
      <c r="F26" s="85">
        <v>106732</v>
      </c>
      <c r="G26" s="29">
        <v>30.1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44869</v>
      </c>
      <c r="B27" s="29">
        <v>521137</v>
      </c>
      <c r="C27" s="28" t="s">
        <v>916</v>
      </c>
      <c r="D27" s="28" t="s">
        <v>917</v>
      </c>
      <c r="E27" s="28" t="s">
        <v>526</v>
      </c>
      <c r="F27" s="85">
        <v>14620</v>
      </c>
      <c r="G27" s="29">
        <v>30.06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44869</v>
      </c>
      <c r="B28" s="29">
        <v>521137</v>
      </c>
      <c r="C28" s="28" t="s">
        <v>916</v>
      </c>
      <c r="D28" s="28" t="s">
        <v>947</v>
      </c>
      <c r="E28" s="28" t="s">
        <v>526</v>
      </c>
      <c r="F28" s="85">
        <v>200004</v>
      </c>
      <c r="G28" s="29">
        <v>30.05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44869</v>
      </c>
      <c r="B29" s="29">
        <v>521137</v>
      </c>
      <c r="C29" s="28" t="s">
        <v>916</v>
      </c>
      <c r="D29" s="28" t="s">
        <v>988</v>
      </c>
      <c r="E29" s="28" t="s">
        <v>527</v>
      </c>
      <c r="F29" s="85">
        <v>100000</v>
      </c>
      <c r="G29" s="29">
        <v>30.1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44869</v>
      </c>
      <c r="B30" s="29">
        <v>521137</v>
      </c>
      <c r="C30" s="28" t="s">
        <v>916</v>
      </c>
      <c r="D30" s="28" t="s">
        <v>932</v>
      </c>
      <c r="E30" s="28" t="s">
        <v>526</v>
      </c>
      <c r="F30" s="85">
        <v>41492</v>
      </c>
      <c r="G30" s="29">
        <v>30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44869</v>
      </c>
      <c r="B31" s="29">
        <v>521137</v>
      </c>
      <c r="C31" s="28" t="s">
        <v>916</v>
      </c>
      <c r="D31" s="28" t="s">
        <v>932</v>
      </c>
      <c r="E31" s="28" t="s">
        <v>527</v>
      </c>
      <c r="F31" s="85">
        <v>50000</v>
      </c>
      <c r="G31" s="29">
        <v>30.1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44869</v>
      </c>
      <c r="B32" s="29">
        <v>533090</v>
      </c>
      <c r="C32" s="28" t="s">
        <v>989</v>
      </c>
      <c r="D32" s="28" t="s">
        <v>990</v>
      </c>
      <c r="E32" s="28" t="s">
        <v>527</v>
      </c>
      <c r="F32" s="85">
        <v>8136156</v>
      </c>
      <c r="G32" s="29">
        <v>0.39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44869</v>
      </c>
      <c r="B33" s="29">
        <v>533090</v>
      </c>
      <c r="C33" s="28" t="s">
        <v>989</v>
      </c>
      <c r="D33" s="28" t="s">
        <v>990</v>
      </c>
      <c r="E33" s="28" t="s">
        <v>526</v>
      </c>
      <c r="F33" s="85">
        <v>6456675</v>
      </c>
      <c r="G33" s="29">
        <v>0.41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44869</v>
      </c>
      <c r="B34" s="29">
        <v>532022</v>
      </c>
      <c r="C34" s="28" t="s">
        <v>991</v>
      </c>
      <c r="D34" s="28" t="s">
        <v>992</v>
      </c>
      <c r="E34" s="28" t="s">
        <v>527</v>
      </c>
      <c r="F34" s="85">
        <v>577000</v>
      </c>
      <c r="G34" s="29">
        <v>18.010000000000002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44869</v>
      </c>
      <c r="B35" s="29">
        <v>543324</v>
      </c>
      <c r="C35" s="28" t="s">
        <v>993</v>
      </c>
      <c r="D35" s="28" t="s">
        <v>994</v>
      </c>
      <c r="E35" s="28" t="s">
        <v>527</v>
      </c>
      <c r="F35" s="85">
        <v>57600</v>
      </c>
      <c r="G35" s="29">
        <v>91.86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44869</v>
      </c>
      <c r="B36" s="29">
        <v>543324</v>
      </c>
      <c r="C36" s="28" t="s">
        <v>993</v>
      </c>
      <c r="D36" s="28" t="s">
        <v>995</v>
      </c>
      <c r="E36" s="28" t="s">
        <v>526</v>
      </c>
      <c r="F36" s="85">
        <v>64800</v>
      </c>
      <c r="G36" s="29">
        <v>91.7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44869</v>
      </c>
      <c r="B37" s="29">
        <v>540936</v>
      </c>
      <c r="C37" s="28" t="s">
        <v>918</v>
      </c>
      <c r="D37" s="28" t="s">
        <v>908</v>
      </c>
      <c r="E37" s="28" t="s">
        <v>527</v>
      </c>
      <c r="F37" s="85">
        <v>920</v>
      </c>
      <c r="G37" s="29">
        <v>12.4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44869</v>
      </c>
      <c r="B38" s="29">
        <v>540936</v>
      </c>
      <c r="C38" s="28" t="s">
        <v>918</v>
      </c>
      <c r="D38" s="28" t="s">
        <v>908</v>
      </c>
      <c r="E38" s="28" t="s">
        <v>526</v>
      </c>
      <c r="F38" s="85">
        <v>164741</v>
      </c>
      <c r="G38" s="29">
        <v>11.96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44869</v>
      </c>
      <c r="B39" s="29">
        <v>540936</v>
      </c>
      <c r="C39" s="28" t="s">
        <v>918</v>
      </c>
      <c r="D39" s="28" t="s">
        <v>996</v>
      </c>
      <c r="E39" s="28" t="s">
        <v>527</v>
      </c>
      <c r="F39" s="85">
        <v>61670</v>
      </c>
      <c r="G39" s="29">
        <v>11.72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44869</v>
      </c>
      <c r="B40" s="29">
        <v>539228</v>
      </c>
      <c r="C40" s="28" t="s">
        <v>948</v>
      </c>
      <c r="D40" s="28" t="s">
        <v>908</v>
      </c>
      <c r="E40" s="28" t="s">
        <v>527</v>
      </c>
      <c r="F40" s="85">
        <v>275814</v>
      </c>
      <c r="G40" s="29">
        <v>21.65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44869</v>
      </c>
      <c r="B41" s="29">
        <v>539228</v>
      </c>
      <c r="C41" s="28" t="s">
        <v>948</v>
      </c>
      <c r="D41" s="28" t="s">
        <v>908</v>
      </c>
      <c r="E41" s="28" t="s">
        <v>526</v>
      </c>
      <c r="F41" s="85">
        <v>230660</v>
      </c>
      <c r="G41" s="29">
        <v>21.58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44869</v>
      </c>
      <c r="B42" s="29">
        <v>541152</v>
      </c>
      <c r="C42" s="28" t="s">
        <v>949</v>
      </c>
      <c r="D42" s="28" t="s">
        <v>997</v>
      </c>
      <c r="E42" s="28" t="s">
        <v>526</v>
      </c>
      <c r="F42" s="85">
        <v>83806</v>
      </c>
      <c r="G42" s="29">
        <v>124.1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44869</v>
      </c>
      <c r="B43" s="29">
        <v>541152</v>
      </c>
      <c r="C43" s="28" t="s">
        <v>949</v>
      </c>
      <c r="D43" s="28" t="s">
        <v>934</v>
      </c>
      <c r="E43" s="28" t="s">
        <v>527</v>
      </c>
      <c r="F43" s="85">
        <v>150000</v>
      </c>
      <c r="G43" s="29">
        <v>124.16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44869</v>
      </c>
      <c r="B44" s="29">
        <v>531737</v>
      </c>
      <c r="C44" s="28" t="s">
        <v>897</v>
      </c>
      <c r="D44" s="28" t="s">
        <v>998</v>
      </c>
      <c r="E44" s="28" t="s">
        <v>526</v>
      </c>
      <c r="F44" s="85">
        <v>485066</v>
      </c>
      <c r="G44" s="29">
        <v>2.3199999999999998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44869</v>
      </c>
      <c r="B45" s="29">
        <v>531737</v>
      </c>
      <c r="C45" s="28" t="s">
        <v>897</v>
      </c>
      <c r="D45" s="28" t="s">
        <v>933</v>
      </c>
      <c r="E45" s="28" t="s">
        <v>527</v>
      </c>
      <c r="F45" s="85">
        <v>300000</v>
      </c>
      <c r="G45" s="29">
        <v>2.3199999999999998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44869</v>
      </c>
      <c r="B46" s="29">
        <v>522101</v>
      </c>
      <c r="C46" s="28" t="s">
        <v>999</v>
      </c>
      <c r="D46" s="28" t="s">
        <v>997</v>
      </c>
      <c r="E46" s="28" t="s">
        <v>526</v>
      </c>
      <c r="F46" s="85">
        <v>175000</v>
      </c>
      <c r="G46" s="29">
        <v>69.03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44869</v>
      </c>
      <c r="B47" s="29">
        <v>522101</v>
      </c>
      <c r="C47" s="28" t="s">
        <v>999</v>
      </c>
      <c r="D47" s="28" t="s">
        <v>997</v>
      </c>
      <c r="E47" s="28" t="s">
        <v>527</v>
      </c>
      <c r="F47" s="85">
        <v>25000</v>
      </c>
      <c r="G47" s="29">
        <v>69.5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44869</v>
      </c>
      <c r="B48" s="29">
        <v>543613</v>
      </c>
      <c r="C48" s="28" t="s">
        <v>1000</v>
      </c>
      <c r="D48" s="28" t="s">
        <v>1001</v>
      </c>
      <c r="E48" s="28" t="s">
        <v>526</v>
      </c>
      <c r="F48" s="85">
        <v>32000</v>
      </c>
      <c r="G48" s="29">
        <v>26.6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44869</v>
      </c>
      <c r="B49" s="29">
        <v>539519</v>
      </c>
      <c r="C49" s="28" t="s">
        <v>1002</v>
      </c>
      <c r="D49" s="28" t="s">
        <v>1003</v>
      </c>
      <c r="E49" s="28" t="s">
        <v>527</v>
      </c>
      <c r="F49" s="85">
        <v>33754</v>
      </c>
      <c r="G49" s="29">
        <v>9.17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44869</v>
      </c>
      <c r="B50" s="29">
        <v>522036</v>
      </c>
      <c r="C50" s="28" t="s">
        <v>1004</v>
      </c>
      <c r="D50" s="28" t="s">
        <v>1005</v>
      </c>
      <c r="E50" s="28" t="s">
        <v>527</v>
      </c>
      <c r="F50" s="85">
        <v>19013</v>
      </c>
      <c r="G50" s="29">
        <v>8.17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44869</v>
      </c>
      <c r="B51" s="29">
        <v>543305</v>
      </c>
      <c r="C51" s="28" t="s">
        <v>907</v>
      </c>
      <c r="D51" s="28" t="s">
        <v>1006</v>
      </c>
      <c r="E51" s="28" t="s">
        <v>526</v>
      </c>
      <c r="F51" s="85">
        <v>48000</v>
      </c>
      <c r="G51" s="29">
        <v>10.99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44869</v>
      </c>
      <c r="B52" s="29">
        <v>543305</v>
      </c>
      <c r="C52" s="28" t="s">
        <v>907</v>
      </c>
      <c r="D52" s="28" t="s">
        <v>1007</v>
      </c>
      <c r="E52" s="28" t="s">
        <v>527</v>
      </c>
      <c r="F52" s="85">
        <v>30000</v>
      </c>
      <c r="G52" s="29">
        <v>10.6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44869</v>
      </c>
      <c r="B53" s="29">
        <v>543305</v>
      </c>
      <c r="C53" s="28" t="s">
        <v>907</v>
      </c>
      <c r="D53" s="28" t="s">
        <v>906</v>
      </c>
      <c r="E53" s="28" t="s">
        <v>527</v>
      </c>
      <c r="F53" s="85">
        <v>102000</v>
      </c>
      <c r="G53" s="29">
        <v>10.6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44869</v>
      </c>
      <c r="B54" s="29">
        <v>543305</v>
      </c>
      <c r="C54" s="28" t="s">
        <v>907</v>
      </c>
      <c r="D54" s="28" t="s">
        <v>906</v>
      </c>
      <c r="E54" s="28" t="s">
        <v>526</v>
      </c>
      <c r="F54" s="85">
        <v>36000</v>
      </c>
      <c r="G54" s="29">
        <v>10.6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44869</v>
      </c>
      <c r="B55" s="29">
        <v>543305</v>
      </c>
      <c r="C55" s="28" t="s">
        <v>907</v>
      </c>
      <c r="D55" s="28" t="s">
        <v>1008</v>
      </c>
      <c r="E55" s="28" t="s">
        <v>527</v>
      </c>
      <c r="F55" s="85">
        <v>30000</v>
      </c>
      <c r="G55" s="29">
        <v>10.26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44869</v>
      </c>
      <c r="B56" s="29">
        <v>543578</v>
      </c>
      <c r="C56" s="28" t="s">
        <v>950</v>
      </c>
      <c r="D56" s="28" t="s">
        <v>1009</v>
      </c>
      <c r="E56" s="28" t="s">
        <v>526</v>
      </c>
      <c r="F56" s="85">
        <v>16000</v>
      </c>
      <c r="G56" s="29">
        <v>120.78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44869</v>
      </c>
      <c r="B57" s="29">
        <v>543637</v>
      </c>
      <c r="C57" s="28" t="s">
        <v>1010</v>
      </c>
      <c r="D57" s="28" t="s">
        <v>1011</v>
      </c>
      <c r="E57" s="28" t="s">
        <v>527</v>
      </c>
      <c r="F57" s="85">
        <v>147600</v>
      </c>
      <c r="G57" s="29">
        <v>81.739999999999995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44869</v>
      </c>
      <c r="B58" s="29">
        <v>543417</v>
      </c>
      <c r="C58" s="28" t="s">
        <v>1012</v>
      </c>
      <c r="D58" s="28" t="s">
        <v>1013</v>
      </c>
      <c r="E58" s="28" t="s">
        <v>526</v>
      </c>
      <c r="F58" s="85">
        <v>1050000</v>
      </c>
      <c r="G58" s="29">
        <v>281.16000000000003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44869</v>
      </c>
      <c r="B59" s="29">
        <v>539837</v>
      </c>
      <c r="C59" s="28" t="s">
        <v>1014</v>
      </c>
      <c r="D59" s="28" t="s">
        <v>1015</v>
      </c>
      <c r="E59" s="28" t="s">
        <v>526</v>
      </c>
      <c r="F59" s="85">
        <v>231683</v>
      </c>
      <c r="G59" s="29">
        <v>842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44869</v>
      </c>
      <c r="B60" s="29">
        <v>539837</v>
      </c>
      <c r="C60" s="28" t="s">
        <v>1014</v>
      </c>
      <c r="D60" s="28" t="s">
        <v>1016</v>
      </c>
      <c r="E60" s="28" t="s">
        <v>527</v>
      </c>
      <c r="F60" s="85">
        <v>350000</v>
      </c>
      <c r="G60" s="29">
        <v>846.48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44869</v>
      </c>
      <c r="B61" s="29">
        <v>543366</v>
      </c>
      <c r="C61" s="28" t="s">
        <v>1017</v>
      </c>
      <c r="D61" s="28" t="s">
        <v>1018</v>
      </c>
      <c r="E61" s="28" t="s">
        <v>526</v>
      </c>
      <c r="F61" s="85">
        <v>19200</v>
      </c>
      <c r="G61" s="29">
        <v>63.89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44869</v>
      </c>
      <c r="B62" s="29">
        <v>543366</v>
      </c>
      <c r="C62" s="28" t="s">
        <v>1017</v>
      </c>
      <c r="D62" s="28" t="s">
        <v>1018</v>
      </c>
      <c r="E62" s="28" t="s">
        <v>526</v>
      </c>
      <c r="F62" s="85">
        <v>10800</v>
      </c>
      <c r="G62" s="29">
        <v>63.78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44869</v>
      </c>
      <c r="B63" s="29">
        <v>543366</v>
      </c>
      <c r="C63" s="28" t="s">
        <v>1017</v>
      </c>
      <c r="D63" s="28" t="s">
        <v>1019</v>
      </c>
      <c r="E63" s="28" t="s">
        <v>526</v>
      </c>
      <c r="F63" s="85">
        <v>6000</v>
      </c>
      <c r="G63" s="29">
        <v>60.61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44869</v>
      </c>
      <c r="B64" s="29">
        <v>543366</v>
      </c>
      <c r="C64" s="28" t="s">
        <v>1017</v>
      </c>
      <c r="D64" s="28" t="s">
        <v>1020</v>
      </c>
      <c r="E64" s="28" t="s">
        <v>527</v>
      </c>
      <c r="F64" s="85">
        <v>4800</v>
      </c>
      <c r="G64" s="29">
        <v>63.8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44869</v>
      </c>
      <c r="B65" s="29">
        <v>543366</v>
      </c>
      <c r="C65" s="28" t="s">
        <v>1017</v>
      </c>
      <c r="D65" s="28" t="s">
        <v>1020</v>
      </c>
      <c r="E65" s="28" t="s">
        <v>526</v>
      </c>
      <c r="F65" s="85">
        <v>4800</v>
      </c>
      <c r="G65" s="29">
        <v>63.95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44869</v>
      </c>
      <c r="B66" s="29">
        <v>543366</v>
      </c>
      <c r="C66" s="28" t="s">
        <v>1017</v>
      </c>
      <c r="D66" s="28" t="s">
        <v>1021</v>
      </c>
      <c r="E66" s="28" t="s">
        <v>527</v>
      </c>
      <c r="F66" s="85">
        <v>22800</v>
      </c>
      <c r="G66" s="29">
        <v>62.98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44869</v>
      </c>
      <c r="B67" s="29">
        <v>543366</v>
      </c>
      <c r="C67" s="28" t="s">
        <v>1017</v>
      </c>
      <c r="D67" s="28" t="s">
        <v>1021</v>
      </c>
      <c r="E67" s="28" t="s">
        <v>526</v>
      </c>
      <c r="F67" s="85">
        <v>22800</v>
      </c>
      <c r="G67" s="29">
        <v>63.94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44869</v>
      </c>
      <c r="B68" s="29">
        <v>543366</v>
      </c>
      <c r="C68" s="28" t="s">
        <v>1017</v>
      </c>
      <c r="D68" s="28" t="s">
        <v>1022</v>
      </c>
      <c r="E68" s="28" t="s">
        <v>527</v>
      </c>
      <c r="F68" s="85">
        <v>9600</v>
      </c>
      <c r="G68" s="29">
        <v>63.95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44869</v>
      </c>
      <c r="B69" s="29">
        <v>543366</v>
      </c>
      <c r="C69" s="28" t="s">
        <v>1017</v>
      </c>
      <c r="D69" s="28" t="s">
        <v>1023</v>
      </c>
      <c r="E69" s="28" t="s">
        <v>527</v>
      </c>
      <c r="F69" s="85">
        <v>4800</v>
      </c>
      <c r="G69" s="29">
        <v>63.95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44869</v>
      </c>
      <c r="B70" s="29">
        <v>543366</v>
      </c>
      <c r="C70" s="28" t="s">
        <v>1017</v>
      </c>
      <c r="D70" s="28" t="s">
        <v>1023</v>
      </c>
      <c r="E70" s="28" t="s">
        <v>526</v>
      </c>
      <c r="F70" s="85">
        <v>1200</v>
      </c>
      <c r="G70" s="29">
        <v>63.95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44869</v>
      </c>
      <c r="B71" s="29">
        <v>543366</v>
      </c>
      <c r="C71" s="28" t="s">
        <v>1017</v>
      </c>
      <c r="D71" s="28" t="s">
        <v>1024</v>
      </c>
      <c r="E71" s="28" t="s">
        <v>527</v>
      </c>
      <c r="F71" s="85">
        <v>4800</v>
      </c>
      <c r="G71" s="29">
        <v>63.95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44869</v>
      </c>
      <c r="B72" s="29">
        <v>543366</v>
      </c>
      <c r="C72" s="28" t="s">
        <v>1017</v>
      </c>
      <c r="D72" s="28" t="s">
        <v>1025</v>
      </c>
      <c r="E72" s="28" t="s">
        <v>527</v>
      </c>
      <c r="F72" s="85">
        <v>4800</v>
      </c>
      <c r="G72" s="29">
        <v>63.9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44869</v>
      </c>
      <c r="B73" s="29">
        <v>543366</v>
      </c>
      <c r="C73" s="28" t="s">
        <v>1017</v>
      </c>
      <c r="D73" s="28" t="s">
        <v>1026</v>
      </c>
      <c r="E73" s="28" t="s">
        <v>527</v>
      </c>
      <c r="F73" s="85">
        <v>8400</v>
      </c>
      <c r="G73" s="29">
        <v>63.95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44869</v>
      </c>
      <c r="B74" s="29">
        <v>506906</v>
      </c>
      <c r="C74" s="28" t="s">
        <v>1027</v>
      </c>
      <c r="D74" s="28" t="s">
        <v>1028</v>
      </c>
      <c r="E74" s="28" t="s">
        <v>527</v>
      </c>
      <c r="F74" s="85">
        <v>59305</v>
      </c>
      <c r="G74" s="29">
        <v>5.17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44869</v>
      </c>
      <c r="B75" s="29">
        <v>542034</v>
      </c>
      <c r="C75" s="28" t="s">
        <v>951</v>
      </c>
      <c r="D75" s="28" t="s">
        <v>952</v>
      </c>
      <c r="E75" s="28" t="s">
        <v>527</v>
      </c>
      <c r="F75" s="85">
        <v>170380</v>
      </c>
      <c r="G75" s="29">
        <v>20.74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44869</v>
      </c>
      <c r="B76" s="29">
        <v>538923</v>
      </c>
      <c r="C76" s="28" t="s">
        <v>1029</v>
      </c>
      <c r="D76" s="28" t="s">
        <v>1030</v>
      </c>
      <c r="E76" s="28" t="s">
        <v>527</v>
      </c>
      <c r="F76" s="85">
        <v>25000</v>
      </c>
      <c r="G76" s="29">
        <v>62.1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44869</v>
      </c>
      <c r="B77" s="29">
        <v>539026</v>
      </c>
      <c r="C77" s="28" t="s">
        <v>1031</v>
      </c>
      <c r="D77" s="28" t="s">
        <v>1032</v>
      </c>
      <c r="E77" s="28" t="s">
        <v>526</v>
      </c>
      <c r="F77" s="85">
        <v>24000</v>
      </c>
      <c r="G77" s="29">
        <v>8.99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44869</v>
      </c>
      <c r="B78" s="29">
        <v>539406</v>
      </c>
      <c r="C78" s="28" t="s">
        <v>1033</v>
      </c>
      <c r="D78" s="28" t="s">
        <v>1034</v>
      </c>
      <c r="E78" s="28" t="s">
        <v>527</v>
      </c>
      <c r="F78" s="85">
        <v>10138</v>
      </c>
      <c r="G78" s="29">
        <v>55.4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44869</v>
      </c>
      <c r="B79" s="29">
        <v>539278</v>
      </c>
      <c r="C79" s="28" t="s">
        <v>867</v>
      </c>
      <c r="D79" s="28" t="s">
        <v>1035</v>
      </c>
      <c r="E79" s="28" t="s">
        <v>527</v>
      </c>
      <c r="F79" s="85">
        <v>350000</v>
      </c>
      <c r="G79" s="29">
        <v>15.57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44869</v>
      </c>
      <c r="B80" s="29">
        <v>539278</v>
      </c>
      <c r="C80" s="28" t="s">
        <v>867</v>
      </c>
      <c r="D80" s="28" t="s">
        <v>1036</v>
      </c>
      <c r="E80" s="28" t="s">
        <v>527</v>
      </c>
      <c r="F80" s="85">
        <v>450000</v>
      </c>
      <c r="G80" s="29">
        <v>15.57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44869</v>
      </c>
      <c r="B81" s="29">
        <v>539278</v>
      </c>
      <c r="C81" s="28" t="s">
        <v>867</v>
      </c>
      <c r="D81" s="28" t="s">
        <v>1037</v>
      </c>
      <c r="E81" s="28" t="s">
        <v>527</v>
      </c>
      <c r="F81" s="85">
        <v>300000</v>
      </c>
      <c r="G81" s="29">
        <v>15.57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44869</v>
      </c>
      <c r="B82" s="29">
        <v>539278</v>
      </c>
      <c r="C82" s="28" t="s">
        <v>867</v>
      </c>
      <c r="D82" s="28" t="s">
        <v>1038</v>
      </c>
      <c r="E82" s="28" t="s">
        <v>527</v>
      </c>
      <c r="F82" s="85">
        <v>320500</v>
      </c>
      <c r="G82" s="29">
        <v>15.57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44869</v>
      </c>
      <c r="B83" s="29">
        <v>539278</v>
      </c>
      <c r="C83" s="28" t="s">
        <v>867</v>
      </c>
      <c r="D83" s="28" t="s">
        <v>946</v>
      </c>
      <c r="E83" s="28" t="s">
        <v>527</v>
      </c>
      <c r="F83" s="85">
        <v>25676</v>
      </c>
      <c r="G83" s="29">
        <v>15.57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44869</v>
      </c>
      <c r="B84" s="29">
        <v>539278</v>
      </c>
      <c r="C84" s="28" t="s">
        <v>867</v>
      </c>
      <c r="D84" s="28" t="s">
        <v>946</v>
      </c>
      <c r="E84" s="28" t="s">
        <v>526</v>
      </c>
      <c r="F84" s="85">
        <v>496588</v>
      </c>
      <c r="G84" s="29">
        <v>15.57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44869</v>
      </c>
      <c r="B85" s="29">
        <v>539278</v>
      </c>
      <c r="C85" s="28" t="s">
        <v>867</v>
      </c>
      <c r="D85" s="28" t="s">
        <v>890</v>
      </c>
      <c r="E85" s="28" t="s">
        <v>527</v>
      </c>
      <c r="F85" s="85">
        <v>272109</v>
      </c>
      <c r="G85" s="29">
        <v>15.57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44869</v>
      </c>
      <c r="B86" s="29">
        <v>539278</v>
      </c>
      <c r="C86" s="28" t="s">
        <v>867</v>
      </c>
      <c r="D86" s="28" t="s">
        <v>890</v>
      </c>
      <c r="E86" s="28" t="s">
        <v>526</v>
      </c>
      <c r="F86" s="85">
        <v>130000</v>
      </c>
      <c r="G86" s="29">
        <v>15.57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44869</v>
      </c>
      <c r="B87" s="29">
        <v>542765</v>
      </c>
      <c r="C87" s="28" t="s">
        <v>1039</v>
      </c>
      <c r="D87" s="28" t="s">
        <v>1040</v>
      </c>
      <c r="E87" s="28" t="s">
        <v>527</v>
      </c>
      <c r="F87" s="85">
        <v>8000</v>
      </c>
      <c r="G87" s="29">
        <v>132.38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44869</v>
      </c>
      <c r="B88" s="29">
        <v>542765</v>
      </c>
      <c r="C88" s="28" t="s">
        <v>1039</v>
      </c>
      <c r="D88" s="28" t="s">
        <v>1041</v>
      </c>
      <c r="E88" s="28" t="s">
        <v>527</v>
      </c>
      <c r="F88" s="85">
        <v>38000</v>
      </c>
      <c r="G88" s="29">
        <v>130.05000000000001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44869</v>
      </c>
      <c r="B89" s="29">
        <v>542765</v>
      </c>
      <c r="C89" s="28" t="s">
        <v>1039</v>
      </c>
      <c r="D89" s="28" t="s">
        <v>1042</v>
      </c>
      <c r="E89" s="28" t="s">
        <v>526</v>
      </c>
      <c r="F89" s="85">
        <v>18000</v>
      </c>
      <c r="G89" s="29">
        <v>130.06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44869</v>
      </c>
      <c r="B90" s="29">
        <v>542765</v>
      </c>
      <c r="C90" s="28" t="s">
        <v>1039</v>
      </c>
      <c r="D90" s="28" t="s">
        <v>1043</v>
      </c>
      <c r="E90" s="28" t="s">
        <v>526</v>
      </c>
      <c r="F90" s="85">
        <v>4000</v>
      </c>
      <c r="G90" s="29">
        <v>129.30000000000001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44869</v>
      </c>
      <c r="B91" s="29">
        <v>542765</v>
      </c>
      <c r="C91" s="28" t="s">
        <v>1039</v>
      </c>
      <c r="D91" s="28" t="s">
        <v>1044</v>
      </c>
      <c r="E91" s="28" t="s">
        <v>526</v>
      </c>
      <c r="F91" s="85">
        <v>6000</v>
      </c>
      <c r="G91" s="29">
        <v>130.47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44869</v>
      </c>
      <c r="B92" s="29">
        <v>542765</v>
      </c>
      <c r="C92" s="28" t="s">
        <v>1039</v>
      </c>
      <c r="D92" s="28" t="s">
        <v>1045</v>
      </c>
      <c r="E92" s="28" t="s">
        <v>526</v>
      </c>
      <c r="F92" s="85">
        <v>9000</v>
      </c>
      <c r="G92" s="29">
        <v>130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44869</v>
      </c>
      <c r="B93" s="29">
        <v>542765</v>
      </c>
      <c r="C93" s="28" t="s">
        <v>1039</v>
      </c>
      <c r="D93" s="28" t="s">
        <v>1046</v>
      </c>
      <c r="E93" s="28" t="s">
        <v>526</v>
      </c>
      <c r="F93" s="85">
        <v>9000</v>
      </c>
      <c r="G93" s="29">
        <v>131.33000000000001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44869</v>
      </c>
      <c r="B94" s="29">
        <v>542765</v>
      </c>
      <c r="C94" s="28" t="s">
        <v>1039</v>
      </c>
      <c r="D94" s="28" t="s">
        <v>1047</v>
      </c>
      <c r="E94" s="28" t="s">
        <v>526</v>
      </c>
      <c r="F94" s="85">
        <v>5000</v>
      </c>
      <c r="G94" s="29">
        <v>127.5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44869</v>
      </c>
      <c r="B95" s="29">
        <v>542765</v>
      </c>
      <c r="C95" s="28" t="s">
        <v>1039</v>
      </c>
      <c r="D95" s="28" t="s">
        <v>1048</v>
      </c>
      <c r="E95" s="28" t="s">
        <v>527</v>
      </c>
      <c r="F95" s="85">
        <v>6000</v>
      </c>
      <c r="G95" s="29">
        <v>127.45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44869</v>
      </c>
      <c r="B96" s="29" t="s">
        <v>1049</v>
      </c>
      <c r="C96" s="28" t="s">
        <v>1050</v>
      </c>
      <c r="D96" s="28" t="s">
        <v>1051</v>
      </c>
      <c r="E96" s="28" t="s">
        <v>526</v>
      </c>
      <c r="F96" s="85">
        <v>77630</v>
      </c>
      <c r="G96" s="29">
        <v>219.99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44869</v>
      </c>
      <c r="B97" s="29" t="s">
        <v>1052</v>
      </c>
      <c r="C97" s="28" t="s">
        <v>1053</v>
      </c>
      <c r="D97" s="28" t="s">
        <v>1054</v>
      </c>
      <c r="E97" s="28" t="s">
        <v>526</v>
      </c>
      <c r="F97" s="85">
        <v>64000</v>
      </c>
      <c r="G97" s="29">
        <v>61.65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44869</v>
      </c>
      <c r="B98" s="29" t="s">
        <v>989</v>
      </c>
      <c r="C98" s="28" t="s">
        <v>1055</v>
      </c>
      <c r="D98" s="28" t="s">
        <v>990</v>
      </c>
      <c r="E98" s="28" t="s">
        <v>526</v>
      </c>
      <c r="F98" s="85">
        <v>9000000</v>
      </c>
      <c r="G98" s="29">
        <v>0.4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44869</v>
      </c>
      <c r="B99" s="29" t="s">
        <v>1056</v>
      </c>
      <c r="C99" s="28" t="s">
        <v>955</v>
      </c>
      <c r="D99" s="28" t="s">
        <v>1057</v>
      </c>
      <c r="E99" s="28" t="s">
        <v>526</v>
      </c>
      <c r="F99" s="85">
        <v>111274</v>
      </c>
      <c r="G99" s="29">
        <v>71.42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44869</v>
      </c>
      <c r="B100" s="29" t="s">
        <v>954</v>
      </c>
      <c r="C100" s="28" t="s">
        <v>955</v>
      </c>
      <c r="D100" s="28" t="s">
        <v>957</v>
      </c>
      <c r="E100" s="28" t="s">
        <v>526</v>
      </c>
      <c r="F100" s="85">
        <v>35000</v>
      </c>
      <c r="G100" s="29">
        <v>7.25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44869</v>
      </c>
      <c r="B101" s="29" t="s">
        <v>954</v>
      </c>
      <c r="C101" s="28" t="s">
        <v>955</v>
      </c>
      <c r="D101" s="28" t="s">
        <v>1058</v>
      </c>
      <c r="E101" s="28" t="s">
        <v>526</v>
      </c>
      <c r="F101" s="85">
        <v>150000</v>
      </c>
      <c r="G101" s="29">
        <v>7.25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44869</v>
      </c>
      <c r="B102" s="29" t="s">
        <v>954</v>
      </c>
      <c r="C102" s="28" t="s">
        <v>955</v>
      </c>
      <c r="D102" s="28" t="s">
        <v>1059</v>
      </c>
      <c r="E102" s="28" t="s">
        <v>526</v>
      </c>
      <c r="F102" s="85">
        <v>75000</v>
      </c>
      <c r="G102" s="29">
        <v>11.61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44869</v>
      </c>
      <c r="B103" s="29" t="s">
        <v>954</v>
      </c>
      <c r="C103" s="28" t="s">
        <v>955</v>
      </c>
      <c r="D103" s="28" t="s">
        <v>1060</v>
      </c>
      <c r="E103" s="28" t="s">
        <v>526</v>
      </c>
      <c r="F103" s="85">
        <v>75000</v>
      </c>
      <c r="G103" s="29">
        <v>12.65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44869</v>
      </c>
      <c r="B104" s="29" t="s">
        <v>954</v>
      </c>
      <c r="C104" s="28" t="s">
        <v>955</v>
      </c>
      <c r="D104" s="28" t="s">
        <v>1061</v>
      </c>
      <c r="E104" s="28" t="s">
        <v>526</v>
      </c>
      <c r="F104" s="85">
        <v>75000</v>
      </c>
      <c r="G104" s="29">
        <v>7.2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44869</v>
      </c>
      <c r="B105" s="29" t="s">
        <v>954</v>
      </c>
      <c r="C105" s="28" t="s">
        <v>955</v>
      </c>
      <c r="D105" s="28" t="s">
        <v>956</v>
      </c>
      <c r="E105" s="28" t="s">
        <v>526</v>
      </c>
      <c r="F105" s="85">
        <v>135000</v>
      </c>
      <c r="G105" s="29">
        <v>7.32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44869</v>
      </c>
      <c r="B106" s="29" t="s">
        <v>1062</v>
      </c>
      <c r="C106" s="28" t="s">
        <v>1063</v>
      </c>
      <c r="D106" s="28" t="s">
        <v>953</v>
      </c>
      <c r="E106" s="28" t="s">
        <v>526</v>
      </c>
      <c r="F106" s="85">
        <v>213653</v>
      </c>
      <c r="G106" s="29">
        <v>78.290000000000006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44869</v>
      </c>
      <c r="B107" s="29" t="s">
        <v>958</v>
      </c>
      <c r="C107" s="28" t="s">
        <v>959</v>
      </c>
      <c r="D107" s="28" t="s">
        <v>1064</v>
      </c>
      <c r="E107" s="28" t="s">
        <v>526</v>
      </c>
      <c r="F107" s="85">
        <v>1956700</v>
      </c>
      <c r="G107" s="29">
        <v>131.69999999999999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44869</v>
      </c>
      <c r="B108" s="29" t="s">
        <v>958</v>
      </c>
      <c r="C108" s="28" t="s">
        <v>959</v>
      </c>
      <c r="D108" s="28" t="s">
        <v>953</v>
      </c>
      <c r="E108" s="28" t="s">
        <v>526</v>
      </c>
      <c r="F108" s="85">
        <v>2674912</v>
      </c>
      <c r="G108" s="29">
        <v>132.83000000000001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44869</v>
      </c>
      <c r="B109" s="29" t="s">
        <v>958</v>
      </c>
      <c r="C109" s="28" t="s">
        <v>959</v>
      </c>
      <c r="D109" s="28" t="s">
        <v>961</v>
      </c>
      <c r="E109" s="28" t="s">
        <v>526</v>
      </c>
      <c r="F109" s="85">
        <v>2906988</v>
      </c>
      <c r="G109" s="29">
        <v>131.94999999999999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44869</v>
      </c>
      <c r="B110" s="29" t="s">
        <v>958</v>
      </c>
      <c r="C110" s="28" t="s">
        <v>959</v>
      </c>
      <c r="D110" s="28" t="s">
        <v>960</v>
      </c>
      <c r="E110" s="28" t="s">
        <v>526</v>
      </c>
      <c r="F110" s="85">
        <v>2633694</v>
      </c>
      <c r="G110" s="29">
        <v>130.74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44869</v>
      </c>
      <c r="B111" s="29" t="s">
        <v>958</v>
      </c>
      <c r="C111" s="28" t="s">
        <v>959</v>
      </c>
      <c r="D111" s="28" t="s">
        <v>1065</v>
      </c>
      <c r="E111" s="28" t="s">
        <v>526</v>
      </c>
      <c r="F111" s="85">
        <v>1878996</v>
      </c>
      <c r="G111" s="29">
        <v>127.92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44869</v>
      </c>
      <c r="B112" s="29" t="s">
        <v>1066</v>
      </c>
      <c r="C112" s="28" t="s">
        <v>1067</v>
      </c>
      <c r="D112" s="28" t="s">
        <v>1068</v>
      </c>
      <c r="E112" s="28" t="s">
        <v>526</v>
      </c>
      <c r="F112" s="85">
        <v>24731</v>
      </c>
      <c r="G112" s="29">
        <v>255.12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44869</v>
      </c>
      <c r="B113" s="29" t="s">
        <v>1069</v>
      </c>
      <c r="C113" s="28" t="s">
        <v>1070</v>
      </c>
      <c r="D113" s="28" t="s">
        <v>1071</v>
      </c>
      <c r="E113" s="28" t="s">
        <v>526</v>
      </c>
      <c r="F113" s="85">
        <v>352971</v>
      </c>
      <c r="G113" s="29">
        <v>14.75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44869</v>
      </c>
      <c r="B114" s="29" t="s">
        <v>1072</v>
      </c>
      <c r="C114" s="28" t="s">
        <v>1073</v>
      </c>
      <c r="D114" s="28" t="s">
        <v>1074</v>
      </c>
      <c r="E114" s="28" t="s">
        <v>526</v>
      </c>
      <c r="F114" s="85">
        <v>20000</v>
      </c>
      <c r="G114" s="29">
        <v>359.09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44869</v>
      </c>
      <c r="B115" s="29" t="s">
        <v>1075</v>
      </c>
      <c r="C115" s="28" t="s">
        <v>1076</v>
      </c>
      <c r="D115" s="28" t="s">
        <v>1077</v>
      </c>
      <c r="E115" s="28" t="s">
        <v>526</v>
      </c>
      <c r="F115" s="85">
        <v>12326262</v>
      </c>
      <c r="G115" s="29">
        <v>15.04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44869</v>
      </c>
      <c r="B116" s="29" t="s">
        <v>1078</v>
      </c>
      <c r="C116" s="28" t="s">
        <v>1079</v>
      </c>
      <c r="D116" s="28" t="s">
        <v>1080</v>
      </c>
      <c r="E116" s="28" t="s">
        <v>526</v>
      </c>
      <c r="F116" s="85">
        <v>150000</v>
      </c>
      <c r="G116" s="29">
        <v>68.25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44869</v>
      </c>
      <c r="B117" s="29" t="s">
        <v>1081</v>
      </c>
      <c r="C117" s="28" t="s">
        <v>1082</v>
      </c>
      <c r="D117" s="28" t="s">
        <v>1083</v>
      </c>
      <c r="E117" s="28" t="s">
        <v>526</v>
      </c>
      <c r="F117" s="85">
        <v>61847</v>
      </c>
      <c r="G117" s="29">
        <v>161.46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44869</v>
      </c>
      <c r="B118" s="29" t="s">
        <v>1084</v>
      </c>
      <c r="C118" s="28" t="s">
        <v>1085</v>
      </c>
      <c r="D118" s="28" t="s">
        <v>1086</v>
      </c>
      <c r="E118" s="28" t="s">
        <v>526</v>
      </c>
      <c r="F118" s="85">
        <v>5780000</v>
      </c>
      <c r="G118" s="29">
        <v>16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44869</v>
      </c>
      <c r="B119" s="29" t="s">
        <v>1049</v>
      </c>
      <c r="C119" s="28" t="s">
        <v>1050</v>
      </c>
      <c r="D119" s="28" t="s">
        <v>1087</v>
      </c>
      <c r="E119" s="28" t="s">
        <v>527</v>
      </c>
      <c r="F119" s="85">
        <v>76006</v>
      </c>
      <c r="G119" s="29">
        <v>220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44869</v>
      </c>
      <c r="B120" s="29" t="s">
        <v>989</v>
      </c>
      <c r="C120" s="28" t="s">
        <v>1055</v>
      </c>
      <c r="D120" s="28" t="s">
        <v>990</v>
      </c>
      <c r="E120" s="28" t="s">
        <v>527</v>
      </c>
      <c r="F120" s="85">
        <v>2500000</v>
      </c>
      <c r="G120" s="29">
        <v>0.4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44869</v>
      </c>
      <c r="B121" s="29" t="s">
        <v>1088</v>
      </c>
      <c r="C121" s="28" t="s">
        <v>1089</v>
      </c>
      <c r="D121" s="28" t="s">
        <v>1090</v>
      </c>
      <c r="E121" s="28" t="s">
        <v>527</v>
      </c>
      <c r="F121" s="85">
        <v>600000</v>
      </c>
      <c r="G121" s="29">
        <v>5.33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44869</v>
      </c>
      <c r="B122" s="29" t="s">
        <v>954</v>
      </c>
      <c r="C122" s="28" t="s">
        <v>955</v>
      </c>
      <c r="D122" s="28" t="s">
        <v>956</v>
      </c>
      <c r="E122" s="28" t="s">
        <v>527</v>
      </c>
      <c r="F122" s="85">
        <v>64618</v>
      </c>
      <c r="G122" s="29">
        <v>12.55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44869</v>
      </c>
      <c r="B123" s="29" t="s">
        <v>954</v>
      </c>
      <c r="C123" s="28" t="s">
        <v>955</v>
      </c>
      <c r="D123" s="28" t="s">
        <v>1091</v>
      </c>
      <c r="E123" s="28" t="s">
        <v>527</v>
      </c>
      <c r="F123" s="85">
        <v>600000</v>
      </c>
      <c r="G123" s="29">
        <v>7.43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44869</v>
      </c>
      <c r="B124" s="29" t="s">
        <v>1062</v>
      </c>
      <c r="C124" s="28" t="s">
        <v>1063</v>
      </c>
      <c r="D124" s="28" t="s">
        <v>953</v>
      </c>
      <c r="E124" s="28" t="s">
        <v>527</v>
      </c>
      <c r="F124" s="85">
        <v>210532</v>
      </c>
      <c r="G124" s="29">
        <v>78.349999999999994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44869</v>
      </c>
      <c r="B125" s="29" t="s">
        <v>958</v>
      </c>
      <c r="C125" s="28" t="s">
        <v>959</v>
      </c>
      <c r="D125" s="28" t="s">
        <v>961</v>
      </c>
      <c r="E125" s="28" t="s">
        <v>527</v>
      </c>
      <c r="F125" s="85">
        <v>2989792</v>
      </c>
      <c r="G125" s="29">
        <v>132.75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44869</v>
      </c>
      <c r="B126" s="29" t="s">
        <v>958</v>
      </c>
      <c r="C126" s="28" t="s">
        <v>959</v>
      </c>
      <c r="D126" s="28" t="s">
        <v>1065</v>
      </c>
      <c r="E126" s="28" t="s">
        <v>527</v>
      </c>
      <c r="F126" s="85">
        <v>11106</v>
      </c>
      <c r="G126" s="29">
        <v>135.19999999999999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44869</v>
      </c>
      <c r="B127" s="29" t="s">
        <v>958</v>
      </c>
      <c r="C127" s="28" t="s">
        <v>959</v>
      </c>
      <c r="D127" s="28" t="s">
        <v>960</v>
      </c>
      <c r="E127" s="28" t="s">
        <v>527</v>
      </c>
      <c r="F127" s="85">
        <v>2633694</v>
      </c>
      <c r="G127" s="29">
        <v>130.91999999999999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44869</v>
      </c>
      <c r="B128" s="29" t="s">
        <v>958</v>
      </c>
      <c r="C128" s="28" t="s">
        <v>959</v>
      </c>
      <c r="D128" s="28" t="s">
        <v>1064</v>
      </c>
      <c r="E128" s="28" t="s">
        <v>527</v>
      </c>
      <c r="F128" s="85">
        <v>1881727</v>
      </c>
      <c r="G128" s="29">
        <v>131.76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44869</v>
      </c>
      <c r="B129" s="29" t="s">
        <v>958</v>
      </c>
      <c r="C129" s="28" t="s">
        <v>959</v>
      </c>
      <c r="D129" s="28" t="s">
        <v>953</v>
      </c>
      <c r="E129" s="28" t="s">
        <v>527</v>
      </c>
      <c r="F129" s="85">
        <v>2676290</v>
      </c>
      <c r="G129" s="29">
        <v>133.01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44869</v>
      </c>
      <c r="B130" s="29" t="s">
        <v>1092</v>
      </c>
      <c r="C130" s="28" t="s">
        <v>1093</v>
      </c>
      <c r="D130" s="28" t="s">
        <v>1094</v>
      </c>
      <c r="E130" s="28" t="s">
        <v>527</v>
      </c>
      <c r="F130" s="85">
        <v>1000000</v>
      </c>
      <c r="G130" s="29">
        <v>23.11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44869</v>
      </c>
      <c r="B131" s="29" t="s">
        <v>1066</v>
      </c>
      <c r="C131" s="28" t="s">
        <v>1067</v>
      </c>
      <c r="D131" s="28" t="s">
        <v>1068</v>
      </c>
      <c r="E131" s="28" t="s">
        <v>527</v>
      </c>
      <c r="F131" s="85">
        <v>30369</v>
      </c>
      <c r="G131" s="29">
        <v>260.26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44869</v>
      </c>
      <c r="B132" s="29" t="s">
        <v>1072</v>
      </c>
      <c r="C132" s="28" t="s">
        <v>1073</v>
      </c>
      <c r="D132" s="28" t="s">
        <v>1074</v>
      </c>
      <c r="E132" s="28" t="s">
        <v>527</v>
      </c>
      <c r="F132" s="85">
        <v>61250</v>
      </c>
      <c r="G132" s="29">
        <v>350.48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44869</v>
      </c>
      <c r="B133" s="29" t="s">
        <v>1075</v>
      </c>
      <c r="C133" s="28" t="s">
        <v>1076</v>
      </c>
      <c r="D133" s="28" t="s">
        <v>1077</v>
      </c>
      <c r="E133" s="28" t="s">
        <v>527</v>
      </c>
      <c r="F133" s="85">
        <v>12341262</v>
      </c>
      <c r="G133" s="29">
        <v>15.02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44869</v>
      </c>
      <c r="B134" s="29" t="s">
        <v>1078</v>
      </c>
      <c r="C134" s="28" t="s">
        <v>1079</v>
      </c>
      <c r="D134" s="28" t="s">
        <v>1095</v>
      </c>
      <c r="E134" s="28" t="s">
        <v>527</v>
      </c>
      <c r="F134" s="85">
        <v>150000</v>
      </c>
      <c r="G134" s="29">
        <v>68.25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44869</v>
      </c>
      <c r="B135" s="29" t="s">
        <v>1081</v>
      </c>
      <c r="C135" s="28" t="s">
        <v>1082</v>
      </c>
      <c r="D135" s="28" t="s">
        <v>1096</v>
      </c>
      <c r="E135" s="28" t="s">
        <v>527</v>
      </c>
      <c r="F135" s="85">
        <v>70000</v>
      </c>
      <c r="G135" s="29">
        <v>161.97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44869</v>
      </c>
      <c r="B136" s="29" t="s">
        <v>1081</v>
      </c>
      <c r="C136" s="28" t="s">
        <v>1082</v>
      </c>
      <c r="D136" s="28" t="s">
        <v>1083</v>
      </c>
      <c r="E136" s="28" t="s">
        <v>527</v>
      </c>
      <c r="F136" s="85">
        <v>85218</v>
      </c>
      <c r="G136" s="29">
        <v>161.33000000000001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44869</v>
      </c>
      <c r="B137" s="29" t="s">
        <v>1097</v>
      </c>
      <c r="C137" s="28" t="s">
        <v>1098</v>
      </c>
      <c r="D137" s="28" t="s">
        <v>1099</v>
      </c>
      <c r="E137" s="28" t="s">
        <v>527</v>
      </c>
      <c r="F137" s="85">
        <v>65000</v>
      </c>
      <c r="G137" s="29">
        <v>103.75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44869</v>
      </c>
      <c r="B138" s="29" t="s">
        <v>1084</v>
      </c>
      <c r="C138" s="28" t="s">
        <v>1085</v>
      </c>
      <c r="D138" s="28" t="s">
        <v>1100</v>
      </c>
      <c r="E138" s="28" t="s">
        <v>527</v>
      </c>
      <c r="F138" s="85">
        <v>1100000</v>
      </c>
      <c r="G138" s="29">
        <v>16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44869</v>
      </c>
      <c r="B139" s="29" t="s">
        <v>1084</v>
      </c>
      <c r="C139" s="28" t="s">
        <v>1085</v>
      </c>
      <c r="D139" s="28" t="s">
        <v>1101</v>
      </c>
      <c r="E139" s="28" t="s">
        <v>527</v>
      </c>
      <c r="F139" s="85">
        <v>2613962</v>
      </c>
      <c r="G139" s="29">
        <v>16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44869</v>
      </c>
      <c r="B140" s="29" t="s">
        <v>1084</v>
      </c>
      <c r="C140" s="28" t="s">
        <v>1085</v>
      </c>
      <c r="D140" s="28" t="s">
        <v>1102</v>
      </c>
      <c r="E140" s="28" t="s">
        <v>527</v>
      </c>
      <c r="F140" s="85">
        <v>1100000</v>
      </c>
      <c r="G140" s="29">
        <v>16</v>
      </c>
      <c r="H140" s="29" t="s">
        <v>798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44869</v>
      </c>
      <c r="B141" s="29" t="s">
        <v>1084</v>
      </c>
      <c r="C141" s="28" t="s">
        <v>1085</v>
      </c>
      <c r="D141" s="28" t="s">
        <v>1103</v>
      </c>
      <c r="E141" s="28" t="s">
        <v>527</v>
      </c>
      <c r="F141" s="85">
        <v>1100479</v>
      </c>
      <c r="G141" s="29">
        <v>16</v>
      </c>
      <c r="H141" s="29" t="s">
        <v>798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5"/>
  <sheetViews>
    <sheetView zoomScale="85" zoomScaleNormal="85" workbookViewId="0">
      <selection activeCell="H27" sqref="H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44872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9"/>
      <c r="D10" s="340" t="s">
        <v>88</v>
      </c>
      <c r="E10" s="341" t="s">
        <v>543</v>
      </c>
      <c r="F10" s="212" t="s">
        <v>848</v>
      </c>
      <c r="G10" s="212">
        <v>1535</v>
      </c>
      <c r="H10" s="212"/>
      <c r="I10" s="342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7">
        <v>2</v>
      </c>
      <c r="B11" s="358">
        <v>44816</v>
      </c>
      <c r="C11" s="359"/>
      <c r="D11" s="360" t="s">
        <v>353</v>
      </c>
      <c r="E11" s="361" t="s">
        <v>543</v>
      </c>
      <c r="F11" s="362">
        <v>1915</v>
      </c>
      <c r="G11" s="362">
        <v>1800</v>
      </c>
      <c r="H11" s="362">
        <v>2035</v>
      </c>
      <c r="I11" s="363" t="s">
        <v>850</v>
      </c>
      <c r="J11" s="284" t="s">
        <v>970</v>
      </c>
      <c r="K11" s="284">
        <f t="shared" ref="K11" si="0">H11-F11</f>
        <v>120</v>
      </c>
      <c r="L11" s="364">
        <f t="shared" ref="L11" si="1">(F11*-0.7)/100</f>
        <v>-13.404999999999999</v>
      </c>
      <c r="M11" s="365">
        <f t="shared" ref="M11" si="2">(K11+L11)/F11</f>
        <v>5.566318537859008E-2</v>
      </c>
      <c r="N11" s="284" t="s">
        <v>541</v>
      </c>
      <c r="O11" s="366">
        <v>44869</v>
      </c>
      <c r="P11" s="284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20">
        <v>44823</v>
      </c>
      <c r="C12" s="299"/>
      <c r="D12" s="300" t="s">
        <v>66</v>
      </c>
      <c r="E12" s="301" t="s">
        <v>543</v>
      </c>
      <c r="F12" s="311" t="s">
        <v>851</v>
      </c>
      <c r="G12" s="311">
        <v>1780</v>
      </c>
      <c r="H12" s="311"/>
      <c r="I12" s="302" t="s">
        <v>845</v>
      </c>
      <c r="J12" s="315" t="s">
        <v>544</v>
      </c>
      <c r="K12" s="315"/>
      <c r="L12" s="293"/>
      <c r="M12" s="294"/>
      <c r="N12" s="315"/>
      <c r="O12" s="295"/>
      <c r="P12" s="31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7">
        <v>4</v>
      </c>
      <c r="B13" s="322">
        <v>44840</v>
      </c>
      <c r="C13" s="299"/>
      <c r="D13" s="300" t="s">
        <v>125</v>
      </c>
      <c r="E13" s="301" t="s">
        <v>543</v>
      </c>
      <c r="F13" s="311" t="s">
        <v>854</v>
      </c>
      <c r="G13" s="311">
        <v>1075</v>
      </c>
      <c r="H13" s="311"/>
      <c r="I13" s="302" t="s">
        <v>855</v>
      </c>
      <c r="J13" s="315" t="s">
        <v>544</v>
      </c>
      <c r="K13" s="315"/>
      <c r="L13" s="293"/>
      <c r="M13" s="294"/>
      <c r="N13" s="315"/>
      <c r="O13" s="295"/>
      <c r="P13" s="315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22">
        <v>44840</v>
      </c>
      <c r="C14" s="299"/>
      <c r="D14" s="300" t="s">
        <v>69</v>
      </c>
      <c r="E14" s="301" t="s">
        <v>543</v>
      </c>
      <c r="F14" s="311" t="s">
        <v>856</v>
      </c>
      <c r="G14" s="311">
        <v>1690</v>
      </c>
      <c r="H14" s="311"/>
      <c r="I14" s="302" t="s">
        <v>857</v>
      </c>
      <c r="J14" s="315" t="s">
        <v>544</v>
      </c>
      <c r="K14" s="315"/>
      <c r="L14" s="293"/>
      <c r="M14" s="294"/>
      <c r="N14" s="315"/>
      <c r="O14" s="295"/>
      <c r="P14" s="315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7">
        <v>6</v>
      </c>
      <c r="B15" s="358">
        <v>44845</v>
      </c>
      <c r="C15" s="359"/>
      <c r="D15" s="360" t="s">
        <v>458</v>
      </c>
      <c r="E15" s="361" t="s">
        <v>543</v>
      </c>
      <c r="F15" s="362">
        <v>138</v>
      </c>
      <c r="G15" s="362">
        <v>127</v>
      </c>
      <c r="H15" s="362">
        <v>146.5</v>
      </c>
      <c r="I15" s="363" t="s">
        <v>853</v>
      </c>
      <c r="J15" s="284" t="s">
        <v>923</v>
      </c>
      <c r="K15" s="284">
        <f t="shared" ref="K15:K16" si="3">H15-F15</f>
        <v>8.5</v>
      </c>
      <c r="L15" s="364">
        <f t="shared" ref="L15:L16" si="4">(F15*-0.7)/100</f>
        <v>-0.96599999999999997</v>
      </c>
      <c r="M15" s="365">
        <f t="shared" ref="M15:M16" si="5">(K15+L15)/F15</f>
        <v>5.4594202898550721E-2</v>
      </c>
      <c r="N15" s="284" t="s">
        <v>541</v>
      </c>
      <c r="O15" s="366">
        <v>44867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7">
        <v>7</v>
      </c>
      <c r="B16" s="368">
        <v>44848</v>
      </c>
      <c r="C16" s="369"/>
      <c r="D16" s="370" t="s">
        <v>307</v>
      </c>
      <c r="E16" s="371" t="s">
        <v>543</v>
      </c>
      <c r="F16" s="372">
        <v>3055</v>
      </c>
      <c r="G16" s="372">
        <v>2795</v>
      </c>
      <c r="H16" s="372">
        <v>3090</v>
      </c>
      <c r="I16" s="373" t="s">
        <v>852</v>
      </c>
      <c r="J16" s="374" t="s">
        <v>962</v>
      </c>
      <c r="K16" s="374">
        <f t="shared" si="3"/>
        <v>35</v>
      </c>
      <c r="L16" s="375">
        <f t="shared" si="4"/>
        <v>-21.385000000000002</v>
      </c>
      <c r="M16" s="376">
        <f t="shared" si="5"/>
        <v>4.456628477905073E-3</v>
      </c>
      <c r="N16" s="374" t="s">
        <v>662</v>
      </c>
      <c r="O16" s="377">
        <v>44868</v>
      </c>
      <c r="P16" s="374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6">
        <v>8</v>
      </c>
      <c r="B17" s="347">
        <v>44852</v>
      </c>
      <c r="C17" s="348"/>
      <c r="D17" s="349" t="s">
        <v>158</v>
      </c>
      <c r="E17" s="350" t="s">
        <v>543</v>
      </c>
      <c r="F17" s="351">
        <v>3360</v>
      </c>
      <c r="G17" s="351">
        <v>3180</v>
      </c>
      <c r="H17" s="351">
        <v>3495</v>
      </c>
      <c r="I17" s="352" t="s">
        <v>891</v>
      </c>
      <c r="J17" s="353" t="s">
        <v>911</v>
      </c>
      <c r="K17" s="353">
        <f t="shared" ref="K17" si="6">H17-F17</f>
        <v>135</v>
      </c>
      <c r="L17" s="354">
        <f t="shared" ref="L17" si="7">(F17*-0.7)/100</f>
        <v>-23.52</v>
      </c>
      <c r="M17" s="355">
        <f t="shared" ref="M17" si="8">(K17+L17)/F17</f>
        <v>3.3178571428571432E-2</v>
      </c>
      <c r="N17" s="353" t="s">
        <v>541</v>
      </c>
      <c r="O17" s="356">
        <v>44866</v>
      </c>
      <c r="P17" s="35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7">
        <v>9</v>
      </c>
      <c r="B18" s="358">
        <v>44855</v>
      </c>
      <c r="C18" s="359"/>
      <c r="D18" s="360" t="s">
        <v>768</v>
      </c>
      <c r="E18" s="361" t="s">
        <v>543</v>
      </c>
      <c r="F18" s="362">
        <v>1410</v>
      </c>
      <c r="G18" s="362">
        <v>1320</v>
      </c>
      <c r="H18" s="362">
        <v>1500</v>
      </c>
      <c r="I18" s="363" t="s">
        <v>894</v>
      </c>
      <c r="J18" s="284" t="s">
        <v>922</v>
      </c>
      <c r="K18" s="284">
        <f t="shared" ref="K18:K19" si="9">H18-F18</f>
        <v>90</v>
      </c>
      <c r="L18" s="364">
        <f t="shared" ref="L18:L19" si="10">(F18*-0.7)/100</f>
        <v>-9.8699999999999992</v>
      </c>
      <c r="M18" s="365">
        <f t="shared" ref="M18:M19" si="11">(K18+L18)/F18</f>
        <v>5.6829787234042549E-2</v>
      </c>
      <c r="N18" s="284" t="s">
        <v>541</v>
      </c>
      <c r="O18" s="366">
        <v>44867</v>
      </c>
      <c r="P18" s="284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6">
        <v>10</v>
      </c>
      <c r="B19" s="347">
        <v>44861</v>
      </c>
      <c r="C19" s="348"/>
      <c r="D19" s="349" t="s">
        <v>55</v>
      </c>
      <c r="E19" s="350" t="s">
        <v>543</v>
      </c>
      <c r="F19" s="351">
        <v>147</v>
      </c>
      <c r="G19" s="351">
        <v>137</v>
      </c>
      <c r="H19" s="351">
        <v>154</v>
      </c>
      <c r="I19" s="352" t="s">
        <v>896</v>
      </c>
      <c r="J19" s="353" t="s">
        <v>913</v>
      </c>
      <c r="K19" s="353">
        <f t="shared" si="9"/>
        <v>7</v>
      </c>
      <c r="L19" s="354">
        <f t="shared" si="10"/>
        <v>-1.0289999999999999</v>
      </c>
      <c r="M19" s="355">
        <f t="shared" si="11"/>
        <v>4.0619047619047617E-2</v>
      </c>
      <c r="N19" s="353" t="s">
        <v>541</v>
      </c>
      <c r="O19" s="356">
        <v>44866</v>
      </c>
      <c r="P19" s="353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7">
        <v>11</v>
      </c>
      <c r="B20" s="358">
        <v>44861</v>
      </c>
      <c r="C20" s="359"/>
      <c r="D20" s="360" t="s">
        <v>506</v>
      </c>
      <c r="E20" s="361" t="s">
        <v>543</v>
      </c>
      <c r="F20" s="362">
        <v>337</v>
      </c>
      <c r="G20" s="362">
        <v>310</v>
      </c>
      <c r="H20" s="362">
        <v>356.5</v>
      </c>
      <c r="I20" s="363" t="s">
        <v>846</v>
      </c>
      <c r="J20" s="284" t="s">
        <v>935</v>
      </c>
      <c r="K20" s="284">
        <f t="shared" ref="K20" si="12">H20-F20</f>
        <v>19.5</v>
      </c>
      <c r="L20" s="364">
        <f t="shared" ref="L20" si="13">(F20*-0.7)/100</f>
        <v>-2.359</v>
      </c>
      <c r="M20" s="365">
        <f t="shared" ref="M20" si="14">(K20+L20)/F20</f>
        <v>5.0863501483679519E-2</v>
      </c>
      <c r="N20" s="284" t="s">
        <v>541</v>
      </c>
      <c r="O20" s="366">
        <v>44868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22">
        <v>44865</v>
      </c>
      <c r="C21" s="299"/>
      <c r="D21" s="300" t="s">
        <v>295</v>
      </c>
      <c r="E21" s="301" t="s">
        <v>543</v>
      </c>
      <c r="F21" s="311" t="s">
        <v>904</v>
      </c>
      <c r="G21" s="311">
        <v>1090</v>
      </c>
      <c r="H21" s="311"/>
      <c r="I21" s="302" t="s">
        <v>855</v>
      </c>
      <c r="J21" s="315" t="s">
        <v>544</v>
      </c>
      <c r="K21" s="315"/>
      <c r="L21" s="293"/>
      <c r="M21" s="294"/>
      <c r="N21" s="315"/>
      <c r="O21" s="295"/>
      <c r="P21" s="315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22">
        <v>44867</v>
      </c>
      <c r="C22" s="299"/>
      <c r="D22" s="300" t="s">
        <v>919</v>
      </c>
      <c r="E22" s="301" t="s">
        <v>543</v>
      </c>
      <c r="F22" s="311" t="s">
        <v>920</v>
      </c>
      <c r="G22" s="311">
        <v>790</v>
      </c>
      <c r="H22" s="311"/>
      <c r="I22" s="302" t="s">
        <v>921</v>
      </c>
      <c r="J22" s="315" t="s">
        <v>544</v>
      </c>
      <c r="K22" s="315"/>
      <c r="L22" s="293"/>
      <c r="M22" s="294"/>
      <c r="N22" s="315"/>
      <c r="O22" s="295"/>
      <c r="P22" s="315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545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546</v>
      </c>
      <c r="B27" s="109"/>
      <c r="C27" s="109"/>
      <c r="D27" s="109"/>
      <c r="E27" s="41"/>
      <c r="F27" s="117" t="s">
        <v>547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548</v>
      </c>
      <c r="B28" s="109"/>
      <c r="C28" s="109"/>
      <c r="D28" s="109" t="s">
        <v>797</v>
      </c>
      <c r="E28" s="6"/>
      <c r="F28" s="117" t="s">
        <v>549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550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28" t="s">
        <v>16</v>
      </c>
      <c r="B31" s="328" t="s">
        <v>518</v>
      </c>
      <c r="C31" s="328"/>
      <c r="D31" s="249" t="s">
        <v>529</v>
      </c>
      <c r="E31" s="328" t="s">
        <v>530</v>
      </c>
      <c r="F31" s="328" t="s">
        <v>531</v>
      </c>
      <c r="G31" s="328" t="s">
        <v>551</v>
      </c>
      <c r="H31" s="328" t="s">
        <v>533</v>
      </c>
      <c r="I31" s="328" t="s">
        <v>534</v>
      </c>
      <c r="J31" s="96" t="s">
        <v>535</v>
      </c>
      <c r="K31" s="94" t="s">
        <v>552</v>
      </c>
      <c r="L31" s="130" t="s">
        <v>537</v>
      </c>
      <c r="M31" s="96" t="s">
        <v>538</v>
      </c>
      <c r="N31" s="93" t="s">
        <v>539</v>
      </c>
      <c r="O31" s="249" t="s">
        <v>540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287">
        <v>1</v>
      </c>
      <c r="B32" s="312">
        <v>44853</v>
      </c>
      <c r="C32" s="289"/>
      <c r="D32" s="290" t="s">
        <v>196</v>
      </c>
      <c r="E32" s="311" t="s">
        <v>543</v>
      </c>
      <c r="F32" s="311" t="s">
        <v>892</v>
      </c>
      <c r="G32" s="311">
        <v>750</v>
      </c>
      <c r="H32" s="311"/>
      <c r="I32" s="311" t="s">
        <v>893</v>
      </c>
      <c r="J32" s="243" t="s">
        <v>544</v>
      </c>
      <c r="K32" s="243"/>
      <c r="L32" s="244"/>
      <c r="M32" s="245"/>
      <c r="N32" s="243"/>
      <c r="O32" s="266"/>
      <c r="P32" s="41"/>
      <c r="Q32" s="247"/>
      <c r="R32" s="24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11">
        <v>2</v>
      </c>
      <c r="B33" s="312">
        <v>44867</v>
      </c>
      <c r="C33" s="299"/>
      <c r="D33" s="300" t="s">
        <v>213</v>
      </c>
      <c r="E33" s="301" t="s">
        <v>543</v>
      </c>
      <c r="F33" s="311" t="s">
        <v>924</v>
      </c>
      <c r="G33" s="311">
        <v>255</v>
      </c>
      <c r="H33" s="311"/>
      <c r="I33" s="302" t="s">
        <v>925</v>
      </c>
      <c r="J33" s="315" t="s">
        <v>544</v>
      </c>
      <c r="K33" s="315"/>
      <c r="L33" s="293"/>
      <c r="M33" s="294"/>
      <c r="N33" s="315"/>
      <c r="O33" s="295"/>
      <c r="P33" s="41"/>
      <c r="Q33" s="247"/>
      <c r="R33" s="24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11">
        <v>3</v>
      </c>
      <c r="B34" s="312">
        <v>44868</v>
      </c>
      <c r="C34" s="299"/>
      <c r="D34" s="300" t="s">
        <v>188</v>
      </c>
      <c r="E34" s="301" t="s">
        <v>543</v>
      </c>
      <c r="F34" s="311" t="s">
        <v>936</v>
      </c>
      <c r="G34" s="311">
        <v>559</v>
      </c>
      <c r="H34" s="311"/>
      <c r="I34" s="302" t="s">
        <v>937</v>
      </c>
      <c r="J34" s="315" t="s">
        <v>544</v>
      </c>
      <c r="K34" s="315"/>
      <c r="L34" s="293"/>
      <c r="M34" s="294"/>
      <c r="N34" s="315"/>
      <c r="O34" s="295"/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11">
        <v>4</v>
      </c>
      <c r="B35" s="312">
        <v>44868</v>
      </c>
      <c r="C35" s="299"/>
      <c r="D35" s="300" t="s">
        <v>412</v>
      </c>
      <c r="E35" s="301" t="s">
        <v>543</v>
      </c>
      <c r="F35" s="311" t="s">
        <v>938</v>
      </c>
      <c r="G35" s="311">
        <v>447</v>
      </c>
      <c r="H35" s="311"/>
      <c r="I35" s="302" t="s">
        <v>939</v>
      </c>
      <c r="J35" s="315" t="s">
        <v>544</v>
      </c>
      <c r="K35" s="315"/>
      <c r="L35" s="293"/>
      <c r="M35" s="294"/>
      <c r="N35" s="315"/>
      <c r="O35" s="295"/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298" customFormat="1" ht="15" customHeight="1">
      <c r="A36" s="311"/>
      <c r="B36" s="312"/>
      <c r="C36" s="299"/>
      <c r="D36" s="300"/>
      <c r="E36" s="301"/>
      <c r="F36" s="311"/>
      <c r="G36" s="311"/>
      <c r="H36" s="311"/>
      <c r="I36" s="302"/>
      <c r="J36" s="315"/>
      <c r="K36" s="315"/>
      <c r="L36" s="293"/>
      <c r="M36" s="294"/>
      <c r="N36" s="315"/>
      <c r="O36" s="295"/>
      <c r="P36" s="41"/>
      <c r="Q36" s="247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297"/>
      <c r="AL36" s="297"/>
    </row>
    <row r="37" spans="1:38" ht="15" customHeight="1">
      <c r="A37" s="250"/>
      <c r="B37" s="251"/>
      <c r="C37" s="252"/>
      <c r="D37" s="253"/>
      <c r="E37" s="254"/>
      <c r="F37" s="254"/>
      <c r="G37" s="254"/>
      <c r="H37" s="254"/>
      <c r="I37" s="254"/>
      <c r="J37" s="255"/>
      <c r="K37" s="255"/>
      <c r="L37" s="256"/>
      <c r="M37" s="257"/>
      <c r="N37" s="255"/>
      <c r="O37" s="258"/>
      <c r="P37" s="231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1"/>
      <c r="AI37" s="1"/>
      <c r="AJ37" s="1"/>
      <c r="AK37" s="1"/>
      <c r="AL37" s="1"/>
    </row>
    <row r="38" spans="1:38" ht="44.25" customHeight="1">
      <c r="A38" s="109" t="s">
        <v>545</v>
      </c>
      <c r="B38" s="131"/>
      <c r="C38" s="131"/>
      <c r="D38" s="1"/>
      <c r="E38" s="6"/>
      <c r="F38" s="6"/>
      <c r="G38" s="6"/>
      <c r="H38" s="6" t="s">
        <v>557</v>
      </c>
      <c r="I38" s="6"/>
      <c r="J38" s="6"/>
      <c r="K38" s="105"/>
      <c r="L38" s="133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42"/>
      <c r="AD38" s="242"/>
      <c r="AE38" s="242"/>
      <c r="AF38" s="242"/>
      <c r="AG38" s="242"/>
      <c r="AH38" s="242"/>
    </row>
    <row r="39" spans="1:38" ht="12.75" customHeight="1">
      <c r="A39" s="116" t="s">
        <v>546</v>
      </c>
      <c r="B39" s="109"/>
      <c r="C39" s="109"/>
      <c r="D39" s="109"/>
      <c r="E39" s="41"/>
      <c r="F39" s="117" t="s">
        <v>547</v>
      </c>
      <c r="G39" s="54"/>
      <c r="H39" s="41"/>
      <c r="I39" s="54"/>
      <c r="J39" s="6"/>
      <c r="K39" s="134"/>
      <c r="L39" s="135"/>
      <c r="M39" s="6"/>
      <c r="N39" s="99"/>
      <c r="O39" s="136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6"/>
      <c r="B40" s="109"/>
      <c r="C40" s="109"/>
      <c r="D40" s="109"/>
      <c r="E40" s="6"/>
      <c r="F40" s="117" t="s">
        <v>549</v>
      </c>
      <c r="G40" s="54"/>
      <c r="H40" s="41"/>
      <c r="I40" s="54"/>
      <c r="J40" s="6"/>
      <c r="K40" s="134"/>
      <c r="L40" s="135"/>
      <c r="M40" s="6"/>
      <c r="N40" s="99"/>
      <c r="O40" s="136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2"/>
      <c r="K41" s="119"/>
      <c r="L41" s="120"/>
      <c r="M41" s="6"/>
      <c r="N41" s="123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7" t="s">
        <v>558</v>
      </c>
      <c r="B42" s="137"/>
      <c r="C42" s="137"/>
      <c r="D42" s="137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518</v>
      </c>
      <c r="C43" s="94"/>
      <c r="D43" s="95" t="s">
        <v>529</v>
      </c>
      <c r="E43" s="94" t="s">
        <v>530</v>
      </c>
      <c r="F43" s="94" t="s">
        <v>531</v>
      </c>
      <c r="G43" s="94" t="s">
        <v>551</v>
      </c>
      <c r="H43" s="94" t="s">
        <v>533</v>
      </c>
      <c r="I43" s="94" t="s">
        <v>534</v>
      </c>
      <c r="J43" s="93" t="s">
        <v>535</v>
      </c>
      <c r="K43" s="138" t="s">
        <v>559</v>
      </c>
      <c r="L43" s="96" t="s">
        <v>537</v>
      </c>
      <c r="M43" s="138" t="s">
        <v>560</v>
      </c>
      <c r="N43" s="94" t="s">
        <v>561</v>
      </c>
      <c r="O43" s="93" t="s">
        <v>539</v>
      </c>
      <c r="P43" s="95" t="s">
        <v>540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09" customFormat="1" ht="12.75" customHeight="1">
      <c r="A44" s="313">
        <v>1</v>
      </c>
      <c r="B44" s="282">
        <v>44862</v>
      </c>
      <c r="C44" s="321"/>
      <c r="D44" s="321" t="s">
        <v>898</v>
      </c>
      <c r="E44" s="313" t="s">
        <v>543</v>
      </c>
      <c r="F44" s="313">
        <v>577</v>
      </c>
      <c r="G44" s="313">
        <v>568</v>
      </c>
      <c r="H44" s="314">
        <v>587</v>
      </c>
      <c r="I44" s="314" t="s">
        <v>899</v>
      </c>
      <c r="J44" s="284" t="s">
        <v>910</v>
      </c>
      <c r="K44" s="283">
        <f t="shared" ref="K44" si="15">H44-F44</f>
        <v>10</v>
      </c>
      <c r="L44" s="285">
        <f t="shared" ref="L44:L45" si="16">(H44*N44)*0.07%</f>
        <v>616.35000000000014</v>
      </c>
      <c r="M44" s="286">
        <f t="shared" ref="M44:M45" si="17">(K44*N44)-L44</f>
        <v>14383.65</v>
      </c>
      <c r="N44" s="283">
        <v>1500</v>
      </c>
      <c r="O44" s="284" t="s">
        <v>541</v>
      </c>
      <c r="P44" s="282">
        <v>44866</v>
      </c>
      <c r="Q44" s="211"/>
      <c r="R44" s="214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54"/>
      <c r="AG44" s="251"/>
      <c r="AH44" s="211"/>
      <c r="AI44" s="211"/>
      <c r="AJ44" s="254"/>
      <c r="AK44" s="254"/>
      <c r="AL44" s="254"/>
    </row>
    <row r="45" spans="1:38" s="209" customFormat="1" ht="12.75" customHeight="1">
      <c r="A45" s="329">
        <v>2</v>
      </c>
      <c r="B45" s="337">
        <v>44865</v>
      </c>
      <c r="C45" s="330"/>
      <c r="D45" s="330" t="s">
        <v>900</v>
      </c>
      <c r="E45" s="329" t="s">
        <v>847</v>
      </c>
      <c r="F45" s="329">
        <v>17985</v>
      </c>
      <c r="G45" s="329">
        <v>18155</v>
      </c>
      <c r="H45" s="331">
        <v>18155</v>
      </c>
      <c r="I45" s="331" t="s">
        <v>901</v>
      </c>
      <c r="J45" s="332" t="s">
        <v>909</v>
      </c>
      <c r="K45" s="333">
        <f>F45-H45</f>
        <v>-170</v>
      </c>
      <c r="L45" s="334">
        <f t="shared" si="16"/>
        <v>635.42500000000007</v>
      </c>
      <c r="M45" s="335">
        <f t="shared" si="17"/>
        <v>-9135.4249999999993</v>
      </c>
      <c r="N45" s="333">
        <v>50</v>
      </c>
      <c r="O45" s="332" t="s">
        <v>553</v>
      </c>
      <c r="P45" s="336">
        <v>44866</v>
      </c>
      <c r="Q45" s="211"/>
      <c r="R45" s="214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54"/>
      <c r="AG45" s="251"/>
      <c r="AH45" s="211"/>
      <c r="AI45" s="211"/>
      <c r="AJ45" s="254"/>
      <c r="AK45" s="254"/>
      <c r="AL45" s="254"/>
    </row>
    <row r="46" spans="1:38" s="209" customFormat="1" ht="12.75" customHeight="1">
      <c r="A46" s="329">
        <v>3</v>
      </c>
      <c r="B46" s="337">
        <v>44868</v>
      </c>
      <c r="C46" s="330"/>
      <c r="D46" s="330" t="s">
        <v>940</v>
      </c>
      <c r="E46" s="329" t="s">
        <v>543</v>
      </c>
      <c r="F46" s="329">
        <v>149.75</v>
      </c>
      <c r="G46" s="329">
        <v>147.25</v>
      </c>
      <c r="H46" s="331">
        <v>147.75</v>
      </c>
      <c r="I46" s="331" t="s">
        <v>941</v>
      </c>
      <c r="J46" s="332" t="s">
        <v>963</v>
      </c>
      <c r="K46" s="333">
        <f t="shared" ref="K46" si="18">H46-F46</f>
        <v>-2</v>
      </c>
      <c r="L46" s="334">
        <f t="shared" ref="L46" si="19">(H46*N46)*0.07%</f>
        <v>605.03625000000011</v>
      </c>
      <c r="M46" s="335">
        <f t="shared" ref="M46" si="20">(K46*N46)-L46</f>
        <v>-12305.036250000001</v>
      </c>
      <c r="N46" s="333">
        <v>5850</v>
      </c>
      <c r="O46" s="332" t="s">
        <v>553</v>
      </c>
      <c r="P46" s="336">
        <v>44869</v>
      </c>
      <c r="Q46" s="211"/>
      <c r="R46" s="214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s="209" customFormat="1" ht="12.75" customHeight="1">
      <c r="A47" s="277">
        <v>4</v>
      </c>
      <c r="B47" s="312">
        <v>44869</v>
      </c>
      <c r="C47" s="343"/>
      <c r="D47" s="343" t="s">
        <v>967</v>
      </c>
      <c r="E47" s="277" t="s">
        <v>543</v>
      </c>
      <c r="F47" s="277" t="s">
        <v>968</v>
      </c>
      <c r="G47" s="277">
        <v>748</v>
      </c>
      <c r="H47" s="344"/>
      <c r="I47" s="344" t="s">
        <v>969</v>
      </c>
      <c r="J47" s="243" t="s">
        <v>544</v>
      </c>
      <c r="K47" s="213"/>
      <c r="L47" s="232"/>
      <c r="M47" s="233"/>
      <c r="N47" s="213"/>
      <c r="O47" s="243"/>
      <c r="P47" s="210"/>
      <c r="Q47" s="211"/>
      <c r="R47" s="214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s="209" customFormat="1" ht="12.75" customHeight="1">
      <c r="A48" s="212"/>
      <c r="B48" s="210"/>
      <c r="C48" s="267"/>
      <c r="D48" s="267"/>
      <c r="E48" s="212"/>
      <c r="F48" s="212"/>
      <c r="G48" s="212"/>
      <c r="H48" s="213"/>
      <c r="I48" s="213"/>
      <c r="J48" s="243"/>
      <c r="K48" s="267"/>
      <c r="L48" s="212"/>
      <c r="M48" s="212"/>
      <c r="N48" s="212"/>
      <c r="O48" s="213"/>
      <c r="P48" s="213"/>
      <c r="Q48" s="211"/>
      <c r="R48" s="214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ht="13.5" customHeight="1">
      <c r="A49" s="254"/>
      <c r="B49" s="251"/>
      <c r="C49" s="211"/>
      <c r="D49" s="211"/>
      <c r="E49" s="254"/>
      <c r="F49" s="254"/>
      <c r="G49" s="254"/>
      <c r="H49" s="255"/>
      <c r="I49" s="255"/>
      <c r="J49" s="279"/>
      <c r="K49" s="255"/>
      <c r="L49" s="256"/>
      <c r="M49" s="280"/>
      <c r="N49" s="255"/>
      <c r="O49" s="281"/>
      <c r="P49" s="258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>
      <c r="A50" s="97"/>
      <c r="B50" s="98"/>
      <c r="C50" s="131"/>
      <c r="D50" s="139"/>
      <c r="E50" s="140"/>
      <c r="F50" s="97"/>
      <c r="G50" s="97"/>
      <c r="H50" s="97"/>
      <c r="I50" s="132"/>
      <c r="J50" s="132"/>
      <c r="K50" s="132"/>
      <c r="L50" s="132"/>
      <c r="M50" s="132"/>
      <c r="N50" s="132"/>
      <c r="O50" s="132"/>
      <c r="P50" s="132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41"/>
      <c r="B51" s="98"/>
      <c r="C51" s="99"/>
      <c r="D51" s="142"/>
      <c r="E51" s="102"/>
      <c r="F51" s="102"/>
      <c r="G51" s="102"/>
      <c r="H51" s="102"/>
      <c r="I51" s="102"/>
      <c r="J51" s="6"/>
      <c r="K51" s="102"/>
      <c r="L51" s="102"/>
      <c r="M51" s="6"/>
      <c r="N51" s="1"/>
      <c r="O51" s="99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143" t="s">
        <v>563</v>
      </c>
      <c r="B52" s="143"/>
      <c r="C52" s="143"/>
      <c r="D52" s="143"/>
      <c r="E52" s="144"/>
      <c r="F52" s="102"/>
      <c r="G52" s="102"/>
      <c r="H52" s="102"/>
      <c r="I52" s="102"/>
      <c r="J52" s="1"/>
      <c r="K52" s="6"/>
      <c r="L52" s="6"/>
      <c r="M52" s="6"/>
      <c r="N52" s="1"/>
      <c r="O52" s="1"/>
      <c r="P52" s="41"/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ht="38.25">
      <c r="A53" s="94" t="s">
        <v>16</v>
      </c>
      <c r="B53" s="94" t="s">
        <v>518</v>
      </c>
      <c r="C53" s="94"/>
      <c r="D53" s="95" t="s">
        <v>529</v>
      </c>
      <c r="E53" s="94" t="s">
        <v>530</v>
      </c>
      <c r="F53" s="94" t="s">
        <v>531</v>
      </c>
      <c r="G53" s="94" t="s">
        <v>551</v>
      </c>
      <c r="H53" s="94" t="s">
        <v>533</v>
      </c>
      <c r="I53" s="94" t="s">
        <v>534</v>
      </c>
      <c r="J53" s="93" t="s">
        <v>535</v>
      </c>
      <c r="K53" s="93" t="s">
        <v>564</v>
      </c>
      <c r="L53" s="96" t="s">
        <v>537</v>
      </c>
      <c r="M53" s="138" t="s">
        <v>560</v>
      </c>
      <c r="N53" s="94" t="s">
        <v>561</v>
      </c>
      <c r="O53" s="94" t="s">
        <v>539</v>
      </c>
      <c r="P53" s="95" t="s">
        <v>540</v>
      </c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s="209" customFormat="1" ht="15.6" customHeight="1">
      <c r="A54" s="329">
        <v>1</v>
      </c>
      <c r="B54" s="336">
        <v>44865</v>
      </c>
      <c r="C54" s="338"/>
      <c r="D54" s="338" t="s">
        <v>902</v>
      </c>
      <c r="E54" s="345" t="s">
        <v>543</v>
      </c>
      <c r="F54" s="345">
        <v>220</v>
      </c>
      <c r="G54" s="345">
        <v>90</v>
      </c>
      <c r="H54" s="333">
        <v>90</v>
      </c>
      <c r="I54" s="333" t="s">
        <v>903</v>
      </c>
      <c r="J54" s="332" t="s">
        <v>912</v>
      </c>
      <c r="K54" s="333">
        <f t="shared" ref="K54" si="21">H54-F54</f>
        <v>-130</v>
      </c>
      <c r="L54" s="334">
        <v>100</v>
      </c>
      <c r="M54" s="335">
        <f t="shared" ref="M54" si="22">(K54*N54)-L54</f>
        <v>-3350</v>
      </c>
      <c r="N54" s="333">
        <v>25</v>
      </c>
      <c r="O54" s="332" t="s">
        <v>553</v>
      </c>
      <c r="P54" s="336">
        <v>44866</v>
      </c>
      <c r="Q54" s="208"/>
      <c r="R54" s="214" t="s">
        <v>542</v>
      </c>
      <c r="S54" s="208"/>
      <c r="T54" s="208"/>
      <c r="U54" s="208"/>
      <c r="V54" s="208"/>
      <c r="W54" s="208"/>
      <c r="X54" s="214"/>
      <c r="Y54" s="208"/>
      <c r="Z54" s="208"/>
      <c r="AA54" s="208"/>
      <c r="AB54" s="208"/>
      <c r="AC54" s="208"/>
      <c r="AD54" s="214"/>
      <c r="AE54" s="208"/>
      <c r="AF54" s="208"/>
      <c r="AG54" s="208"/>
      <c r="AH54" s="208"/>
      <c r="AI54" s="208"/>
      <c r="AJ54" s="214"/>
      <c r="AK54" s="208"/>
      <c r="AL54" s="208"/>
    </row>
    <row r="55" spans="1:38" s="209" customFormat="1" ht="15.6" customHeight="1">
      <c r="A55" s="329">
        <v>2</v>
      </c>
      <c r="B55" s="337">
        <v>44866</v>
      </c>
      <c r="C55" s="338"/>
      <c r="D55" s="338" t="s">
        <v>895</v>
      </c>
      <c r="E55" s="345" t="s">
        <v>543</v>
      </c>
      <c r="F55" s="345">
        <v>240</v>
      </c>
      <c r="G55" s="345">
        <v>120</v>
      </c>
      <c r="H55" s="333">
        <v>120</v>
      </c>
      <c r="I55" s="333" t="s">
        <v>903</v>
      </c>
      <c r="J55" s="332" t="s">
        <v>927</v>
      </c>
      <c r="K55" s="333">
        <f t="shared" ref="K55" si="23">H55-F55</f>
        <v>-120</v>
      </c>
      <c r="L55" s="334">
        <v>100</v>
      </c>
      <c r="M55" s="335">
        <f t="shared" ref="M55" si="24">(K55*N55)-L55</f>
        <v>-3100</v>
      </c>
      <c r="N55" s="333">
        <v>25</v>
      </c>
      <c r="O55" s="332" t="s">
        <v>553</v>
      </c>
      <c r="P55" s="336">
        <v>44867</v>
      </c>
      <c r="Q55" s="208"/>
      <c r="R55" s="214" t="s">
        <v>808</v>
      </c>
      <c r="S55" s="208"/>
      <c r="T55" s="208"/>
      <c r="U55" s="208"/>
      <c r="V55" s="208"/>
      <c r="W55" s="208"/>
      <c r="X55" s="214"/>
      <c r="Y55" s="208"/>
      <c r="Z55" s="208"/>
      <c r="AA55" s="208"/>
      <c r="AB55" s="208"/>
      <c r="AC55" s="208"/>
      <c r="AD55" s="214"/>
      <c r="AE55" s="208"/>
      <c r="AF55" s="208"/>
      <c r="AG55" s="208"/>
      <c r="AH55" s="208"/>
      <c r="AI55" s="208"/>
      <c r="AJ55" s="214"/>
      <c r="AK55" s="208"/>
      <c r="AL55" s="208"/>
    </row>
    <row r="56" spans="1:38" s="209" customFormat="1" ht="15.6" customHeight="1">
      <c r="A56" s="313">
        <v>3</v>
      </c>
      <c r="B56" s="378">
        <v>44867</v>
      </c>
      <c r="C56" s="379"/>
      <c r="D56" s="379" t="s">
        <v>926</v>
      </c>
      <c r="E56" s="380" t="s">
        <v>543</v>
      </c>
      <c r="F56" s="380">
        <v>13.25</v>
      </c>
      <c r="G56" s="380">
        <v>9.1</v>
      </c>
      <c r="H56" s="283">
        <v>15.25</v>
      </c>
      <c r="I56" s="283" t="s">
        <v>928</v>
      </c>
      <c r="J56" s="284" t="s">
        <v>942</v>
      </c>
      <c r="K56" s="283">
        <f t="shared" ref="K56" si="25">H56-F56</f>
        <v>2</v>
      </c>
      <c r="L56" s="285">
        <v>100</v>
      </c>
      <c r="M56" s="286">
        <f t="shared" ref="M56" si="26">(K56*N56)-L56</f>
        <v>2900</v>
      </c>
      <c r="N56" s="283">
        <v>1500</v>
      </c>
      <c r="O56" s="284" t="s">
        <v>541</v>
      </c>
      <c r="P56" s="282">
        <v>44868</v>
      </c>
      <c r="Q56" s="208"/>
      <c r="R56" s="214" t="s">
        <v>542</v>
      </c>
      <c r="S56" s="208"/>
      <c r="T56" s="208"/>
      <c r="U56" s="208"/>
      <c r="V56" s="208"/>
      <c r="W56" s="208"/>
      <c r="X56" s="214"/>
      <c r="Y56" s="208"/>
      <c r="Z56" s="208"/>
      <c r="AA56" s="208"/>
      <c r="AB56" s="208"/>
      <c r="AC56" s="208"/>
      <c r="AD56" s="214"/>
      <c r="AE56" s="208"/>
      <c r="AF56" s="208"/>
      <c r="AG56" s="208"/>
      <c r="AH56" s="208"/>
      <c r="AI56" s="208"/>
      <c r="AJ56" s="214"/>
      <c r="AK56" s="208"/>
      <c r="AL56" s="208"/>
    </row>
    <row r="57" spans="1:38" s="209" customFormat="1" ht="15.6" customHeight="1">
      <c r="A57" s="277">
        <v>4</v>
      </c>
      <c r="B57" s="312">
        <v>44868</v>
      </c>
      <c r="C57" s="267"/>
      <c r="D57" s="267" t="s">
        <v>943</v>
      </c>
      <c r="E57" s="212" t="s">
        <v>543</v>
      </c>
      <c r="F57" s="212" t="s">
        <v>944</v>
      </c>
      <c r="G57" s="212">
        <v>19</v>
      </c>
      <c r="H57" s="213"/>
      <c r="I57" s="213" t="s">
        <v>945</v>
      </c>
      <c r="J57" s="243" t="s">
        <v>544</v>
      </c>
      <c r="K57" s="213"/>
      <c r="L57" s="232"/>
      <c r="M57" s="233"/>
      <c r="N57" s="213"/>
      <c r="O57" s="243"/>
      <c r="P57" s="210"/>
      <c r="Q57" s="208"/>
      <c r="R57" s="214" t="s">
        <v>808</v>
      </c>
      <c r="S57" s="208"/>
      <c r="T57" s="208"/>
      <c r="U57" s="208"/>
      <c r="V57" s="208"/>
      <c r="W57" s="208"/>
      <c r="X57" s="214"/>
      <c r="Y57" s="208"/>
      <c r="Z57" s="208"/>
      <c r="AA57" s="208"/>
      <c r="AB57" s="208"/>
      <c r="AC57" s="208"/>
      <c r="AD57" s="214"/>
      <c r="AE57" s="208"/>
      <c r="AF57" s="208"/>
      <c r="AG57" s="208"/>
      <c r="AH57" s="208"/>
      <c r="AI57" s="208"/>
      <c r="AJ57" s="214"/>
      <c r="AK57" s="208"/>
      <c r="AL57" s="208"/>
    </row>
    <row r="58" spans="1:38" s="209" customFormat="1" ht="15.6" customHeight="1">
      <c r="A58" s="313">
        <v>5</v>
      </c>
      <c r="B58" s="378">
        <v>44869</v>
      </c>
      <c r="C58" s="379"/>
      <c r="D58" s="379" t="s">
        <v>964</v>
      </c>
      <c r="E58" s="380" t="s">
        <v>543</v>
      </c>
      <c r="F58" s="380">
        <v>11.5</v>
      </c>
      <c r="G58" s="380">
        <v>9.5</v>
      </c>
      <c r="H58" s="283">
        <v>13.25</v>
      </c>
      <c r="I58" s="283" t="s">
        <v>965</v>
      </c>
      <c r="J58" s="284" t="s">
        <v>966</v>
      </c>
      <c r="K58" s="283">
        <f t="shared" ref="K58" si="27">H58-F58</f>
        <v>1.75</v>
      </c>
      <c r="L58" s="285">
        <v>100</v>
      </c>
      <c r="M58" s="286">
        <f t="shared" ref="M58" si="28">(K58*N58)-L58</f>
        <v>2525</v>
      </c>
      <c r="N58" s="283">
        <v>1500</v>
      </c>
      <c r="O58" s="284" t="s">
        <v>541</v>
      </c>
      <c r="P58" s="282">
        <v>44869</v>
      </c>
      <c r="Q58" s="208"/>
      <c r="R58" s="214" t="s">
        <v>542</v>
      </c>
      <c r="S58" s="208"/>
      <c r="T58" s="208"/>
      <c r="U58" s="208"/>
      <c r="V58" s="208"/>
      <c r="W58" s="208"/>
      <c r="X58" s="214"/>
      <c r="Y58" s="208"/>
      <c r="Z58" s="208"/>
      <c r="AA58" s="208"/>
      <c r="AB58" s="208"/>
      <c r="AC58" s="208"/>
      <c r="AD58" s="214"/>
      <c r="AE58" s="208"/>
      <c r="AF58" s="208"/>
      <c r="AG58" s="208"/>
      <c r="AH58" s="208"/>
      <c r="AI58" s="208"/>
      <c r="AJ58" s="214"/>
      <c r="AK58" s="208"/>
      <c r="AL58" s="208"/>
    </row>
    <row r="59" spans="1:38" ht="15" customHeight="1">
      <c r="A59" s="278"/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  <c r="AL59" s="1"/>
    </row>
    <row r="60" spans="1:38" ht="12.75" customHeight="1">
      <c r="A60" s="140"/>
      <c r="B60" s="145"/>
      <c r="C60" s="145"/>
      <c r="D60" s="146"/>
      <c r="E60" s="140"/>
      <c r="F60" s="147"/>
      <c r="G60" s="140"/>
      <c r="H60" s="140"/>
      <c r="I60" s="140"/>
      <c r="J60" s="145"/>
      <c r="K60" s="148"/>
      <c r="L60" s="140"/>
      <c r="M60" s="140"/>
      <c r="N60" s="140"/>
      <c r="O60" s="149"/>
      <c r="P60" s="1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"/>
      <c r="AI60" s="1"/>
      <c r="AJ60" s="6"/>
      <c r="AK60" s="1"/>
    </row>
    <row r="61" spans="1:38" ht="38.25" customHeight="1">
      <c r="A61" s="92" t="s">
        <v>565</v>
      </c>
      <c r="B61" s="150"/>
      <c r="C61" s="150"/>
      <c r="D61" s="151"/>
      <c r="E61" s="125"/>
      <c r="F61" s="6"/>
      <c r="G61" s="6"/>
      <c r="H61" s="126"/>
      <c r="I61" s="152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"/>
      <c r="AI61" s="1"/>
      <c r="AJ61" s="6"/>
      <c r="AK61" s="1"/>
    </row>
    <row r="62" spans="1:38" s="209" customFormat="1" ht="38.25">
      <c r="A62" s="93" t="s">
        <v>16</v>
      </c>
      <c r="B62" s="94" t="s">
        <v>518</v>
      </c>
      <c r="C62" s="94"/>
      <c r="D62" s="95" t="s">
        <v>529</v>
      </c>
      <c r="E62" s="94" t="s">
        <v>530</v>
      </c>
      <c r="F62" s="94" t="s">
        <v>531</v>
      </c>
      <c r="G62" s="94" t="s">
        <v>532</v>
      </c>
      <c r="H62" s="94" t="s">
        <v>533</v>
      </c>
      <c r="I62" s="94" t="s">
        <v>534</v>
      </c>
      <c r="J62" s="93" t="s">
        <v>535</v>
      </c>
      <c r="K62" s="129" t="s">
        <v>552</v>
      </c>
      <c r="L62" s="130" t="s">
        <v>537</v>
      </c>
      <c r="M62" s="96" t="s">
        <v>538</v>
      </c>
      <c r="N62" s="94" t="s">
        <v>539</v>
      </c>
      <c r="O62" s="95" t="s">
        <v>540</v>
      </c>
      <c r="P62" s="94" t="s">
        <v>769</v>
      </c>
      <c r="Q62" s="208"/>
      <c r="R62" s="6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</row>
    <row r="63" spans="1:38" s="209" customFormat="1" ht="12.75" customHeight="1">
      <c r="A63" s="316">
        <v>1</v>
      </c>
      <c r="B63" s="317">
        <v>44840</v>
      </c>
      <c r="C63" s="307"/>
      <c r="D63" s="309" t="s">
        <v>116</v>
      </c>
      <c r="E63" s="310" t="s">
        <v>543</v>
      </c>
      <c r="F63" s="310" t="s">
        <v>859</v>
      </c>
      <c r="G63" s="310">
        <v>1240</v>
      </c>
      <c r="H63" s="310"/>
      <c r="I63" s="310" t="s">
        <v>860</v>
      </c>
      <c r="J63" s="243" t="s">
        <v>544</v>
      </c>
      <c r="K63" s="213"/>
      <c r="L63" s="232"/>
      <c r="M63" s="233"/>
      <c r="N63" s="213"/>
      <c r="O63" s="243"/>
      <c r="P63" s="210"/>
      <c r="Q63" s="208"/>
      <c r="R63" s="1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</row>
    <row r="64" spans="1:38" ht="14.25" customHeight="1">
      <c r="A64" s="316">
        <v>2</v>
      </c>
      <c r="B64" s="317">
        <v>44840</v>
      </c>
      <c r="C64" s="309"/>
      <c r="D64" s="309" t="s">
        <v>858</v>
      </c>
      <c r="E64" s="310" t="s">
        <v>543</v>
      </c>
      <c r="F64" s="310" t="s">
        <v>861</v>
      </c>
      <c r="G64" s="310">
        <v>1220</v>
      </c>
      <c r="H64" s="310"/>
      <c r="I64" s="310" t="s">
        <v>862</v>
      </c>
      <c r="J64" s="243" t="s">
        <v>544</v>
      </c>
      <c r="K64" s="213"/>
      <c r="L64" s="232"/>
      <c r="M64" s="233"/>
      <c r="N64" s="213"/>
      <c r="O64" s="243"/>
      <c r="P64" s="210"/>
      <c r="Q64" s="208"/>
      <c r="R64" s="208" t="s">
        <v>542</v>
      </c>
      <c r="S64" s="41"/>
      <c r="T64" s="1"/>
      <c r="U64" s="1"/>
      <c r="V64" s="1"/>
      <c r="W64" s="1"/>
      <c r="X64" s="1"/>
      <c r="Y64" s="1"/>
      <c r="Z64" s="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26" ht="12.75" customHeight="1">
      <c r="A65" s="310"/>
      <c r="B65" s="308"/>
      <c r="C65" s="309"/>
      <c r="D65" s="309"/>
      <c r="E65" s="310"/>
      <c r="F65" s="310"/>
      <c r="G65" s="310"/>
      <c r="H65" s="310"/>
      <c r="I65" s="310"/>
      <c r="J65" s="243"/>
      <c r="K65" s="213"/>
      <c r="L65" s="232"/>
      <c r="M65" s="233"/>
      <c r="N65" s="213"/>
      <c r="O65" s="243"/>
      <c r="P65" s="210"/>
      <c r="R65" s="6"/>
      <c r="S65" s="1"/>
      <c r="T65" s="1"/>
      <c r="U65" s="1"/>
      <c r="V65" s="1"/>
      <c r="W65" s="1"/>
      <c r="X65" s="1"/>
      <c r="Y65" s="1"/>
    </row>
    <row r="66" spans="1:26" ht="12.75" customHeight="1">
      <c r="A66" s="109" t="s">
        <v>545</v>
      </c>
      <c r="B66" s="109"/>
      <c r="C66" s="109"/>
      <c r="D66" s="109"/>
      <c r="E66" s="41"/>
      <c r="F66" s="117" t="s">
        <v>547</v>
      </c>
      <c r="G66" s="54"/>
      <c r="H66" s="54"/>
      <c r="I66" s="54"/>
      <c r="J66" s="6"/>
      <c r="K66" s="134"/>
      <c r="L66" s="135"/>
      <c r="M66" s="6"/>
      <c r="N66" s="99"/>
      <c r="O66" s="153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6" t="s">
        <v>546</v>
      </c>
      <c r="B67" s="109"/>
      <c r="C67" s="109"/>
      <c r="D67" s="109"/>
      <c r="E67" s="6"/>
      <c r="F67" s="117" t="s">
        <v>549</v>
      </c>
      <c r="G67" s="6"/>
      <c r="H67" s="6" t="s">
        <v>765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6"/>
      <c r="B68" s="109"/>
      <c r="C68" s="109"/>
      <c r="D68" s="109"/>
      <c r="E68" s="6"/>
      <c r="F68" s="117"/>
      <c r="G68" s="6"/>
      <c r="H68" s="6"/>
      <c r="I68" s="6"/>
      <c r="J68" s="1"/>
      <c r="K68" s="6"/>
      <c r="L68" s="6"/>
      <c r="M68" s="6"/>
      <c r="N68" s="1"/>
      <c r="O68" s="1"/>
      <c r="Q68" s="1"/>
      <c r="R68" s="54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16"/>
      <c r="B69" s="109"/>
      <c r="C69" s="109"/>
      <c r="D69" s="109"/>
      <c r="E69" s="6"/>
      <c r="F69" s="117"/>
      <c r="G69" s="54"/>
      <c r="H69" s="41"/>
      <c r="I69" s="54"/>
      <c r="J69" s="6"/>
      <c r="K69" s="134"/>
      <c r="L69" s="135"/>
      <c r="M69" s="6"/>
      <c r="N69" s="99"/>
      <c r="O69" s="136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54"/>
      <c r="B70" s="98"/>
      <c r="C70" s="98"/>
      <c r="D70" s="41"/>
      <c r="E70" s="54"/>
      <c r="F70" s="54"/>
      <c r="G70" s="54"/>
      <c r="H70" s="41"/>
      <c r="I70" s="54"/>
      <c r="J70" s="6"/>
      <c r="K70" s="134"/>
      <c r="L70" s="135"/>
      <c r="M70" s="6"/>
      <c r="N70" s="99"/>
      <c r="O70" s="136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38.25" customHeight="1">
      <c r="A71" s="41"/>
      <c r="B71" s="154" t="s">
        <v>566</v>
      </c>
      <c r="C71" s="154"/>
      <c r="D71" s="154"/>
      <c r="E71" s="154"/>
      <c r="F71" s="6"/>
      <c r="G71" s="6"/>
      <c r="H71" s="127"/>
      <c r="I71" s="6"/>
      <c r="J71" s="127"/>
      <c r="K71" s="128"/>
      <c r="L71" s="6"/>
      <c r="M71" s="6"/>
      <c r="N71" s="1"/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93" t="s">
        <v>16</v>
      </c>
      <c r="B72" s="94" t="s">
        <v>518</v>
      </c>
      <c r="C72" s="94"/>
      <c r="D72" s="95" t="s">
        <v>529</v>
      </c>
      <c r="E72" s="94" t="s">
        <v>530</v>
      </c>
      <c r="F72" s="94" t="s">
        <v>531</v>
      </c>
      <c r="G72" s="94" t="s">
        <v>567</v>
      </c>
      <c r="H72" s="94" t="s">
        <v>568</v>
      </c>
      <c r="I72" s="94" t="s">
        <v>534</v>
      </c>
      <c r="J72" s="155" t="s">
        <v>535</v>
      </c>
      <c r="K72" s="94" t="s">
        <v>536</v>
      </c>
      <c r="L72" s="94" t="s">
        <v>569</v>
      </c>
      <c r="M72" s="94" t="s">
        <v>539</v>
      </c>
      <c r="N72" s="95" t="s">
        <v>540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6">
        <v>1</v>
      </c>
      <c r="B73" s="157">
        <v>41579</v>
      </c>
      <c r="C73" s="157"/>
      <c r="D73" s="158" t="s">
        <v>570</v>
      </c>
      <c r="E73" s="159" t="s">
        <v>571</v>
      </c>
      <c r="F73" s="160">
        <v>82</v>
      </c>
      <c r="G73" s="159" t="s">
        <v>572</v>
      </c>
      <c r="H73" s="159">
        <v>100</v>
      </c>
      <c r="I73" s="161">
        <v>100</v>
      </c>
      <c r="J73" s="162" t="s">
        <v>573</v>
      </c>
      <c r="K73" s="163">
        <f t="shared" ref="K73:K125" si="29">H73-F73</f>
        <v>18</v>
      </c>
      <c r="L73" s="164">
        <f t="shared" ref="L73:L125" si="30">K73/F73</f>
        <v>0.21951219512195122</v>
      </c>
      <c r="M73" s="159" t="s">
        <v>541</v>
      </c>
      <c r="N73" s="165">
        <v>42657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6">
        <v>2</v>
      </c>
      <c r="B74" s="157">
        <v>41794</v>
      </c>
      <c r="C74" s="157"/>
      <c r="D74" s="158" t="s">
        <v>574</v>
      </c>
      <c r="E74" s="159" t="s">
        <v>543</v>
      </c>
      <c r="F74" s="160">
        <v>257</v>
      </c>
      <c r="G74" s="159" t="s">
        <v>572</v>
      </c>
      <c r="H74" s="159">
        <v>300</v>
      </c>
      <c r="I74" s="161">
        <v>300</v>
      </c>
      <c r="J74" s="162" t="s">
        <v>573</v>
      </c>
      <c r="K74" s="163">
        <f t="shared" si="29"/>
        <v>43</v>
      </c>
      <c r="L74" s="164">
        <f t="shared" si="30"/>
        <v>0.16731517509727625</v>
      </c>
      <c r="M74" s="159" t="s">
        <v>541</v>
      </c>
      <c r="N74" s="165">
        <v>41822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6">
        <v>3</v>
      </c>
      <c r="B75" s="157">
        <v>41828</v>
      </c>
      <c r="C75" s="157"/>
      <c r="D75" s="158" t="s">
        <v>575</v>
      </c>
      <c r="E75" s="159" t="s">
        <v>543</v>
      </c>
      <c r="F75" s="160">
        <v>393</v>
      </c>
      <c r="G75" s="159" t="s">
        <v>572</v>
      </c>
      <c r="H75" s="159">
        <v>468</v>
      </c>
      <c r="I75" s="161">
        <v>468</v>
      </c>
      <c r="J75" s="162" t="s">
        <v>573</v>
      </c>
      <c r="K75" s="163">
        <f t="shared" si="29"/>
        <v>75</v>
      </c>
      <c r="L75" s="164">
        <f t="shared" si="30"/>
        <v>0.19083969465648856</v>
      </c>
      <c r="M75" s="159" t="s">
        <v>541</v>
      </c>
      <c r="N75" s="165">
        <v>41863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6">
        <v>4</v>
      </c>
      <c r="B76" s="157">
        <v>41857</v>
      </c>
      <c r="C76" s="157"/>
      <c r="D76" s="158" t="s">
        <v>576</v>
      </c>
      <c r="E76" s="159" t="s">
        <v>543</v>
      </c>
      <c r="F76" s="160">
        <v>205</v>
      </c>
      <c r="G76" s="159" t="s">
        <v>572</v>
      </c>
      <c r="H76" s="159">
        <v>275</v>
      </c>
      <c r="I76" s="161">
        <v>250</v>
      </c>
      <c r="J76" s="162" t="s">
        <v>573</v>
      </c>
      <c r="K76" s="163">
        <f t="shared" si="29"/>
        <v>70</v>
      </c>
      <c r="L76" s="164">
        <f t="shared" si="30"/>
        <v>0.34146341463414637</v>
      </c>
      <c r="M76" s="159" t="s">
        <v>541</v>
      </c>
      <c r="N76" s="165">
        <v>41962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6">
        <v>5</v>
      </c>
      <c r="B77" s="157">
        <v>41886</v>
      </c>
      <c r="C77" s="157"/>
      <c r="D77" s="158" t="s">
        <v>577</v>
      </c>
      <c r="E77" s="159" t="s">
        <v>543</v>
      </c>
      <c r="F77" s="160">
        <v>162</v>
      </c>
      <c r="G77" s="159" t="s">
        <v>572</v>
      </c>
      <c r="H77" s="159">
        <v>190</v>
      </c>
      <c r="I77" s="161">
        <v>190</v>
      </c>
      <c r="J77" s="162" t="s">
        <v>573</v>
      </c>
      <c r="K77" s="163">
        <f t="shared" si="29"/>
        <v>28</v>
      </c>
      <c r="L77" s="164">
        <f t="shared" si="30"/>
        <v>0.1728395061728395</v>
      </c>
      <c r="M77" s="159" t="s">
        <v>541</v>
      </c>
      <c r="N77" s="165">
        <v>42006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6">
        <v>6</v>
      </c>
      <c r="B78" s="157">
        <v>41886</v>
      </c>
      <c r="C78" s="157"/>
      <c r="D78" s="158" t="s">
        <v>578</v>
      </c>
      <c r="E78" s="159" t="s">
        <v>543</v>
      </c>
      <c r="F78" s="160">
        <v>75</v>
      </c>
      <c r="G78" s="159" t="s">
        <v>572</v>
      </c>
      <c r="H78" s="159">
        <v>91.5</v>
      </c>
      <c r="I78" s="161" t="s">
        <v>579</v>
      </c>
      <c r="J78" s="162" t="s">
        <v>580</v>
      </c>
      <c r="K78" s="163">
        <f t="shared" si="29"/>
        <v>16.5</v>
      </c>
      <c r="L78" s="164">
        <f t="shared" si="30"/>
        <v>0.22</v>
      </c>
      <c r="M78" s="159" t="s">
        <v>541</v>
      </c>
      <c r="N78" s="165">
        <v>41954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6">
        <v>7</v>
      </c>
      <c r="B79" s="157">
        <v>41913</v>
      </c>
      <c r="C79" s="157"/>
      <c r="D79" s="158" t="s">
        <v>581</v>
      </c>
      <c r="E79" s="159" t="s">
        <v>543</v>
      </c>
      <c r="F79" s="160">
        <v>850</v>
      </c>
      <c r="G79" s="159" t="s">
        <v>572</v>
      </c>
      <c r="H79" s="159">
        <v>982.5</v>
      </c>
      <c r="I79" s="161">
        <v>1050</v>
      </c>
      <c r="J79" s="162" t="s">
        <v>582</v>
      </c>
      <c r="K79" s="163">
        <f t="shared" si="29"/>
        <v>132.5</v>
      </c>
      <c r="L79" s="164">
        <f t="shared" si="30"/>
        <v>0.15588235294117647</v>
      </c>
      <c r="M79" s="159" t="s">
        <v>541</v>
      </c>
      <c r="N79" s="165">
        <v>42039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6">
        <v>8</v>
      </c>
      <c r="B80" s="157">
        <v>41913</v>
      </c>
      <c r="C80" s="157"/>
      <c r="D80" s="158" t="s">
        <v>583</v>
      </c>
      <c r="E80" s="159" t="s">
        <v>543</v>
      </c>
      <c r="F80" s="160">
        <v>475</v>
      </c>
      <c r="G80" s="159" t="s">
        <v>572</v>
      </c>
      <c r="H80" s="159">
        <v>515</v>
      </c>
      <c r="I80" s="161">
        <v>600</v>
      </c>
      <c r="J80" s="162" t="s">
        <v>584</v>
      </c>
      <c r="K80" s="163">
        <f t="shared" si="29"/>
        <v>40</v>
      </c>
      <c r="L80" s="164">
        <f t="shared" si="30"/>
        <v>8.4210526315789472E-2</v>
      </c>
      <c r="M80" s="159" t="s">
        <v>541</v>
      </c>
      <c r="N80" s="165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9</v>
      </c>
      <c r="B81" s="157">
        <v>41913</v>
      </c>
      <c r="C81" s="157"/>
      <c r="D81" s="158" t="s">
        <v>585</v>
      </c>
      <c r="E81" s="159" t="s">
        <v>543</v>
      </c>
      <c r="F81" s="160">
        <v>86</v>
      </c>
      <c r="G81" s="159" t="s">
        <v>572</v>
      </c>
      <c r="H81" s="159">
        <v>99</v>
      </c>
      <c r="I81" s="161">
        <v>140</v>
      </c>
      <c r="J81" s="162" t="s">
        <v>586</v>
      </c>
      <c r="K81" s="163">
        <f t="shared" si="29"/>
        <v>13</v>
      </c>
      <c r="L81" s="164">
        <f t="shared" si="30"/>
        <v>0.15116279069767441</v>
      </c>
      <c r="M81" s="159" t="s">
        <v>541</v>
      </c>
      <c r="N81" s="165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10</v>
      </c>
      <c r="B82" s="157">
        <v>41926</v>
      </c>
      <c r="C82" s="157"/>
      <c r="D82" s="158" t="s">
        <v>587</v>
      </c>
      <c r="E82" s="159" t="s">
        <v>543</v>
      </c>
      <c r="F82" s="160">
        <v>496.6</v>
      </c>
      <c r="G82" s="159" t="s">
        <v>572</v>
      </c>
      <c r="H82" s="159">
        <v>621</v>
      </c>
      <c r="I82" s="161">
        <v>580</v>
      </c>
      <c r="J82" s="162" t="s">
        <v>573</v>
      </c>
      <c r="K82" s="163">
        <f t="shared" si="29"/>
        <v>124.39999999999998</v>
      </c>
      <c r="L82" s="164">
        <f t="shared" si="30"/>
        <v>0.25050342327829234</v>
      </c>
      <c r="M82" s="159" t="s">
        <v>541</v>
      </c>
      <c r="N82" s="165">
        <v>42605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11</v>
      </c>
      <c r="B83" s="157">
        <v>41926</v>
      </c>
      <c r="C83" s="157"/>
      <c r="D83" s="158" t="s">
        <v>588</v>
      </c>
      <c r="E83" s="159" t="s">
        <v>543</v>
      </c>
      <c r="F83" s="160">
        <v>2481.9</v>
      </c>
      <c r="G83" s="159" t="s">
        <v>572</v>
      </c>
      <c r="H83" s="159">
        <v>2840</v>
      </c>
      <c r="I83" s="161">
        <v>2870</v>
      </c>
      <c r="J83" s="162" t="s">
        <v>589</v>
      </c>
      <c r="K83" s="163">
        <f t="shared" si="29"/>
        <v>358.09999999999991</v>
      </c>
      <c r="L83" s="164">
        <f t="shared" si="30"/>
        <v>0.14428462065353154</v>
      </c>
      <c r="M83" s="159" t="s">
        <v>541</v>
      </c>
      <c r="N83" s="165">
        <v>42017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12</v>
      </c>
      <c r="B84" s="157">
        <v>41928</v>
      </c>
      <c r="C84" s="157"/>
      <c r="D84" s="158" t="s">
        <v>590</v>
      </c>
      <c r="E84" s="159" t="s">
        <v>543</v>
      </c>
      <c r="F84" s="160">
        <v>84.5</v>
      </c>
      <c r="G84" s="159" t="s">
        <v>572</v>
      </c>
      <c r="H84" s="159">
        <v>93</v>
      </c>
      <c r="I84" s="161">
        <v>110</v>
      </c>
      <c r="J84" s="162" t="s">
        <v>591</v>
      </c>
      <c r="K84" s="163">
        <f t="shared" si="29"/>
        <v>8.5</v>
      </c>
      <c r="L84" s="164">
        <f t="shared" si="30"/>
        <v>0.10059171597633136</v>
      </c>
      <c r="M84" s="159" t="s">
        <v>541</v>
      </c>
      <c r="N84" s="165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13</v>
      </c>
      <c r="B85" s="157">
        <v>41928</v>
      </c>
      <c r="C85" s="157"/>
      <c r="D85" s="158" t="s">
        <v>592</v>
      </c>
      <c r="E85" s="159" t="s">
        <v>543</v>
      </c>
      <c r="F85" s="160">
        <v>401</v>
      </c>
      <c r="G85" s="159" t="s">
        <v>572</v>
      </c>
      <c r="H85" s="159">
        <v>428</v>
      </c>
      <c r="I85" s="161">
        <v>450</v>
      </c>
      <c r="J85" s="162" t="s">
        <v>593</v>
      </c>
      <c r="K85" s="163">
        <f t="shared" si="29"/>
        <v>27</v>
      </c>
      <c r="L85" s="164">
        <f t="shared" si="30"/>
        <v>6.7331670822942641E-2</v>
      </c>
      <c r="M85" s="159" t="s">
        <v>541</v>
      </c>
      <c r="N85" s="165">
        <v>42020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14</v>
      </c>
      <c r="B86" s="157">
        <v>41928</v>
      </c>
      <c r="C86" s="157"/>
      <c r="D86" s="158" t="s">
        <v>594</v>
      </c>
      <c r="E86" s="159" t="s">
        <v>543</v>
      </c>
      <c r="F86" s="160">
        <v>101</v>
      </c>
      <c r="G86" s="159" t="s">
        <v>572</v>
      </c>
      <c r="H86" s="159">
        <v>112</v>
      </c>
      <c r="I86" s="161">
        <v>120</v>
      </c>
      <c r="J86" s="162" t="s">
        <v>595</v>
      </c>
      <c r="K86" s="163">
        <f t="shared" si="29"/>
        <v>11</v>
      </c>
      <c r="L86" s="164">
        <f t="shared" si="30"/>
        <v>0.10891089108910891</v>
      </c>
      <c r="M86" s="159" t="s">
        <v>541</v>
      </c>
      <c r="N86" s="165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15</v>
      </c>
      <c r="B87" s="157">
        <v>41954</v>
      </c>
      <c r="C87" s="157"/>
      <c r="D87" s="158" t="s">
        <v>596</v>
      </c>
      <c r="E87" s="159" t="s">
        <v>543</v>
      </c>
      <c r="F87" s="160">
        <v>59</v>
      </c>
      <c r="G87" s="159" t="s">
        <v>572</v>
      </c>
      <c r="H87" s="159">
        <v>76</v>
      </c>
      <c r="I87" s="161">
        <v>76</v>
      </c>
      <c r="J87" s="162" t="s">
        <v>573</v>
      </c>
      <c r="K87" s="163">
        <f t="shared" si="29"/>
        <v>17</v>
      </c>
      <c r="L87" s="164">
        <f t="shared" si="30"/>
        <v>0.28813559322033899</v>
      </c>
      <c r="M87" s="159" t="s">
        <v>541</v>
      </c>
      <c r="N87" s="165">
        <v>43032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16</v>
      </c>
      <c r="B88" s="157">
        <v>41954</v>
      </c>
      <c r="C88" s="157"/>
      <c r="D88" s="158" t="s">
        <v>585</v>
      </c>
      <c r="E88" s="159" t="s">
        <v>543</v>
      </c>
      <c r="F88" s="160">
        <v>99</v>
      </c>
      <c r="G88" s="159" t="s">
        <v>572</v>
      </c>
      <c r="H88" s="159">
        <v>120</v>
      </c>
      <c r="I88" s="161">
        <v>120</v>
      </c>
      <c r="J88" s="162" t="s">
        <v>554</v>
      </c>
      <c r="K88" s="163">
        <f t="shared" si="29"/>
        <v>21</v>
      </c>
      <c r="L88" s="164">
        <f t="shared" si="30"/>
        <v>0.21212121212121213</v>
      </c>
      <c r="M88" s="159" t="s">
        <v>541</v>
      </c>
      <c r="N88" s="165">
        <v>41960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17</v>
      </c>
      <c r="B89" s="157">
        <v>41956</v>
      </c>
      <c r="C89" s="157"/>
      <c r="D89" s="158" t="s">
        <v>597</v>
      </c>
      <c r="E89" s="159" t="s">
        <v>543</v>
      </c>
      <c r="F89" s="160">
        <v>22</v>
      </c>
      <c r="G89" s="159" t="s">
        <v>572</v>
      </c>
      <c r="H89" s="159">
        <v>33.549999999999997</v>
      </c>
      <c r="I89" s="161">
        <v>32</v>
      </c>
      <c r="J89" s="162" t="s">
        <v>598</v>
      </c>
      <c r="K89" s="163">
        <f t="shared" si="29"/>
        <v>11.549999999999997</v>
      </c>
      <c r="L89" s="164">
        <f t="shared" si="30"/>
        <v>0.52499999999999991</v>
      </c>
      <c r="M89" s="159" t="s">
        <v>541</v>
      </c>
      <c r="N89" s="165">
        <v>42188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18</v>
      </c>
      <c r="B90" s="157">
        <v>41976</v>
      </c>
      <c r="C90" s="157"/>
      <c r="D90" s="158" t="s">
        <v>599</v>
      </c>
      <c r="E90" s="159" t="s">
        <v>543</v>
      </c>
      <c r="F90" s="160">
        <v>440</v>
      </c>
      <c r="G90" s="159" t="s">
        <v>572</v>
      </c>
      <c r="H90" s="159">
        <v>520</v>
      </c>
      <c r="I90" s="161">
        <v>520</v>
      </c>
      <c r="J90" s="162" t="s">
        <v>600</v>
      </c>
      <c r="K90" s="163">
        <f t="shared" si="29"/>
        <v>80</v>
      </c>
      <c r="L90" s="164">
        <f t="shared" si="30"/>
        <v>0.18181818181818182</v>
      </c>
      <c r="M90" s="159" t="s">
        <v>541</v>
      </c>
      <c r="N90" s="165">
        <v>42208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19</v>
      </c>
      <c r="B91" s="157">
        <v>41976</v>
      </c>
      <c r="C91" s="157"/>
      <c r="D91" s="158" t="s">
        <v>601</v>
      </c>
      <c r="E91" s="159" t="s">
        <v>543</v>
      </c>
      <c r="F91" s="160">
        <v>360</v>
      </c>
      <c r="G91" s="159" t="s">
        <v>572</v>
      </c>
      <c r="H91" s="159">
        <v>427</v>
      </c>
      <c r="I91" s="161">
        <v>425</v>
      </c>
      <c r="J91" s="162" t="s">
        <v>602</v>
      </c>
      <c r="K91" s="163">
        <f t="shared" si="29"/>
        <v>67</v>
      </c>
      <c r="L91" s="164">
        <f t="shared" si="30"/>
        <v>0.18611111111111112</v>
      </c>
      <c r="M91" s="159" t="s">
        <v>541</v>
      </c>
      <c r="N91" s="165">
        <v>42058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20</v>
      </c>
      <c r="B92" s="157">
        <v>42012</v>
      </c>
      <c r="C92" s="157"/>
      <c r="D92" s="158" t="s">
        <v>603</v>
      </c>
      <c r="E92" s="159" t="s">
        <v>543</v>
      </c>
      <c r="F92" s="160">
        <v>360</v>
      </c>
      <c r="G92" s="159" t="s">
        <v>572</v>
      </c>
      <c r="H92" s="159">
        <v>455</v>
      </c>
      <c r="I92" s="161">
        <v>420</v>
      </c>
      <c r="J92" s="162" t="s">
        <v>604</v>
      </c>
      <c r="K92" s="163">
        <f t="shared" si="29"/>
        <v>95</v>
      </c>
      <c r="L92" s="164">
        <f t="shared" si="30"/>
        <v>0.2638888888888889</v>
      </c>
      <c r="M92" s="159" t="s">
        <v>541</v>
      </c>
      <c r="N92" s="165">
        <v>42024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21</v>
      </c>
      <c r="B93" s="157">
        <v>42012</v>
      </c>
      <c r="C93" s="157"/>
      <c r="D93" s="158" t="s">
        <v>605</v>
      </c>
      <c r="E93" s="159" t="s">
        <v>543</v>
      </c>
      <c r="F93" s="160">
        <v>130</v>
      </c>
      <c r="G93" s="159"/>
      <c r="H93" s="159">
        <v>175.5</v>
      </c>
      <c r="I93" s="161">
        <v>165</v>
      </c>
      <c r="J93" s="162" t="s">
        <v>606</v>
      </c>
      <c r="K93" s="163">
        <f t="shared" si="29"/>
        <v>45.5</v>
      </c>
      <c r="L93" s="164">
        <f t="shared" si="30"/>
        <v>0.35</v>
      </c>
      <c r="M93" s="159" t="s">
        <v>541</v>
      </c>
      <c r="N93" s="165">
        <v>43088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22</v>
      </c>
      <c r="B94" s="157">
        <v>42040</v>
      </c>
      <c r="C94" s="157"/>
      <c r="D94" s="158" t="s">
        <v>368</v>
      </c>
      <c r="E94" s="159" t="s">
        <v>571</v>
      </c>
      <c r="F94" s="160">
        <v>98</v>
      </c>
      <c r="G94" s="159"/>
      <c r="H94" s="159">
        <v>120</v>
      </c>
      <c r="I94" s="161">
        <v>120</v>
      </c>
      <c r="J94" s="162" t="s">
        <v>573</v>
      </c>
      <c r="K94" s="163">
        <f t="shared" si="29"/>
        <v>22</v>
      </c>
      <c r="L94" s="164">
        <f t="shared" si="30"/>
        <v>0.22448979591836735</v>
      </c>
      <c r="M94" s="159" t="s">
        <v>541</v>
      </c>
      <c r="N94" s="165">
        <v>42753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23</v>
      </c>
      <c r="B95" s="157">
        <v>42040</v>
      </c>
      <c r="C95" s="157"/>
      <c r="D95" s="158" t="s">
        <v>607</v>
      </c>
      <c r="E95" s="159" t="s">
        <v>571</v>
      </c>
      <c r="F95" s="160">
        <v>196</v>
      </c>
      <c r="G95" s="159"/>
      <c r="H95" s="159">
        <v>262</v>
      </c>
      <c r="I95" s="161">
        <v>255</v>
      </c>
      <c r="J95" s="162" t="s">
        <v>573</v>
      </c>
      <c r="K95" s="163">
        <f t="shared" si="29"/>
        <v>66</v>
      </c>
      <c r="L95" s="164">
        <f t="shared" si="30"/>
        <v>0.33673469387755101</v>
      </c>
      <c r="M95" s="159" t="s">
        <v>541</v>
      </c>
      <c r="N95" s="165">
        <v>42599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6">
        <v>24</v>
      </c>
      <c r="B96" s="167">
        <v>42067</v>
      </c>
      <c r="C96" s="167"/>
      <c r="D96" s="168" t="s">
        <v>367</v>
      </c>
      <c r="E96" s="169" t="s">
        <v>571</v>
      </c>
      <c r="F96" s="170">
        <v>235</v>
      </c>
      <c r="G96" s="170"/>
      <c r="H96" s="171">
        <v>77</v>
      </c>
      <c r="I96" s="171" t="s">
        <v>608</v>
      </c>
      <c r="J96" s="172" t="s">
        <v>609</v>
      </c>
      <c r="K96" s="173">
        <f t="shared" si="29"/>
        <v>-158</v>
      </c>
      <c r="L96" s="174">
        <f t="shared" si="30"/>
        <v>-0.67234042553191486</v>
      </c>
      <c r="M96" s="170" t="s">
        <v>553</v>
      </c>
      <c r="N96" s="167">
        <v>43522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25</v>
      </c>
      <c r="B97" s="157">
        <v>42067</v>
      </c>
      <c r="C97" s="157"/>
      <c r="D97" s="158" t="s">
        <v>610</v>
      </c>
      <c r="E97" s="159" t="s">
        <v>571</v>
      </c>
      <c r="F97" s="160">
        <v>185</v>
      </c>
      <c r="G97" s="159"/>
      <c r="H97" s="159">
        <v>224</v>
      </c>
      <c r="I97" s="161" t="s">
        <v>611</v>
      </c>
      <c r="J97" s="162" t="s">
        <v>573</v>
      </c>
      <c r="K97" s="163">
        <f t="shared" si="29"/>
        <v>39</v>
      </c>
      <c r="L97" s="164">
        <f t="shared" si="30"/>
        <v>0.21081081081081082</v>
      </c>
      <c r="M97" s="159" t="s">
        <v>541</v>
      </c>
      <c r="N97" s="165">
        <v>42647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6">
        <v>26</v>
      </c>
      <c r="B98" s="167">
        <v>42090</v>
      </c>
      <c r="C98" s="167"/>
      <c r="D98" s="175" t="s">
        <v>612</v>
      </c>
      <c r="E98" s="170" t="s">
        <v>571</v>
      </c>
      <c r="F98" s="170">
        <v>49.5</v>
      </c>
      <c r="G98" s="171"/>
      <c r="H98" s="171">
        <v>15.85</v>
      </c>
      <c r="I98" s="171">
        <v>67</v>
      </c>
      <c r="J98" s="172" t="s">
        <v>613</v>
      </c>
      <c r="K98" s="171">
        <f t="shared" si="29"/>
        <v>-33.65</v>
      </c>
      <c r="L98" s="176">
        <f t="shared" si="30"/>
        <v>-0.67979797979797973</v>
      </c>
      <c r="M98" s="170" t="s">
        <v>553</v>
      </c>
      <c r="N98" s="177">
        <v>43627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27</v>
      </c>
      <c r="B99" s="157">
        <v>42093</v>
      </c>
      <c r="C99" s="157"/>
      <c r="D99" s="158" t="s">
        <v>614</v>
      </c>
      <c r="E99" s="159" t="s">
        <v>571</v>
      </c>
      <c r="F99" s="160">
        <v>183.5</v>
      </c>
      <c r="G99" s="159"/>
      <c r="H99" s="159">
        <v>219</v>
      </c>
      <c r="I99" s="161">
        <v>218</v>
      </c>
      <c r="J99" s="162" t="s">
        <v>615</v>
      </c>
      <c r="K99" s="163">
        <f t="shared" si="29"/>
        <v>35.5</v>
      </c>
      <c r="L99" s="164">
        <f t="shared" si="30"/>
        <v>0.19346049046321526</v>
      </c>
      <c r="M99" s="159" t="s">
        <v>541</v>
      </c>
      <c r="N99" s="165">
        <v>42103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28</v>
      </c>
      <c r="B100" s="157">
        <v>42114</v>
      </c>
      <c r="C100" s="157"/>
      <c r="D100" s="158" t="s">
        <v>616</v>
      </c>
      <c r="E100" s="159" t="s">
        <v>571</v>
      </c>
      <c r="F100" s="160">
        <f>(227+237)/2</f>
        <v>232</v>
      </c>
      <c r="G100" s="159"/>
      <c r="H100" s="159">
        <v>298</v>
      </c>
      <c r="I100" s="161">
        <v>298</v>
      </c>
      <c r="J100" s="162" t="s">
        <v>573</v>
      </c>
      <c r="K100" s="163">
        <f t="shared" si="29"/>
        <v>66</v>
      </c>
      <c r="L100" s="164">
        <f t="shared" si="30"/>
        <v>0.28448275862068967</v>
      </c>
      <c r="M100" s="159" t="s">
        <v>541</v>
      </c>
      <c r="N100" s="165">
        <v>42823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29</v>
      </c>
      <c r="B101" s="157">
        <v>42128</v>
      </c>
      <c r="C101" s="157"/>
      <c r="D101" s="158" t="s">
        <v>617</v>
      </c>
      <c r="E101" s="159" t="s">
        <v>543</v>
      </c>
      <c r="F101" s="160">
        <v>385</v>
      </c>
      <c r="G101" s="159"/>
      <c r="H101" s="159">
        <f>212.5+331</f>
        <v>543.5</v>
      </c>
      <c r="I101" s="161">
        <v>510</v>
      </c>
      <c r="J101" s="162" t="s">
        <v>618</v>
      </c>
      <c r="K101" s="163">
        <f t="shared" si="29"/>
        <v>158.5</v>
      </c>
      <c r="L101" s="164">
        <f t="shared" si="30"/>
        <v>0.41168831168831171</v>
      </c>
      <c r="M101" s="159" t="s">
        <v>541</v>
      </c>
      <c r="N101" s="165">
        <v>42235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30</v>
      </c>
      <c r="B102" s="157">
        <v>42128</v>
      </c>
      <c r="C102" s="157"/>
      <c r="D102" s="158" t="s">
        <v>619</v>
      </c>
      <c r="E102" s="159" t="s">
        <v>543</v>
      </c>
      <c r="F102" s="160">
        <v>115.5</v>
      </c>
      <c r="G102" s="159"/>
      <c r="H102" s="159">
        <v>146</v>
      </c>
      <c r="I102" s="161">
        <v>142</v>
      </c>
      <c r="J102" s="162" t="s">
        <v>620</v>
      </c>
      <c r="K102" s="163">
        <f t="shared" si="29"/>
        <v>30.5</v>
      </c>
      <c r="L102" s="164">
        <f t="shared" si="30"/>
        <v>0.26406926406926406</v>
      </c>
      <c r="M102" s="159" t="s">
        <v>541</v>
      </c>
      <c r="N102" s="165">
        <v>42202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31</v>
      </c>
      <c r="B103" s="157">
        <v>42151</v>
      </c>
      <c r="C103" s="157"/>
      <c r="D103" s="158" t="s">
        <v>621</v>
      </c>
      <c r="E103" s="159" t="s">
        <v>543</v>
      </c>
      <c r="F103" s="160">
        <v>237.5</v>
      </c>
      <c r="G103" s="159"/>
      <c r="H103" s="159">
        <v>279.5</v>
      </c>
      <c r="I103" s="161">
        <v>278</v>
      </c>
      <c r="J103" s="162" t="s">
        <v>573</v>
      </c>
      <c r="K103" s="163">
        <f t="shared" si="29"/>
        <v>42</v>
      </c>
      <c r="L103" s="164">
        <f t="shared" si="30"/>
        <v>0.17684210526315788</v>
      </c>
      <c r="M103" s="159" t="s">
        <v>541</v>
      </c>
      <c r="N103" s="165">
        <v>42222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32</v>
      </c>
      <c r="B104" s="157">
        <v>42174</v>
      </c>
      <c r="C104" s="157"/>
      <c r="D104" s="158" t="s">
        <v>592</v>
      </c>
      <c r="E104" s="159" t="s">
        <v>571</v>
      </c>
      <c r="F104" s="160">
        <v>340</v>
      </c>
      <c r="G104" s="159"/>
      <c r="H104" s="159">
        <v>448</v>
      </c>
      <c r="I104" s="161">
        <v>448</v>
      </c>
      <c r="J104" s="162" t="s">
        <v>573</v>
      </c>
      <c r="K104" s="163">
        <f t="shared" si="29"/>
        <v>108</v>
      </c>
      <c r="L104" s="164">
        <f t="shared" si="30"/>
        <v>0.31764705882352939</v>
      </c>
      <c r="M104" s="159" t="s">
        <v>541</v>
      </c>
      <c r="N104" s="165">
        <v>43018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33</v>
      </c>
      <c r="B105" s="157">
        <v>42191</v>
      </c>
      <c r="C105" s="157"/>
      <c r="D105" s="158" t="s">
        <v>622</v>
      </c>
      <c r="E105" s="159" t="s">
        <v>571</v>
      </c>
      <c r="F105" s="160">
        <v>390</v>
      </c>
      <c r="G105" s="159"/>
      <c r="H105" s="159">
        <v>460</v>
      </c>
      <c r="I105" s="161">
        <v>460</v>
      </c>
      <c r="J105" s="162" t="s">
        <v>573</v>
      </c>
      <c r="K105" s="163">
        <f t="shared" si="29"/>
        <v>70</v>
      </c>
      <c r="L105" s="164">
        <f t="shared" si="30"/>
        <v>0.17948717948717949</v>
      </c>
      <c r="M105" s="159" t="s">
        <v>541</v>
      </c>
      <c r="N105" s="165">
        <v>42478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6">
        <v>34</v>
      </c>
      <c r="B106" s="167">
        <v>42195</v>
      </c>
      <c r="C106" s="167"/>
      <c r="D106" s="168" t="s">
        <v>623</v>
      </c>
      <c r="E106" s="169" t="s">
        <v>571</v>
      </c>
      <c r="F106" s="170">
        <v>122.5</v>
      </c>
      <c r="G106" s="170"/>
      <c r="H106" s="171">
        <v>61</v>
      </c>
      <c r="I106" s="171">
        <v>172</v>
      </c>
      <c r="J106" s="172" t="s">
        <v>624</v>
      </c>
      <c r="K106" s="173">
        <f t="shared" si="29"/>
        <v>-61.5</v>
      </c>
      <c r="L106" s="174">
        <f t="shared" si="30"/>
        <v>-0.50204081632653064</v>
      </c>
      <c r="M106" s="170" t="s">
        <v>553</v>
      </c>
      <c r="N106" s="167">
        <v>43333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35</v>
      </c>
      <c r="B107" s="157">
        <v>42219</v>
      </c>
      <c r="C107" s="157"/>
      <c r="D107" s="158" t="s">
        <v>625</v>
      </c>
      <c r="E107" s="159" t="s">
        <v>571</v>
      </c>
      <c r="F107" s="160">
        <v>297.5</v>
      </c>
      <c r="G107" s="159"/>
      <c r="H107" s="159">
        <v>350</v>
      </c>
      <c r="I107" s="161">
        <v>360</v>
      </c>
      <c r="J107" s="162" t="s">
        <v>626</v>
      </c>
      <c r="K107" s="163">
        <f t="shared" si="29"/>
        <v>52.5</v>
      </c>
      <c r="L107" s="164">
        <f t="shared" si="30"/>
        <v>0.17647058823529413</v>
      </c>
      <c r="M107" s="159" t="s">
        <v>541</v>
      </c>
      <c r="N107" s="165">
        <v>42232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36</v>
      </c>
      <c r="B108" s="157">
        <v>42219</v>
      </c>
      <c r="C108" s="157"/>
      <c r="D108" s="158" t="s">
        <v>627</v>
      </c>
      <c r="E108" s="159" t="s">
        <v>571</v>
      </c>
      <c r="F108" s="160">
        <v>115.5</v>
      </c>
      <c r="G108" s="159"/>
      <c r="H108" s="159">
        <v>149</v>
      </c>
      <c r="I108" s="161">
        <v>140</v>
      </c>
      <c r="J108" s="162" t="s">
        <v>628</v>
      </c>
      <c r="K108" s="163">
        <f t="shared" si="29"/>
        <v>33.5</v>
      </c>
      <c r="L108" s="164">
        <f t="shared" si="30"/>
        <v>0.29004329004329005</v>
      </c>
      <c r="M108" s="159" t="s">
        <v>541</v>
      </c>
      <c r="N108" s="165">
        <v>42740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37</v>
      </c>
      <c r="B109" s="157">
        <v>42251</v>
      </c>
      <c r="C109" s="157"/>
      <c r="D109" s="158" t="s">
        <v>621</v>
      </c>
      <c r="E109" s="159" t="s">
        <v>571</v>
      </c>
      <c r="F109" s="160">
        <v>226</v>
      </c>
      <c r="G109" s="159"/>
      <c r="H109" s="159">
        <v>292</v>
      </c>
      <c r="I109" s="161">
        <v>292</v>
      </c>
      <c r="J109" s="162" t="s">
        <v>629</v>
      </c>
      <c r="K109" s="163">
        <f t="shared" si="29"/>
        <v>66</v>
      </c>
      <c r="L109" s="164">
        <f t="shared" si="30"/>
        <v>0.29203539823008851</v>
      </c>
      <c r="M109" s="159" t="s">
        <v>541</v>
      </c>
      <c r="N109" s="165">
        <v>42286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38</v>
      </c>
      <c r="B110" s="157">
        <v>42254</v>
      </c>
      <c r="C110" s="157"/>
      <c r="D110" s="158" t="s">
        <v>616</v>
      </c>
      <c r="E110" s="159" t="s">
        <v>571</v>
      </c>
      <c r="F110" s="160">
        <v>232.5</v>
      </c>
      <c r="G110" s="159"/>
      <c r="H110" s="159">
        <v>312.5</v>
      </c>
      <c r="I110" s="161">
        <v>310</v>
      </c>
      <c r="J110" s="162" t="s">
        <v>573</v>
      </c>
      <c r="K110" s="163">
        <f t="shared" si="29"/>
        <v>80</v>
      </c>
      <c r="L110" s="164">
        <f t="shared" si="30"/>
        <v>0.34408602150537637</v>
      </c>
      <c r="M110" s="159" t="s">
        <v>541</v>
      </c>
      <c r="N110" s="165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39</v>
      </c>
      <c r="B111" s="157">
        <v>42268</v>
      </c>
      <c r="C111" s="157"/>
      <c r="D111" s="158" t="s">
        <v>630</v>
      </c>
      <c r="E111" s="159" t="s">
        <v>571</v>
      </c>
      <c r="F111" s="160">
        <v>196.5</v>
      </c>
      <c r="G111" s="159"/>
      <c r="H111" s="159">
        <v>238</v>
      </c>
      <c r="I111" s="161">
        <v>238</v>
      </c>
      <c r="J111" s="162" t="s">
        <v>629</v>
      </c>
      <c r="K111" s="163">
        <f t="shared" si="29"/>
        <v>41.5</v>
      </c>
      <c r="L111" s="164">
        <f t="shared" si="30"/>
        <v>0.21119592875318066</v>
      </c>
      <c r="M111" s="159" t="s">
        <v>541</v>
      </c>
      <c r="N111" s="165">
        <v>42291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40</v>
      </c>
      <c r="B112" s="157">
        <v>42271</v>
      </c>
      <c r="C112" s="157"/>
      <c r="D112" s="158" t="s">
        <v>570</v>
      </c>
      <c r="E112" s="159" t="s">
        <v>571</v>
      </c>
      <c r="F112" s="160">
        <v>65</v>
      </c>
      <c r="G112" s="159"/>
      <c r="H112" s="159">
        <v>82</v>
      </c>
      <c r="I112" s="161">
        <v>82</v>
      </c>
      <c r="J112" s="162" t="s">
        <v>629</v>
      </c>
      <c r="K112" s="163">
        <f t="shared" si="29"/>
        <v>17</v>
      </c>
      <c r="L112" s="164">
        <f t="shared" si="30"/>
        <v>0.26153846153846155</v>
      </c>
      <c r="M112" s="159" t="s">
        <v>541</v>
      </c>
      <c r="N112" s="165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41</v>
      </c>
      <c r="B113" s="157">
        <v>42291</v>
      </c>
      <c r="C113" s="157"/>
      <c r="D113" s="158" t="s">
        <v>631</v>
      </c>
      <c r="E113" s="159" t="s">
        <v>571</v>
      </c>
      <c r="F113" s="160">
        <v>144</v>
      </c>
      <c r="G113" s="159"/>
      <c r="H113" s="159">
        <v>182.5</v>
      </c>
      <c r="I113" s="161">
        <v>181</v>
      </c>
      <c r="J113" s="162" t="s">
        <v>629</v>
      </c>
      <c r="K113" s="163">
        <f t="shared" si="29"/>
        <v>38.5</v>
      </c>
      <c r="L113" s="164">
        <f t="shared" si="30"/>
        <v>0.2673611111111111</v>
      </c>
      <c r="M113" s="159" t="s">
        <v>541</v>
      </c>
      <c r="N113" s="165">
        <v>42817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42</v>
      </c>
      <c r="B114" s="157">
        <v>42291</v>
      </c>
      <c r="C114" s="157"/>
      <c r="D114" s="158" t="s">
        <v>632</v>
      </c>
      <c r="E114" s="159" t="s">
        <v>571</v>
      </c>
      <c r="F114" s="160">
        <v>264</v>
      </c>
      <c r="G114" s="159"/>
      <c r="H114" s="159">
        <v>311</v>
      </c>
      <c r="I114" s="161">
        <v>311</v>
      </c>
      <c r="J114" s="162" t="s">
        <v>629</v>
      </c>
      <c r="K114" s="163">
        <f t="shared" si="29"/>
        <v>47</v>
      </c>
      <c r="L114" s="164">
        <f t="shared" si="30"/>
        <v>0.17803030303030304</v>
      </c>
      <c r="M114" s="159" t="s">
        <v>541</v>
      </c>
      <c r="N114" s="165">
        <v>42604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43</v>
      </c>
      <c r="B115" s="157">
        <v>42318</v>
      </c>
      <c r="C115" s="157"/>
      <c r="D115" s="158" t="s">
        <v>633</v>
      </c>
      <c r="E115" s="159" t="s">
        <v>543</v>
      </c>
      <c r="F115" s="160">
        <v>549.5</v>
      </c>
      <c r="G115" s="159"/>
      <c r="H115" s="159">
        <v>630</v>
      </c>
      <c r="I115" s="161">
        <v>630</v>
      </c>
      <c r="J115" s="162" t="s">
        <v>629</v>
      </c>
      <c r="K115" s="163">
        <f t="shared" si="29"/>
        <v>80.5</v>
      </c>
      <c r="L115" s="164">
        <f t="shared" si="30"/>
        <v>0.1464968152866242</v>
      </c>
      <c r="M115" s="159" t="s">
        <v>541</v>
      </c>
      <c r="N115" s="165">
        <v>42419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44</v>
      </c>
      <c r="B116" s="157">
        <v>42342</v>
      </c>
      <c r="C116" s="157"/>
      <c r="D116" s="158" t="s">
        <v>634</v>
      </c>
      <c r="E116" s="159" t="s">
        <v>571</v>
      </c>
      <c r="F116" s="160">
        <v>1027.5</v>
      </c>
      <c r="G116" s="159"/>
      <c r="H116" s="159">
        <v>1315</v>
      </c>
      <c r="I116" s="161">
        <v>1250</v>
      </c>
      <c r="J116" s="162" t="s">
        <v>629</v>
      </c>
      <c r="K116" s="163">
        <f t="shared" si="29"/>
        <v>287.5</v>
      </c>
      <c r="L116" s="164">
        <f t="shared" si="30"/>
        <v>0.27980535279805352</v>
      </c>
      <c r="M116" s="159" t="s">
        <v>541</v>
      </c>
      <c r="N116" s="165">
        <v>43244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45</v>
      </c>
      <c r="B117" s="157">
        <v>42367</v>
      </c>
      <c r="C117" s="157"/>
      <c r="D117" s="158" t="s">
        <v>635</v>
      </c>
      <c r="E117" s="159" t="s">
        <v>571</v>
      </c>
      <c r="F117" s="160">
        <v>465</v>
      </c>
      <c r="G117" s="159"/>
      <c r="H117" s="159">
        <v>540</v>
      </c>
      <c r="I117" s="161">
        <v>540</v>
      </c>
      <c r="J117" s="162" t="s">
        <v>629</v>
      </c>
      <c r="K117" s="163">
        <f t="shared" si="29"/>
        <v>75</v>
      </c>
      <c r="L117" s="164">
        <f t="shared" si="30"/>
        <v>0.16129032258064516</v>
      </c>
      <c r="M117" s="159" t="s">
        <v>541</v>
      </c>
      <c r="N117" s="165">
        <v>42530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46</v>
      </c>
      <c r="B118" s="157">
        <v>42380</v>
      </c>
      <c r="C118" s="157"/>
      <c r="D118" s="158" t="s">
        <v>368</v>
      </c>
      <c r="E118" s="159" t="s">
        <v>543</v>
      </c>
      <c r="F118" s="160">
        <v>81</v>
      </c>
      <c r="G118" s="159"/>
      <c r="H118" s="159">
        <v>110</v>
      </c>
      <c r="I118" s="161">
        <v>110</v>
      </c>
      <c r="J118" s="162" t="s">
        <v>629</v>
      </c>
      <c r="K118" s="163">
        <f t="shared" si="29"/>
        <v>29</v>
      </c>
      <c r="L118" s="164">
        <f t="shared" si="30"/>
        <v>0.35802469135802467</v>
      </c>
      <c r="M118" s="159" t="s">
        <v>541</v>
      </c>
      <c r="N118" s="165">
        <v>42745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47</v>
      </c>
      <c r="B119" s="157">
        <v>42382</v>
      </c>
      <c r="C119" s="157"/>
      <c r="D119" s="158" t="s">
        <v>636</v>
      </c>
      <c r="E119" s="159" t="s">
        <v>543</v>
      </c>
      <c r="F119" s="160">
        <v>417.5</v>
      </c>
      <c r="G119" s="159"/>
      <c r="H119" s="159">
        <v>547</v>
      </c>
      <c r="I119" s="161">
        <v>535</v>
      </c>
      <c r="J119" s="162" t="s">
        <v>629</v>
      </c>
      <c r="K119" s="163">
        <f t="shared" si="29"/>
        <v>129.5</v>
      </c>
      <c r="L119" s="164">
        <f t="shared" si="30"/>
        <v>0.31017964071856285</v>
      </c>
      <c r="M119" s="159" t="s">
        <v>541</v>
      </c>
      <c r="N119" s="165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48</v>
      </c>
      <c r="B120" s="157">
        <v>42408</v>
      </c>
      <c r="C120" s="157"/>
      <c r="D120" s="158" t="s">
        <v>637</v>
      </c>
      <c r="E120" s="159" t="s">
        <v>571</v>
      </c>
      <c r="F120" s="160">
        <v>650</v>
      </c>
      <c r="G120" s="159"/>
      <c r="H120" s="159">
        <v>800</v>
      </c>
      <c r="I120" s="161">
        <v>800</v>
      </c>
      <c r="J120" s="162" t="s">
        <v>629</v>
      </c>
      <c r="K120" s="163">
        <f t="shared" si="29"/>
        <v>150</v>
      </c>
      <c r="L120" s="164">
        <f t="shared" si="30"/>
        <v>0.23076923076923078</v>
      </c>
      <c r="M120" s="159" t="s">
        <v>541</v>
      </c>
      <c r="N120" s="165">
        <v>43154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49</v>
      </c>
      <c r="B121" s="157">
        <v>42433</v>
      </c>
      <c r="C121" s="157"/>
      <c r="D121" s="158" t="s">
        <v>209</v>
      </c>
      <c r="E121" s="159" t="s">
        <v>571</v>
      </c>
      <c r="F121" s="160">
        <v>437.5</v>
      </c>
      <c r="G121" s="159"/>
      <c r="H121" s="159">
        <v>504.5</v>
      </c>
      <c r="I121" s="161">
        <v>522</v>
      </c>
      <c r="J121" s="162" t="s">
        <v>638</v>
      </c>
      <c r="K121" s="163">
        <f t="shared" si="29"/>
        <v>67</v>
      </c>
      <c r="L121" s="164">
        <f t="shared" si="30"/>
        <v>0.15314285714285714</v>
      </c>
      <c r="M121" s="159" t="s">
        <v>541</v>
      </c>
      <c r="N121" s="165">
        <v>42480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50</v>
      </c>
      <c r="B122" s="157">
        <v>42438</v>
      </c>
      <c r="C122" s="157"/>
      <c r="D122" s="158" t="s">
        <v>639</v>
      </c>
      <c r="E122" s="159" t="s">
        <v>571</v>
      </c>
      <c r="F122" s="160">
        <v>189.5</v>
      </c>
      <c r="G122" s="159"/>
      <c r="H122" s="159">
        <v>218</v>
      </c>
      <c r="I122" s="161">
        <v>218</v>
      </c>
      <c r="J122" s="162" t="s">
        <v>629</v>
      </c>
      <c r="K122" s="163">
        <f t="shared" si="29"/>
        <v>28.5</v>
      </c>
      <c r="L122" s="164">
        <f t="shared" si="30"/>
        <v>0.15039577836411611</v>
      </c>
      <c r="M122" s="159" t="s">
        <v>541</v>
      </c>
      <c r="N122" s="165">
        <v>43034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6">
        <v>51</v>
      </c>
      <c r="B123" s="167">
        <v>42471</v>
      </c>
      <c r="C123" s="167"/>
      <c r="D123" s="175" t="s">
        <v>640</v>
      </c>
      <c r="E123" s="170" t="s">
        <v>571</v>
      </c>
      <c r="F123" s="170">
        <v>36.5</v>
      </c>
      <c r="G123" s="171"/>
      <c r="H123" s="171">
        <v>15.85</v>
      </c>
      <c r="I123" s="171">
        <v>60</v>
      </c>
      <c r="J123" s="172" t="s">
        <v>641</v>
      </c>
      <c r="K123" s="173">
        <f t="shared" si="29"/>
        <v>-20.65</v>
      </c>
      <c r="L123" s="174">
        <f t="shared" si="30"/>
        <v>-0.5657534246575342</v>
      </c>
      <c r="M123" s="170" t="s">
        <v>553</v>
      </c>
      <c r="N123" s="178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52</v>
      </c>
      <c r="B124" s="157">
        <v>42472</v>
      </c>
      <c r="C124" s="157"/>
      <c r="D124" s="158" t="s">
        <v>642</v>
      </c>
      <c r="E124" s="159" t="s">
        <v>571</v>
      </c>
      <c r="F124" s="160">
        <v>93</v>
      </c>
      <c r="G124" s="159"/>
      <c r="H124" s="159">
        <v>149</v>
      </c>
      <c r="I124" s="161">
        <v>140</v>
      </c>
      <c r="J124" s="162" t="s">
        <v>643</v>
      </c>
      <c r="K124" s="163">
        <f t="shared" si="29"/>
        <v>56</v>
      </c>
      <c r="L124" s="164">
        <f t="shared" si="30"/>
        <v>0.60215053763440862</v>
      </c>
      <c r="M124" s="159" t="s">
        <v>541</v>
      </c>
      <c r="N124" s="165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53</v>
      </c>
      <c r="B125" s="157">
        <v>42472</v>
      </c>
      <c r="C125" s="157"/>
      <c r="D125" s="158" t="s">
        <v>644</v>
      </c>
      <c r="E125" s="159" t="s">
        <v>571</v>
      </c>
      <c r="F125" s="160">
        <v>130</v>
      </c>
      <c r="G125" s="159"/>
      <c r="H125" s="159">
        <v>150</v>
      </c>
      <c r="I125" s="161" t="s">
        <v>645</v>
      </c>
      <c r="J125" s="162" t="s">
        <v>629</v>
      </c>
      <c r="K125" s="163">
        <f t="shared" si="29"/>
        <v>20</v>
      </c>
      <c r="L125" s="164">
        <f t="shared" si="30"/>
        <v>0.15384615384615385</v>
      </c>
      <c r="M125" s="159" t="s">
        <v>541</v>
      </c>
      <c r="N125" s="165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54</v>
      </c>
      <c r="B126" s="157">
        <v>42473</v>
      </c>
      <c r="C126" s="157"/>
      <c r="D126" s="158" t="s">
        <v>646</v>
      </c>
      <c r="E126" s="159" t="s">
        <v>571</v>
      </c>
      <c r="F126" s="160">
        <v>196</v>
      </c>
      <c r="G126" s="159"/>
      <c r="H126" s="159">
        <v>299</v>
      </c>
      <c r="I126" s="161">
        <v>299</v>
      </c>
      <c r="J126" s="162" t="s">
        <v>629</v>
      </c>
      <c r="K126" s="163">
        <v>103</v>
      </c>
      <c r="L126" s="164">
        <v>0.52551020408163296</v>
      </c>
      <c r="M126" s="159" t="s">
        <v>541</v>
      </c>
      <c r="N126" s="165">
        <v>42620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55</v>
      </c>
      <c r="B127" s="157">
        <v>42473</v>
      </c>
      <c r="C127" s="157"/>
      <c r="D127" s="158" t="s">
        <v>647</v>
      </c>
      <c r="E127" s="159" t="s">
        <v>571</v>
      </c>
      <c r="F127" s="160">
        <v>88</v>
      </c>
      <c r="G127" s="159"/>
      <c r="H127" s="159">
        <v>103</v>
      </c>
      <c r="I127" s="161">
        <v>103</v>
      </c>
      <c r="J127" s="162" t="s">
        <v>629</v>
      </c>
      <c r="K127" s="163">
        <v>15</v>
      </c>
      <c r="L127" s="164">
        <v>0.170454545454545</v>
      </c>
      <c r="M127" s="159" t="s">
        <v>541</v>
      </c>
      <c r="N127" s="165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56</v>
      </c>
      <c r="B128" s="157">
        <v>42492</v>
      </c>
      <c r="C128" s="157"/>
      <c r="D128" s="158" t="s">
        <v>648</v>
      </c>
      <c r="E128" s="159" t="s">
        <v>571</v>
      </c>
      <c r="F128" s="160">
        <v>127.5</v>
      </c>
      <c r="G128" s="159"/>
      <c r="H128" s="159">
        <v>148</v>
      </c>
      <c r="I128" s="161" t="s">
        <v>649</v>
      </c>
      <c r="J128" s="162" t="s">
        <v>629</v>
      </c>
      <c r="K128" s="163">
        <f>H128-F128</f>
        <v>20.5</v>
      </c>
      <c r="L128" s="164">
        <f>K128/F128</f>
        <v>0.16078431372549021</v>
      </c>
      <c r="M128" s="159" t="s">
        <v>541</v>
      </c>
      <c r="N128" s="165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57</v>
      </c>
      <c r="B129" s="157">
        <v>42493</v>
      </c>
      <c r="C129" s="157"/>
      <c r="D129" s="158" t="s">
        <v>650</v>
      </c>
      <c r="E129" s="159" t="s">
        <v>571</v>
      </c>
      <c r="F129" s="160">
        <v>675</v>
      </c>
      <c r="G129" s="159"/>
      <c r="H129" s="159">
        <v>815</v>
      </c>
      <c r="I129" s="161" t="s">
        <v>651</v>
      </c>
      <c r="J129" s="162" t="s">
        <v>629</v>
      </c>
      <c r="K129" s="163">
        <f>H129-F129</f>
        <v>140</v>
      </c>
      <c r="L129" s="164">
        <f>K129/F129</f>
        <v>0.2074074074074074</v>
      </c>
      <c r="M129" s="159" t="s">
        <v>541</v>
      </c>
      <c r="N129" s="165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6">
        <v>58</v>
      </c>
      <c r="B130" s="167">
        <v>42522</v>
      </c>
      <c r="C130" s="167"/>
      <c r="D130" s="168" t="s">
        <v>652</v>
      </c>
      <c r="E130" s="169" t="s">
        <v>571</v>
      </c>
      <c r="F130" s="170">
        <v>500</v>
      </c>
      <c r="G130" s="170"/>
      <c r="H130" s="171">
        <v>232.5</v>
      </c>
      <c r="I130" s="171" t="s">
        <v>653</v>
      </c>
      <c r="J130" s="172" t="s">
        <v>654</v>
      </c>
      <c r="K130" s="173">
        <f>H130-F130</f>
        <v>-267.5</v>
      </c>
      <c r="L130" s="174">
        <f>K130/F130</f>
        <v>-0.53500000000000003</v>
      </c>
      <c r="M130" s="170" t="s">
        <v>553</v>
      </c>
      <c r="N130" s="167">
        <v>43735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59</v>
      </c>
      <c r="B131" s="157">
        <v>42527</v>
      </c>
      <c r="C131" s="157"/>
      <c r="D131" s="158" t="s">
        <v>499</v>
      </c>
      <c r="E131" s="159" t="s">
        <v>571</v>
      </c>
      <c r="F131" s="160">
        <v>110</v>
      </c>
      <c r="G131" s="159"/>
      <c r="H131" s="159">
        <v>126.5</v>
      </c>
      <c r="I131" s="161">
        <v>125</v>
      </c>
      <c r="J131" s="162" t="s">
        <v>580</v>
      </c>
      <c r="K131" s="163">
        <f>H131-F131</f>
        <v>16.5</v>
      </c>
      <c r="L131" s="164">
        <f>K131/F131</f>
        <v>0.15</v>
      </c>
      <c r="M131" s="159" t="s">
        <v>541</v>
      </c>
      <c r="N131" s="165">
        <v>42552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60</v>
      </c>
      <c r="B132" s="157">
        <v>42538</v>
      </c>
      <c r="C132" s="157"/>
      <c r="D132" s="158" t="s">
        <v>655</v>
      </c>
      <c r="E132" s="159" t="s">
        <v>571</v>
      </c>
      <c r="F132" s="160">
        <v>44</v>
      </c>
      <c r="G132" s="159"/>
      <c r="H132" s="159">
        <v>69.5</v>
      </c>
      <c r="I132" s="161">
        <v>69.5</v>
      </c>
      <c r="J132" s="162" t="s">
        <v>656</v>
      </c>
      <c r="K132" s="163">
        <f>H132-F132</f>
        <v>25.5</v>
      </c>
      <c r="L132" s="164">
        <f>K132/F132</f>
        <v>0.57954545454545459</v>
      </c>
      <c r="M132" s="159" t="s">
        <v>541</v>
      </c>
      <c r="N132" s="165">
        <v>42977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61</v>
      </c>
      <c r="B133" s="157">
        <v>42549</v>
      </c>
      <c r="C133" s="157"/>
      <c r="D133" s="158" t="s">
        <v>657</v>
      </c>
      <c r="E133" s="159" t="s">
        <v>571</v>
      </c>
      <c r="F133" s="160">
        <v>262.5</v>
      </c>
      <c r="G133" s="159"/>
      <c r="H133" s="159">
        <v>340</v>
      </c>
      <c r="I133" s="161">
        <v>333</v>
      </c>
      <c r="J133" s="162" t="s">
        <v>658</v>
      </c>
      <c r="K133" s="163">
        <v>77.5</v>
      </c>
      <c r="L133" s="164">
        <v>0.29523809523809502</v>
      </c>
      <c r="M133" s="159" t="s">
        <v>541</v>
      </c>
      <c r="N133" s="165">
        <v>43017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62</v>
      </c>
      <c r="B134" s="157">
        <v>42549</v>
      </c>
      <c r="C134" s="157"/>
      <c r="D134" s="158" t="s">
        <v>659</v>
      </c>
      <c r="E134" s="159" t="s">
        <v>571</v>
      </c>
      <c r="F134" s="160">
        <v>840</v>
      </c>
      <c r="G134" s="159"/>
      <c r="H134" s="159">
        <v>1230</v>
      </c>
      <c r="I134" s="161">
        <v>1230</v>
      </c>
      <c r="J134" s="162" t="s">
        <v>629</v>
      </c>
      <c r="K134" s="163">
        <v>390</v>
      </c>
      <c r="L134" s="164">
        <v>0.46428571428571402</v>
      </c>
      <c r="M134" s="159" t="s">
        <v>541</v>
      </c>
      <c r="N134" s="165">
        <v>42649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63</v>
      </c>
      <c r="B135" s="180">
        <v>42556</v>
      </c>
      <c r="C135" s="180"/>
      <c r="D135" s="181" t="s">
        <v>660</v>
      </c>
      <c r="E135" s="182" t="s">
        <v>571</v>
      </c>
      <c r="F135" s="182">
        <v>395</v>
      </c>
      <c r="G135" s="183"/>
      <c r="H135" s="183">
        <f>(468.5+342.5)/2</f>
        <v>405.5</v>
      </c>
      <c r="I135" s="183">
        <v>510</v>
      </c>
      <c r="J135" s="184" t="s">
        <v>661</v>
      </c>
      <c r="K135" s="185">
        <f t="shared" ref="K135:K141" si="31">H135-F135</f>
        <v>10.5</v>
      </c>
      <c r="L135" s="186">
        <f t="shared" ref="L135:L141" si="32">K135/F135</f>
        <v>2.6582278481012658E-2</v>
      </c>
      <c r="M135" s="182" t="s">
        <v>662</v>
      </c>
      <c r="N135" s="180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64</v>
      </c>
      <c r="B136" s="167">
        <v>42584</v>
      </c>
      <c r="C136" s="167"/>
      <c r="D136" s="168" t="s">
        <v>663</v>
      </c>
      <c r="E136" s="169" t="s">
        <v>543</v>
      </c>
      <c r="F136" s="170">
        <f>169.5-12.8</f>
        <v>156.69999999999999</v>
      </c>
      <c r="G136" s="170"/>
      <c r="H136" s="171">
        <v>77</v>
      </c>
      <c r="I136" s="171" t="s">
        <v>664</v>
      </c>
      <c r="J136" s="172" t="s">
        <v>665</v>
      </c>
      <c r="K136" s="173">
        <f t="shared" si="31"/>
        <v>-79.699999999999989</v>
      </c>
      <c r="L136" s="174">
        <f t="shared" si="32"/>
        <v>-0.50861518825781749</v>
      </c>
      <c r="M136" s="170" t="s">
        <v>553</v>
      </c>
      <c r="N136" s="167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6">
        <v>65</v>
      </c>
      <c r="B137" s="167">
        <v>42586</v>
      </c>
      <c r="C137" s="167"/>
      <c r="D137" s="168" t="s">
        <v>666</v>
      </c>
      <c r="E137" s="169" t="s">
        <v>571</v>
      </c>
      <c r="F137" s="170">
        <v>400</v>
      </c>
      <c r="G137" s="170"/>
      <c r="H137" s="171">
        <v>305</v>
      </c>
      <c r="I137" s="171">
        <v>475</v>
      </c>
      <c r="J137" s="172" t="s">
        <v>667</v>
      </c>
      <c r="K137" s="173">
        <f t="shared" si="31"/>
        <v>-95</v>
      </c>
      <c r="L137" s="174">
        <f t="shared" si="32"/>
        <v>-0.23749999999999999</v>
      </c>
      <c r="M137" s="170" t="s">
        <v>553</v>
      </c>
      <c r="N137" s="167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66</v>
      </c>
      <c r="B138" s="157">
        <v>42593</v>
      </c>
      <c r="C138" s="157"/>
      <c r="D138" s="158" t="s">
        <v>668</v>
      </c>
      <c r="E138" s="159" t="s">
        <v>571</v>
      </c>
      <c r="F138" s="160">
        <v>86.5</v>
      </c>
      <c r="G138" s="159"/>
      <c r="H138" s="159">
        <v>130</v>
      </c>
      <c r="I138" s="161">
        <v>130</v>
      </c>
      <c r="J138" s="162" t="s">
        <v>669</v>
      </c>
      <c r="K138" s="163">
        <f t="shared" si="31"/>
        <v>43.5</v>
      </c>
      <c r="L138" s="164">
        <f t="shared" si="32"/>
        <v>0.50289017341040465</v>
      </c>
      <c r="M138" s="159" t="s">
        <v>541</v>
      </c>
      <c r="N138" s="165">
        <v>43091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6">
        <v>67</v>
      </c>
      <c r="B139" s="167">
        <v>42600</v>
      </c>
      <c r="C139" s="167"/>
      <c r="D139" s="168" t="s">
        <v>109</v>
      </c>
      <c r="E139" s="169" t="s">
        <v>571</v>
      </c>
      <c r="F139" s="170">
        <v>133.5</v>
      </c>
      <c r="G139" s="170"/>
      <c r="H139" s="171">
        <v>126.5</v>
      </c>
      <c r="I139" s="171">
        <v>178</v>
      </c>
      <c r="J139" s="172" t="s">
        <v>670</v>
      </c>
      <c r="K139" s="173">
        <f t="shared" si="31"/>
        <v>-7</v>
      </c>
      <c r="L139" s="174">
        <f t="shared" si="32"/>
        <v>-5.2434456928838954E-2</v>
      </c>
      <c r="M139" s="170" t="s">
        <v>553</v>
      </c>
      <c r="N139" s="167">
        <v>42615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68</v>
      </c>
      <c r="B140" s="157">
        <v>42613</v>
      </c>
      <c r="C140" s="157"/>
      <c r="D140" s="158" t="s">
        <v>671</v>
      </c>
      <c r="E140" s="159" t="s">
        <v>571</v>
      </c>
      <c r="F140" s="160">
        <v>560</v>
      </c>
      <c r="G140" s="159"/>
      <c r="H140" s="159">
        <v>725</v>
      </c>
      <c r="I140" s="161">
        <v>725</v>
      </c>
      <c r="J140" s="162" t="s">
        <v>573</v>
      </c>
      <c r="K140" s="163">
        <f t="shared" si="31"/>
        <v>165</v>
      </c>
      <c r="L140" s="164">
        <f t="shared" si="32"/>
        <v>0.29464285714285715</v>
      </c>
      <c r="M140" s="159" t="s">
        <v>541</v>
      </c>
      <c r="N140" s="165">
        <v>42456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69</v>
      </c>
      <c r="B141" s="157">
        <v>42614</v>
      </c>
      <c r="C141" s="157"/>
      <c r="D141" s="158" t="s">
        <v>672</v>
      </c>
      <c r="E141" s="159" t="s">
        <v>571</v>
      </c>
      <c r="F141" s="160">
        <v>160.5</v>
      </c>
      <c r="G141" s="159"/>
      <c r="H141" s="159">
        <v>210</v>
      </c>
      <c r="I141" s="161">
        <v>210</v>
      </c>
      <c r="J141" s="162" t="s">
        <v>573</v>
      </c>
      <c r="K141" s="163">
        <f t="shared" si="31"/>
        <v>49.5</v>
      </c>
      <c r="L141" s="164">
        <f t="shared" si="32"/>
        <v>0.30841121495327101</v>
      </c>
      <c r="M141" s="159" t="s">
        <v>541</v>
      </c>
      <c r="N141" s="165">
        <v>42871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70</v>
      </c>
      <c r="B142" s="157">
        <v>42646</v>
      </c>
      <c r="C142" s="157"/>
      <c r="D142" s="158" t="s">
        <v>381</v>
      </c>
      <c r="E142" s="159" t="s">
        <v>571</v>
      </c>
      <c r="F142" s="160">
        <v>430</v>
      </c>
      <c r="G142" s="159"/>
      <c r="H142" s="159">
        <v>596</v>
      </c>
      <c r="I142" s="161">
        <v>575</v>
      </c>
      <c r="J142" s="162" t="s">
        <v>673</v>
      </c>
      <c r="K142" s="163">
        <v>166</v>
      </c>
      <c r="L142" s="164">
        <v>0.38604651162790699</v>
      </c>
      <c r="M142" s="159" t="s">
        <v>541</v>
      </c>
      <c r="N142" s="165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71</v>
      </c>
      <c r="B143" s="157">
        <v>42657</v>
      </c>
      <c r="C143" s="157"/>
      <c r="D143" s="158" t="s">
        <v>674</v>
      </c>
      <c r="E143" s="159" t="s">
        <v>571</v>
      </c>
      <c r="F143" s="160">
        <v>280</v>
      </c>
      <c r="G143" s="159"/>
      <c r="H143" s="159">
        <v>345</v>
      </c>
      <c r="I143" s="161">
        <v>345</v>
      </c>
      <c r="J143" s="162" t="s">
        <v>573</v>
      </c>
      <c r="K143" s="163">
        <f t="shared" ref="K143:K148" si="33">H143-F143</f>
        <v>65</v>
      </c>
      <c r="L143" s="164">
        <f>K143/F143</f>
        <v>0.23214285714285715</v>
      </c>
      <c r="M143" s="159" t="s">
        <v>541</v>
      </c>
      <c r="N143" s="165">
        <v>42814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72</v>
      </c>
      <c r="B144" s="157">
        <v>42657</v>
      </c>
      <c r="C144" s="157"/>
      <c r="D144" s="158" t="s">
        <v>675</v>
      </c>
      <c r="E144" s="159" t="s">
        <v>571</v>
      </c>
      <c r="F144" s="160">
        <v>245</v>
      </c>
      <c r="G144" s="159"/>
      <c r="H144" s="159">
        <v>325.5</v>
      </c>
      <c r="I144" s="161">
        <v>330</v>
      </c>
      <c r="J144" s="162" t="s">
        <v>676</v>
      </c>
      <c r="K144" s="163">
        <f t="shared" si="33"/>
        <v>80.5</v>
      </c>
      <c r="L144" s="164">
        <f>K144/F144</f>
        <v>0.32857142857142857</v>
      </c>
      <c r="M144" s="159" t="s">
        <v>541</v>
      </c>
      <c r="N144" s="165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73</v>
      </c>
      <c r="B145" s="157">
        <v>42660</v>
      </c>
      <c r="C145" s="157"/>
      <c r="D145" s="158" t="s">
        <v>337</v>
      </c>
      <c r="E145" s="159" t="s">
        <v>571</v>
      </c>
      <c r="F145" s="160">
        <v>125</v>
      </c>
      <c r="G145" s="159"/>
      <c r="H145" s="159">
        <v>160</v>
      </c>
      <c r="I145" s="161">
        <v>160</v>
      </c>
      <c r="J145" s="162" t="s">
        <v>629</v>
      </c>
      <c r="K145" s="163">
        <f t="shared" si="33"/>
        <v>35</v>
      </c>
      <c r="L145" s="164">
        <v>0.28000000000000003</v>
      </c>
      <c r="M145" s="159" t="s">
        <v>541</v>
      </c>
      <c r="N145" s="165">
        <v>42803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74</v>
      </c>
      <c r="B146" s="157">
        <v>42660</v>
      </c>
      <c r="C146" s="157"/>
      <c r="D146" s="158" t="s">
        <v>438</v>
      </c>
      <c r="E146" s="159" t="s">
        <v>571</v>
      </c>
      <c r="F146" s="160">
        <v>114</v>
      </c>
      <c r="G146" s="159"/>
      <c r="H146" s="159">
        <v>145</v>
      </c>
      <c r="I146" s="161">
        <v>145</v>
      </c>
      <c r="J146" s="162" t="s">
        <v>629</v>
      </c>
      <c r="K146" s="163">
        <f t="shared" si="33"/>
        <v>31</v>
      </c>
      <c r="L146" s="164">
        <f>K146/F146</f>
        <v>0.27192982456140352</v>
      </c>
      <c r="M146" s="159" t="s">
        <v>541</v>
      </c>
      <c r="N146" s="165">
        <v>42859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75</v>
      </c>
      <c r="B147" s="157">
        <v>42660</v>
      </c>
      <c r="C147" s="157"/>
      <c r="D147" s="158" t="s">
        <v>677</v>
      </c>
      <c r="E147" s="159" t="s">
        <v>571</v>
      </c>
      <c r="F147" s="160">
        <v>212</v>
      </c>
      <c r="G147" s="159"/>
      <c r="H147" s="159">
        <v>280</v>
      </c>
      <c r="I147" s="161">
        <v>276</v>
      </c>
      <c r="J147" s="162" t="s">
        <v>678</v>
      </c>
      <c r="K147" s="163">
        <f t="shared" si="33"/>
        <v>68</v>
      </c>
      <c r="L147" s="164">
        <f>K147/F147</f>
        <v>0.32075471698113206</v>
      </c>
      <c r="M147" s="159" t="s">
        <v>541</v>
      </c>
      <c r="N147" s="165">
        <v>42858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76</v>
      </c>
      <c r="B148" s="157">
        <v>42678</v>
      </c>
      <c r="C148" s="157"/>
      <c r="D148" s="158" t="s">
        <v>429</v>
      </c>
      <c r="E148" s="159" t="s">
        <v>571</v>
      </c>
      <c r="F148" s="160">
        <v>155</v>
      </c>
      <c r="G148" s="159"/>
      <c r="H148" s="159">
        <v>210</v>
      </c>
      <c r="I148" s="161">
        <v>210</v>
      </c>
      <c r="J148" s="162" t="s">
        <v>679</v>
      </c>
      <c r="K148" s="163">
        <f t="shared" si="33"/>
        <v>55</v>
      </c>
      <c r="L148" s="164">
        <f>K148/F148</f>
        <v>0.35483870967741937</v>
      </c>
      <c r="M148" s="159" t="s">
        <v>541</v>
      </c>
      <c r="N148" s="165">
        <v>42944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6">
        <v>77</v>
      </c>
      <c r="B149" s="167">
        <v>42710</v>
      </c>
      <c r="C149" s="167"/>
      <c r="D149" s="168" t="s">
        <v>680</v>
      </c>
      <c r="E149" s="169" t="s">
        <v>571</v>
      </c>
      <c r="F149" s="170">
        <v>150.5</v>
      </c>
      <c r="G149" s="170"/>
      <c r="H149" s="171">
        <v>72.5</v>
      </c>
      <c r="I149" s="171">
        <v>174</v>
      </c>
      <c r="J149" s="172" t="s">
        <v>681</v>
      </c>
      <c r="K149" s="173">
        <v>-78</v>
      </c>
      <c r="L149" s="174">
        <v>-0.51827242524916906</v>
      </c>
      <c r="M149" s="170" t="s">
        <v>553</v>
      </c>
      <c r="N149" s="167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78</v>
      </c>
      <c r="B150" s="157">
        <v>42712</v>
      </c>
      <c r="C150" s="157"/>
      <c r="D150" s="158" t="s">
        <v>682</v>
      </c>
      <c r="E150" s="159" t="s">
        <v>571</v>
      </c>
      <c r="F150" s="160">
        <v>380</v>
      </c>
      <c r="G150" s="159"/>
      <c r="H150" s="159">
        <v>478</v>
      </c>
      <c r="I150" s="161">
        <v>468</v>
      </c>
      <c r="J150" s="162" t="s">
        <v>629</v>
      </c>
      <c r="K150" s="163">
        <f>H150-F150</f>
        <v>98</v>
      </c>
      <c r="L150" s="164">
        <f>K150/F150</f>
        <v>0.25789473684210529</v>
      </c>
      <c r="M150" s="159" t="s">
        <v>541</v>
      </c>
      <c r="N150" s="165">
        <v>43025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79</v>
      </c>
      <c r="B151" s="157">
        <v>42734</v>
      </c>
      <c r="C151" s="157"/>
      <c r="D151" s="158" t="s">
        <v>108</v>
      </c>
      <c r="E151" s="159" t="s">
        <v>571</v>
      </c>
      <c r="F151" s="160">
        <v>305</v>
      </c>
      <c r="G151" s="159"/>
      <c r="H151" s="159">
        <v>375</v>
      </c>
      <c r="I151" s="161">
        <v>375</v>
      </c>
      <c r="J151" s="162" t="s">
        <v>629</v>
      </c>
      <c r="K151" s="163">
        <f>H151-F151</f>
        <v>70</v>
      </c>
      <c r="L151" s="164">
        <f>K151/F151</f>
        <v>0.22950819672131148</v>
      </c>
      <c r="M151" s="159" t="s">
        <v>541</v>
      </c>
      <c r="N151" s="165">
        <v>42768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80</v>
      </c>
      <c r="B152" s="157">
        <v>42739</v>
      </c>
      <c r="C152" s="157"/>
      <c r="D152" s="158" t="s">
        <v>94</v>
      </c>
      <c r="E152" s="159" t="s">
        <v>571</v>
      </c>
      <c r="F152" s="160">
        <v>99.5</v>
      </c>
      <c r="G152" s="159"/>
      <c r="H152" s="159">
        <v>158</v>
      </c>
      <c r="I152" s="161">
        <v>158</v>
      </c>
      <c r="J152" s="162" t="s">
        <v>629</v>
      </c>
      <c r="K152" s="163">
        <f>H152-F152</f>
        <v>58.5</v>
      </c>
      <c r="L152" s="164">
        <f>K152/F152</f>
        <v>0.5879396984924623</v>
      </c>
      <c r="M152" s="159" t="s">
        <v>541</v>
      </c>
      <c r="N152" s="165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81</v>
      </c>
      <c r="B153" s="157">
        <v>42739</v>
      </c>
      <c r="C153" s="157"/>
      <c r="D153" s="158" t="s">
        <v>94</v>
      </c>
      <c r="E153" s="159" t="s">
        <v>571</v>
      </c>
      <c r="F153" s="160">
        <v>99.5</v>
      </c>
      <c r="G153" s="159"/>
      <c r="H153" s="159">
        <v>158</v>
      </c>
      <c r="I153" s="161">
        <v>158</v>
      </c>
      <c r="J153" s="162" t="s">
        <v>629</v>
      </c>
      <c r="K153" s="163">
        <v>58.5</v>
      </c>
      <c r="L153" s="164">
        <v>0.58793969849246197</v>
      </c>
      <c r="M153" s="159" t="s">
        <v>541</v>
      </c>
      <c r="N153" s="165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82</v>
      </c>
      <c r="B154" s="157">
        <v>42786</v>
      </c>
      <c r="C154" s="157"/>
      <c r="D154" s="158" t="s">
        <v>184</v>
      </c>
      <c r="E154" s="159" t="s">
        <v>571</v>
      </c>
      <c r="F154" s="160">
        <v>140.5</v>
      </c>
      <c r="G154" s="159"/>
      <c r="H154" s="159">
        <v>220</v>
      </c>
      <c r="I154" s="161">
        <v>220</v>
      </c>
      <c r="J154" s="162" t="s">
        <v>629</v>
      </c>
      <c r="K154" s="163">
        <f>H154-F154</f>
        <v>79.5</v>
      </c>
      <c r="L154" s="164">
        <f>K154/F154</f>
        <v>0.5658362989323843</v>
      </c>
      <c r="M154" s="159" t="s">
        <v>541</v>
      </c>
      <c r="N154" s="165">
        <v>42864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83</v>
      </c>
      <c r="B155" s="157">
        <v>42786</v>
      </c>
      <c r="C155" s="157"/>
      <c r="D155" s="158" t="s">
        <v>683</v>
      </c>
      <c r="E155" s="159" t="s">
        <v>571</v>
      </c>
      <c r="F155" s="160">
        <v>202.5</v>
      </c>
      <c r="G155" s="159"/>
      <c r="H155" s="159">
        <v>234</v>
      </c>
      <c r="I155" s="161">
        <v>234</v>
      </c>
      <c r="J155" s="162" t="s">
        <v>629</v>
      </c>
      <c r="K155" s="163">
        <v>31.5</v>
      </c>
      <c r="L155" s="164">
        <v>0.155555555555556</v>
      </c>
      <c r="M155" s="159" t="s">
        <v>541</v>
      </c>
      <c r="N155" s="165">
        <v>42836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84</v>
      </c>
      <c r="B156" s="157">
        <v>42818</v>
      </c>
      <c r="C156" s="157"/>
      <c r="D156" s="158" t="s">
        <v>684</v>
      </c>
      <c r="E156" s="159" t="s">
        <v>571</v>
      </c>
      <c r="F156" s="160">
        <v>300.5</v>
      </c>
      <c r="G156" s="159"/>
      <c r="H156" s="159">
        <v>417.5</v>
      </c>
      <c r="I156" s="161">
        <v>420</v>
      </c>
      <c r="J156" s="162" t="s">
        <v>685</v>
      </c>
      <c r="K156" s="163">
        <f>H156-F156</f>
        <v>117</v>
      </c>
      <c r="L156" s="164">
        <f>K156/F156</f>
        <v>0.38935108153078202</v>
      </c>
      <c r="M156" s="159" t="s">
        <v>541</v>
      </c>
      <c r="N156" s="165">
        <v>43070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85</v>
      </c>
      <c r="B157" s="157">
        <v>42818</v>
      </c>
      <c r="C157" s="157"/>
      <c r="D157" s="158" t="s">
        <v>659</v>
      </c>
      <c r="E157" s="159" t="s">
        <v>571</v>
      </c>
      <c r="F157" s="160">
        <v>850</v>
      </c>
      <c r="G157" s="159"/>
      <c r="H157" s="159">
        <v>1042.5</v>
      </c>
      <c r="I157" s="161">
        <v>1023</v>
      </c>
      <c r="J157" s="162" t="s">
        <v>686</v>
      </c>
      <c r="K157" s="163">
        <v>192.5</v>
      </c>
      <c r="L157" s="164">
        <v>0.22647058823529401</v>
      </c>
      <c r="M157" s="159" t="s">
        <v>541</v>
      </c>
      <c r="N157" s="165">
        <v>42830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86</v>
      </c>
      <c r="B158" s="157">
        <v>42830</v>
      </c>
      <c r="C158" s="157"/>
      <c r="D158" s="158" t="s">
        <v>457</v>
      </c>
      <c r="E158" s="159" t="s">
        <v>571</v>
      </c>
      <c r="F158" s="160">
        <v>785</v>
      </c>
      <c r="G158" s="159"/>
      <c r="H158" s="159">
        <v>930</v>
      </c>
      <c r="I158" s="161">
        <v>920</v>
      </c>
      <c r="J158" s="162" t="s">
        <v>687</v>
      </c>
      <c r="K158" s="163">
        <f>H158-F158</f>
        <v>145</v>
      </c>
      <c r="L158" s="164">
        <f>K158/F158</f>
        <v>0.18471337579617833</v>
      </c>
      <c r="M158" s="159" t="s">
        <v>541</v>
      </c>
      <c r="N158" s="165">
        <v>42976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6">
        <v>87</v>
      </c>
      <c r="B159" s="167">
        <v>42831</v>
      </c>
      <c r="C159" s="167"/>
      <c r="D159" s="168" t="s">
        <v>688</v>
      </c>
      <c r="E159" s="169" t="s">
        <v>571</v>
      </c>
      <c r="F159" s="170">
        <v>40</v>
      </c>
      <c r="G159" s="170"/>
      <c r="H159" s="171">
        <v>13.1</v>
      </c>
      <c r="I159" s="171">
        <v>60</v>
      </c>
      <c r="J159" s="172" t="s">
        <v>689</v>
      </c>
      <c r="K159" s="173">
        <v>-26.9</v>
      </c>
      <c r="L159" s="174">
        <v>-0.67249999999999999</v>
      </c>
      <c r="M159" s="170" t="s">
        <v>553</v>
      </c>
      <c r="N159" s="167">
        <v>43138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88</v>
      </c>
      <c r="B160" s="157">
        <v>42837</v>
      </c>
      <c r="C160" s="157"/>
      <c r="D160" s="158" t="s">
        <v>93</v>
      </c>
      <c r="E160" s="159" t="s">
        <v>571</v>
      </c>
      <c r="F160" s="160">
        <v>289.5</v>
      </c>
      <c r="G160" s="159"/>
      <c r="H160" s="159">
        <v>354</v>
      </c>
      <c r="I160" s="161">
        <v>360</v>
      </c>
      <c r="J160" s="162" t="s">
        <v>690</v>
      </c>
      <c r="K160" s="163">
        <f t="shared" ref="K160:K168" si="34">H160-F160</f>
        <v>64.5</v>
      </c>
      <c r="L160" s="164">
        <f t="shared" ref="L160:L168" si="35">K160/F160</f>
        <v>0.22279792746113988</v>
      </c>
      <c r="M160" s="159" t="s">
        <v>541</v>
      </c>
      <c r="N160" s="165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89</v>
      </c>
      <c r="B161" s="157">
        <v>42845</v>
      </c>
      <c r="C161" s="157"/>
      <c r="D161" s="158" t="s">
        <v>405</v>
      </c>
      <c r="E161" s="159" t="s">
        <v>571</v>
      </c>
      <c r="F161" s="160">
        <v>700</v>
      </c>
      <c r="G161" s="159"/>
      <c r="H161" s="159">
        <v>840</v>
      </c>
      <c r="I161" s="161">
        <v>840</v>
      </c>
      <c r="J161" s="162" t="s">
        <v>691</v>
      </c>
      <c r="K161" s="163">
        <f t="shared" si="34"/>
        <v>140</v>
      </c>
      <c r="L161" s="164">
        <f t="shared" si="35"/>
        <v>0.2</v>
      </c>
      <c r="M161" s="159" t="s">
        <v>541</v>
      </c>
      <c r="N161" s="165">
        <v>42893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90</v>
      </c>
      <c r="B162" s="157">
        <v>42887</v>
      </c>
      <c r="C162" s="157"/>
      <c r="D162" s="158" t="s">
        <v>692</v>
      </c>
      <c r="E162" s="159" t="s">
        <v>571</v>
      </c>
      <c r="F162" s="160">
        <v>130</v>
      </c>
      <c r="G162" s="159"/>
      <c r="H162" s="159">
        <v>144.25</v>
      </c>
      <c r="I162" s="161">
        <v>170</v>
      </c>
      <c r="J162" s="162" t="s">
        <v>693</v>
      </c>
      <c r="K162" s="163">
        <f t="shared" si="34"/>
        <v>14.25</v>
      </c>
      <c r="L162" s="164">
        <f t="shared" si="35"/>
        <v>0.10961538461538461</v>
      </c>
      <c r="M162" s="159" t="s">
        <v>541</v>
      </c>
      <c r="N162" s="165">
        <v>43675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91</v>
      </c>
      <c r="B163" s="157">
        <v>42901</v>
      </c>
      <c r="C163" s="157"/>
      <c r="D163" s="158" t="s">
        <v>694</v>
      </c>
      <c r="E163" s="159" t="s">
        <v>571</v>
      </c>
      <c r="F163" s="160">
        <v>214.5</v>
      </c>
      <c r="G163" s="159"/>
      <c r="H163" s="159">
        <v>262</v>
      </c>
      <c r="I163" s="161">
        <v>262</v>
      </c>
      <c r="J163" s="162" t="s">
        <v>695</v>
      </c>
      <c r="K163" s="163">
        <f t="shared" si="34"/>
        <v>47.5</v>
      </c>
      <c r="L163" s="164">
        <f t="shared" si="35"/>
        <v>0.22144522144522144</v>
      </c>
      <c r="M163" s="159" t="s">
        <v>541</v>
      </c>
      <c r="N163" s="165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7">
        <v>92</v>
      </c>
      <c r="B164" s="188">
        <v>42933</v>
      </c>
      <c r="C164" s="188"/>
      <c r="D164" s="189" t="s">
        <v>696</v>
      </c>
      <c r="E164" s="190" t="s">
        <v>571</v>
      </c>
      <c r="F164" s="191">
        <v>370</v>
      </c>
      <c r="G164" s="190"/>
      <c r="H164" s="190">
        <v>447.5</v>
      </c>
      <c r="I164" s="192">
        <v>450</v>
      </c>
      <c r="J164" s="193" t="s">
        <v>629</v>
      </c>
      <c r="K164" s="163">
        <f t="shared" si="34"/>
        <v>77.5</v>
      </c>
      <c r="L164" s="194">
        <f t="shared" si="35"/>
        <v>0.20945945945945946</v>
      </c>
      <c r="M164" s="190" t="s">
        <v>541</v>
      </c>
      <c r="N164" s="195">
        <v>43035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7">
        <v>93</v>
      </c>
      <c r="B165" s="188">
        <v>42943</v>
      </c>
      <c r="C165" s="188"/>
      <c r="D165" s="189" t="s">
        <v>182</v>
      </c>
      <c r="E165" s="190" t="s">
        <v>571</v>
      </c>
      <c r="F165" s="191">
        <v>657.5</v>
      </c>
      <c r="G165" s="190"/>
      <c r="H165" s="190">
        <v>825</v>
      </c>
      <c r="I165" s="192">
        <v>820</v>
      </c>
      <c r="J165" s="193" t="s">
        <v>629</v>
      </c>
      <c r="K165" s="163">
        <f t="shared" si="34"/>
        <v>167.5</v>
      </c>
      <c r="L165" s="194">
        <f t="shared" si="35"/>
        <v>0.25475285171102663</v>
      </c>
      <c r="M165" s="190" t="s">
        <v>541</v>
      </c>
      <c r="N165" s="195">
        <v>43090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94</v>
      </c>
      <c r="B166" s="157">
        <v>42964</v>
      </c>
      <c r="C166" s="157"/>
      <c r="D166" s="158" t="s">
        <v>350</v>
      </c>
      <c r="E166" s="159" t="s">
        <v>571</v>
      </c>
      <c r="F166" s="160">
        <v>605</v>
      </c>
      <c r="G166" s="159"/>
      <c r="H166" s="159">
        <v>750</v>
      </c>
      <c r="I166" s="161">
        <v>750</v>
      </c>
      <c r="J166" s="162" t="s">
        <v>687</v>
      </c>
      <c r="K166" s="163">
        <f t="shared" si="34"/>
        <v>145</v>
      </c>
      <c r="L166" s="164">
        <f t="shared" si="35"/>
        <v>0.23966942148760331</v>
      </c>
      <c r="M166" s="159" t="s">
        <v>541</v>
      </c>
      <c r="N166" s="165">
        <v>43027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95</v>
      </c>
      <c r="B167" s="167">
        <v>42979</v>
      </c>
      <c r="C167" s="167"/>
      <c r="D167" s="175" t="s">
        <v>697</v>
      </c>
      <c r="E167" s="170" t="s">
        <v>571</v>
      </c>
      <c r="F167" s="170">
        <v>255</v>
      </c>
      <c r="G167" s="171"/>
      <c r="H167" s="171">
        <v>217.25</v>
      </c>
      <c r="I167" s="171">
        <v>320</v>
      </c>
      <c r="J167" s="172" t="s">
        <v>698</v>
      </c>
      <c r="K167" s="173">
        <f t="shared" si="34"/>
        <v>-37.75</v>
      </c>
      <c r="L167" s="176">
        <f t="shared" si="35"/>
        <v>-0.14803921568627451</v>
      </c>
      <c r="M167" s="170" t="s">
        <v>553</v>
      </c>
      <c r="N167" s="167">
        <v>43661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96</v>
      </c>
      <c r="B168" s="157">
        <v>42997</v>
      </c>
      <c r="C168" s="157"/>
      <c r="D168" s="158" t="s">
        <v>699</v>
      </c>
      <c r="E168" s="159" t="s">
        <v>571</v>
      </c>
      <c r="F168" s="160">
        <v>215</v>
      </c>
      <c r="G168" s="159"/>
      <c r="H168" s="159">
        <v>258</v>
      </c>
      <c r="I168" s="161">
        <v>258</v>
      </c>
      <c r="J168" s="162" t="s">
        <v>629</v>
      </c>
      <c r="K168" s="163">
        <f t="shared" si="34"/>
        <v>43</v>
      </c>
      <c r="L168" s="164">
        <f t="shared" si="35"/>
        <v>0.2</v>
      </c>
      <c r="M168" s="159" t="s">
        <v>541</v>
      </c>
      <c r="N168" s="165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97</v>
      </c>
      <c r="B169" s="157">
        <v>42997</v>
      </c>
      <c r="C169" s="157"/>
      <c r="D169" s="158" t="s">
        <v>699</v>
      </c>
      <c r="E169" s="159" t="s">
        <v>571</v>
      </c>
      <c r="F169" s="160">
        <v>215</v>
      </c>
      <c r="G169" s="159"/>
      <c r="H169" s="159">
        <v>258</v>
      </c>
      <c r="I169" s="161">
        <v>258</v>
      </c>
      <c r="J169" s="193" t="s">
        <v>629</v>
      </c>
      <c r="K169" s="163">
        <v>43</v>
      </c>
      <c r="L169" s="164">
        <v>0.2</v>
      </c>
      <c r="M169" s="159" t="s">
        <v>541</v>
      </c>
      <c r="N169" s="165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98</v>
      </c>
      <c r="B170" s="188">
        <v>42998</v>
      </c>
      <c r="C170" s="188"/>
      <c r="D170" s="189" t="s">
        <v>700</v>
      </c>
      <c r="E170" s="190" t="s">
        <v>571</v>
      </c>
      <c r="F170" s="160">
        <v>75</v>
      </c>
      <c r="G170" s="190"/>
      <c r="H170" s="190">
        <v>90</v>
      </c>
      <c r="I170" s="192">
        <v>90</v>
      </c>
      <c r="J170" s="162" t="s">
        <v>701</v>
      </c>
      <c r="K170" s="163">
        <f t="shared" ref="K170:K175" si="36">H170-F170</f>
        <v>15</v>
      </c>
      <c r="L170" s="164">
        <f t="shared" ref="L170:L175" si="37">K170/F170</f>
        <v>0.2</v>
      </c>
      <c r="M170" s="159" t="s">
        <v>541</v>
      </c>
      <c r="N170" s="165">
        <v>43019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99</v>
      </c>
      <c r="B171" s="188">
        <v>43011</v>
      </c>
      <c r="C171" s="188"/>
      <c r="D171" s="189" t="s">
        <v>555</v>
      </c>
      <c r="E171" s="190" t="s">
        <v>571</v>
      </c>
      <c r="F171" s="191">
        <v>315</v>
      </c>
      <c r="G171" s="190"/>
      <c r="H171" s="190">
        <v>392</v>
      </c>
      <c r="I171" s="192">
        <v>384</v>
      </c>
      <c r="J171" s="193" t="s">
        <v>702</v>
      </c>
      <c r="K171" s="163">
        <f t="shared" si="36"/>
        <v>77</v>
      </c>
      <c r="L171" s="194">
        <f t="shared" si="37"/>
        <v>0.24444444444444444</v>
      </c>
      <c r="M171" s="190" t="s">
        <v>541</v>
      </c>
      <c r="N171" s="195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100</v>
      </c>
      <c r="B172" s="188">
        <v>43013</v>
      </c>
      <c r="C172" s="188"/>
      <c r="D172" s="189" t="s">
        <v>433</v>
      </c>
      <c r="E172" s="190" t="s">
        <v>571</v>
      </c>
      <c r="F172" s="191">
        <v>145</v>
      </c>
      <c r="G172" s="190"/>
      <c r="H172" s="190">
        <v>179</v>
      </c>
      <c r="I172" s="192">
        <v>180</v>
      </c>
      <c r="J172" s="193" t="s">
        <v>703</v>
      </c>
      <c r="K172" s="163">
        <f t="shared" si="36"/>
        <v>34</v>
      </c>
      <c r="L172" s="194">
        <f t="shared" si="37"/>
        <v>0.23448275862068965</v>
      </c>
      <c r="M172" s="190" t="s">
        <v>541</v>
      </c>
      <c r="N172" s="195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101</v>
      </c>
      <c r="B173" s="188">
        <v>43014</v>
      </c>
      <c r="C173" s="188"/>
      <c r="D173" s="189" t="s">
        <v>327</v>
      </c>
      <c r="E173" s="190" t="s">
        <v>571</v>
      </c>
      <c r="F173" s="191">
        <v>256</v>
      </c>
      <c r="G173" s="190"/>
      <c r="H173" s="190">
        <v>323</v>
      </c>
      <c r="I173" s="192">
        <v>320</v>
      </c>
      <c r="J173" s="193" t="s">
        <v>629</v>
      </c>
      <c r="K173" s="163">
        <f t="shared" si="36"/>
        <v>67</v>
      </c>
      <c r="L173" s="194">
        <f t="shared" si="37"/>
        <v>0.26171875</v>
      </c>
      <c r="M173" s="190" t="s">
        <v>541</v>
      </c>
      <c r="N173" s="195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102</v>
      </c>
      <c r="B174" s="188">
        <v>43017</v>
      </c>
      <c r="C174" s="188"/>
      <c r="D174" s="189" t="s">
        <v>342</v>
      </c>
      <c r="E174" s="190" t="s">
        <v>571</v>
      </c>
      <c r="F174" s="191">
        <v>137.5</v>
      </c>
      <c r="G174" s="190"/>
      <c r="H174" s="190">
        <v>184</v>
      </c>
      <c r="I174" s="192">
        <v>183</v>
      </c>
      <c r="J174" s="193" t="s">
        <v>704</v>
      </c>
      <c r="K174" s="163">
        <f t="shared" si="36"/>
        <v>46.5</v>
      </c>
      <c r="L174" s="194">
        <f t="shared" si="37"/>
        <v>0.33818181818181819</v>
      </c>
      <c r="M174" s="190" t="s">
        <v>541</v>
      </c>
      <c r="N174" s="195">
        <v>43108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7">
        <v>103</v>
      </c>
      <c r="B175" s="188">
        <v>43018</v>
      </c>
      <c r="C175" s="188"/>
      <c r="D175" s="189" t="s">
        <v>705</v>
      </c>
      <c r="E175" s="190" t="s">
        <v>571</v>
      </c>
      <c r="F175" s="191">
        <v>125.5</v>
      </c>
      <c r="G175" s="190"/>
      <c r="H175" s="190">
        <v>158</v>
      </c>
      <c r="I175" s="192">
        <v>155</v>
      </c>
      <c r="J175" s="193" t="s">
        <v>706</v>
      </c>
      <c r="K175" s="163">
        <f t="shared" si="36"/>
        <v>32.5</v>
      </c>
      <c r="L175" s="194">
        <f t="shared" si="37"/>
        <v>0.25896414342629481</v>
      </c>
      <c r="M175" s="190" t="s">
        <v>541</v>
      </c>
      <c r="N175" s="195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7">
        <v>104</v>
      </c>
      <c r="B176" s="188">
        <v>43018</v>
      </c>
      <c r="C176" s="188"/>
      <c r="D176" s="189" t="s">
        <v>707</v>
      </c>
      <c r="E176" s="190" t="s">
        <v>571</v>
      </c>
      <c r="F176" s="191">
        <v>895</v>
      </c>
      <c r="G176" s="190"/>
      <c r="H176" s="190">
        <v>1122.5</v>
      </c>
      <c r="I176" s="192">
        <v>1078</v>
      </c>
      <c r="J176" s="193" t="s">
        <v>708</v>
      </c>
      <c r="K176" s="163">
        <v>227.5</v>
      </c>
      <c r="L176" s="194">
        <v>0.25418994413407803</v>
      </c>
      <c r="M176" s="190" t="s">
        <v>541</v>
      </c>
      <c r="N176" s="195">
        <v>43117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7">
        <v>105</v>
      </c>
      <c r="B177" s="188">
        <v>43020</v>
      </c>
      <c r="C177" s="188"/>
      <c r="D177" s="189" t="s">
        <v>336</v>
      </c>
      <c r="E177" s="190" t="s">
        <v>571</v>
      </c>
      <c r="F177" s="191">
        <v>525</v>
      </c>
      <c r="G177" s="190"/>
      <c r="H177" s="190">
        <v>629</v>
      </c>
      <c r="I177" s="192">
        <v>629</v>
      </c>
      <c r="J177" s="193" t="s">
        <v>629</v>
      </c>
      <c r="K177" s="163">
        <v>104</v>
      </c>
      <c r="L177" s="194">
        <v>0.19809523809523799</v>
      </c>
      <c r="M177" s="190" t="s">
        <v>541</v>
      </c>
      <c r="N177" s="195">
        <v>43119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106</v>
      </c>
      <c r="B178" s="188">
        <v>43046</v>
      </c>
      <c r="C178" s="188"/>
      <c r="D178" s="189" t="s">
        <v>373</v>
      </c>
      <c r="E178" s="190" t="s">
        <v>571</v>
      </c>
      <c r="F178" s="191">
        <v>740</v>
      </c>
      <c r="G178" s="190"/>
      <c r="H178" s="190">
        <v>892.5</v>
      </c>
      <c r="I178" s="192">
        <v>900</v>
      </c>
      <c r="J178" s="193" t="s">
        <v>709</v>
      </c>
      <c r="K178" s="163">
        <f>H178-F178</f>
        <v>152.5</v>
      </c>
      <c r="L178" s="194">
        <f>K178/F178</f>
        <v>0.20608108108108109</v>
      </c>
      <c r="M178" s="190" t="s">
        <v>541</v>
      </c>
      <c r="N178" s="195">
        <v>43052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107</v>
      </c>
      <c r="B179" s="157">
        <v>43073</v>
      </c>
      <c r="C179" s="157"/>
      <c r="D179" s="158" t="s">
        <v>710</v>
      </c>
      <c r="E179" s="159" t="s">
        <v>571</v>
      </c>
      <c r="F179" s="160">
        <v>118.5</v>
      </c>
      <c r="G179" s="159"/>
      <c r="H179" s="159">
        <v>143.5</v>
      </c>
      <c r="I179" s="161">
        <v>145</v>
      </c>
      <c r="J179" s="162" t="s">
        <v>562</v>
      </c>
      <c r="K179" s="163">
        <f>H179-F179</f>
        <v>25</v>
      </c>
      <c r="L179" s="164">
        <f>K179/F179</f>
        <v>0.2109704641350211</v>
      </c>
      <c r="M179" s="159" t="s">
        <v>541</v>
      </c>
      <c r="N179" s="165">
        <v>43097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108</v>
      </c>
      <c r="B180" s="167">
        <v>43090</v>
      </c>
      <c r="C180" s="167"/>
      <c r="D180" s="168" t="s">
        <v>410</v>
      </c>
      <c r="E180" s="169" t="s">
        <v>571</v>
      </c>
      <c r="F180" s="170">
        <v>715</v>
      </c>
      <c r="G180" s="170"/>
      <c r="H180" s="171">
        <v>500</v>
      </c>
      <c r="I180" s="171">
        <v>872</v>
      </c>
      <c r="J180" s="172" t="s">
        <v>711</v>
      </c>
      <c r="K180" s="173">
        <f>H180-F180</f>
        <v>-215</v>
      </c>
      <c r="L180" s="174">
        <f>K180/F180</f>
        <v>-0.30069930069930068</v>
      </c>
      <c r="M180" s="170" t="s">
        <v>553</v>
      </c>
      <c r="N180" s="167">
        <v>43670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109</v>
      </c>
      <c r="B181" s="157">
        <v>43098</v>
      </c>
      <c r="C181" s="157"/>
      <c r="D181" s="158" t="s">
        <v>555</v>
      </c>
      <c r="E181" s="159" t="s">
        <v>571</v>
      </c>
      <c r="F181" s="160">
        <v>435</v>
      </c>
      <c r="G181" s="159"/>
      <c r="H181" s="159">
        <v>542.5</v>
      </c>
      <c r="I181" s="161">
        <v>539</v>
      </c>
      <c r="J181" s="162" t="s">
        <v>629</v>
      </c>
      <c r="K181" s="163">
        <v>107.5</v>
      </c>
      <c r="L181" s="164">
        <v>0.247126436781609</v>
      </c>
      <c r="M181" s="159" t="s">
        <v>541</v>
      </c>
      <c r="N181" s="165">
        <v>43206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110</v>
      </c>
      <c r="B182" s="157">
        <v>43098</v>
      </c>
      <c r="C182" s="157"/>
      <c r="D182" s="158" t="s">
        <v>513</v>
      </c>
      <c r="E182" s="159" t="s">
        <v>571</v>
      </c>
      <c r="F182" s="160">
        <v>885</v>
      </c>
      <c r="G182" s="159"/>
      <c r="H182" s="159">
        <v>1090</v>
      </c>
      <c r="I182" s="161">
        <v>1084</v>
      </c>
      <c r="J182" s="162" t="s">
        <v>629</v>
      </c>
      <c r="K182" s="163">
        <v>205</v>
      </c>
      <c r="L182" s="164">
        <v>0.23163841807909599</v>
      </c>
      <c r="M182" s="159" t="s">
        <v>541</v>
      </c>
      <c r="N182" s="165">
        <v>43213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6">
        <v>111</v>
      </c>
      <c r="B183" s="197">
        <v>43192</v>
      </c>
      <c r="C183" s="197"/>
      <c r="D183" s="175" t="s">
        <v>712</v>
      </c>
      <c r="E183" s="170" t="s">
        <v>571</v>
      </c>
      <c r="F183" s="198">
        <v>478.5</v>
      </c>
      <c r="G183" s="170"/>
      <c r="H183" s="170">
        <v>442</v>
      </c>
      <c r="I183" s="171">
        <v>613</v>
      </c>
      <c r="J183" s="172" t="s">
        <v>713</v>
      </c>
      <c r="K183" s="173">
        <f>H183-F183</f>
        <v>-36.5</v>
      </c>
      <c r="L183" s="174">
        <f>K183/F183</f>
        <v>-7.6280041797283177E-2</v>
      </c>
      <c r="M183" s="170" t="s">
        <v>553</v>
      </c>
      <c r="N183" s="167">
        <v>43762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6">
        <v>112</v>
      </c>
      <c r="B184" s="167">
        <v>43194</v>
      </c>
      <c r="C184" s="167"/>
      <c r="D184" s="168" t="s">
        <v>714</v>
      </c>
      <c r="E184" s="169" t="s">
        <v>571</v>
      </c>
      <c r="F184" s="170">
        <f>141.5-7.3</f>
        <v>134.19999999999999</v>
      </c>
      <c r="G184" s="170"/>
      <c r="H184" s="171">
        <v>77</v>
      </c>
      <c r="I184" s="171">
        <v>180</v>
      </c>
      <c r="J184" s="172" t="s">
        <v>715</v>
      </c>
      <c r="K184" s="173">
        <f>H184-F184</f>
        <v>-57.199999999999989</v>
      </c>
      <c r="L184" s="174">
        <f>K184/F184</f>
        <v>-0.42622950819672129</v>
      </c>
      <c r="M184" s="170" t="s">
        <v>553</v>
      </c>
      <c r="N184" s="167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113</v>
      </c>
      <c r="B185" s="167">
        <v>43209</v>
      </c>
      <c r="C185" s="167"/>
      <c r="D185" s="168" t="s">
        <v>716</v>
      </c>
      <c r="E185" s="169" t="s">
        <v>571</v>
      </c>
      <c r="F185" s="170">
        <v>430</v>
      </c>
      <c r="G185" s="170"/>
      <c r="H185" s="171">
        <v>220</v>
      </c>
      <c r="I185" s="171">
        <v>537</v>
      </c>
      <c r="J185" s="172" t="s">
        <v>717</v>
      </c>
      <c r="K185" s="173">
        <f>H185-F185</f>
        <v>-210</v>
      </c>
      <c r="L185" s="174">
        <f>K185/F185</f>
        <v>-0.48837209302325579</v>
      </c>
      <c r="M185" s="170" t="s">
        <v>553</v>
      </c>
      <c r="N185" s="167">
        <v>43252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114</v>
      </c>
      <c r="B186" s="188">
        <v>43220</v>
      </c>
      <c r="C186" s="188"/>
      <c r="D186" s="189" t="s">
        <v>374</v>
      </c>
      <c r="E186" s="190" t="s">
        <v>571</v>
      </c>
      <c r="F186" s="190">
        <v>153.5</v>
      </c>
      <c r="G186" s="190"/>
      <c r="H186" s="190">
        <v>196</v>
      </c>
      <c r="I186" s="192">
        <v>196</v>
      </c>
      <c r="J186" s="162" t="s">
        <v>718</v>
      </c>
      <c r="K186" s="163">
        <f>H186-F186</f>
        <v>42.5</v>
      </c>
      <c r="L186" s="164">
        <f>K186/F186</f>
        <v>0.27687296416938112</v>
      </c>
      <c r="M186" s="159" t="s">
        <v>541</v>
      </c>
      <c r="N186" s="165">
        <v>43605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115</v>
      </c>
      <c r="B187" s="167">
        <v>43306</v>
      </c>
      <c r="C187" s="167"/>
      <c r="D187" s="168" t="s">
        <v>688</v>
      </c>
      <c r="E187" s="169" t="s">
        <v>571</v>
      </c>
      <c r="F187" s="170">
        <v>27.5</v>
      </c>
      <c r="G187" s="170"/>
      <c r="H187" s="171">
        <v>13.1</v>
      </c>
      <c r="I187" s="171">
        <v>60</v>
      </c>
      <c r="J187" s="172" t="s">
        <v>719</v>
      </c>
      <c r="K187" s="173">
        <v>-14.4</v>
      </c>
      <c r="L187" s="174">
        <v>-0.52363636363636401</v>
      </c>
      <c r="M187" s="170" t="s">
        <v>553</v>
      </c>
      <c r="N187" s="167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6">
        <v>116</v>
      </c>
      <c r="B188" s="197">
        <v>43318</v>
      </c>
      <c r="C188" s="197"/>
      <c r="D188" s="175" t="s">
        <v>720</v>
      </c>
      <c r="E188" s="170" t="s">
        <v>571</v>
      </c>
      <c r="F188" s="170">
        <v>148.5</v>
      </c>
      <c r="G188" s="170"/>
      <c r="H188" s="170">
        <v>102</v>
      </c>
      <c r="I188" s="171">
        <v>182</v>
      </c>
      <c r="J188" s="172" t="s">
        <v>721</v>
      </c>
      <c r="K188" s="173">
        <f>H188-F188</f>
        <v>-46.5</v>
      </c>
      <c r="L188" s="174">
        <f>K188/F188</f>
        <v>-0.31313131313131315</v>
      </c>
      <c r="M188" s="170" t="s">
        <v>553</v>
      </c>
      <c r="N188" s="167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117</v>
      </c>
      <c r="B189" s="157">
        <v>43335</v>
      </c>
      <c r="C189" s="157"/>
      <c r="D189" s="158" t="s">
        <v>722</v>
      </c>
      <c r="E189" s="159" t="s">
        <v>571</v>
      </c>
      <c r="F189" s="190">
        <v>285</v>
      </c>
      <c r="G189" s="159"/>
      <c r="H189" s="159">
        <v>355</v>
      </c>
      <c r="I189" s="161">
        <v>364</v>
      </c>
      <c r="J189" s="162" t="s">
        <v>723</v>
      </c>
      <c r="K189" s="163">
        <v>70</v>
      </c>
      <c r="L189" s="164">
        <v>0.24561403508771901</v>
      </c>
      <c r="M189" s="159" t="s">
        <v>541</v>
      </c>
      <c r="N189" s="165">
        <v>43455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118</v>
      </c>
      <c r="B190" s="157">
        <v>43341</v>
      </c>
      <c r="C190" s="157"/>
      <c r="D190" s="158" t="s">
        <v>362</v>
      </c>
      <c r="E190" s="159" t="s">
        <v>571</v>
      </c>
      <c r="F190" s="190">
        <v>525</v>
      </c>
      <c r="G190" s="159"/>
      <c r="H190" s="159">
        <v>585</v>
      </c>
      <c r="I190" s="161">
        <v>635</v>
      </c>
      <c r="J190" s="162" t="s">
        <v>724</v>
      </c>
      <c r="K190" s="163">
        <f t="shared" ref="K190:K207" si="38">H190-F190</f>
        <v>60</v>
      </c>
      <c r="L190" s="164">
        <f t="shared" ref="L190:L207" si="39">K190/F190</f>
        <v>0.11428571428571428</v>
      </c>
      <c r="M190" s="159" t="s">
        <v>541</v>
      </c>
      <c r="N190" s="165">
        <v>43662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119</v>
      </c>
      <c r="B191" s="157">
        <v>43395</v>
      </c>
      <c r="C191" s="157"/>
      <c r="D191" s="158" t="s">
        <v>350</v>
      </c>
      <c r="E191" s="159" t="s">
        <v>571</v>
      </c>
      <c r="F191" s="190">
        <v>475</v>
      </c>
      <c r="G191" s="159"/>
      <c r="H191" s="159">
        <v>574</v>
      </c>
      <c r="I191" s="161">
        <v>570</v>
      </c>
      <c r="J191" s="162" t="s">
        <v>629</v>
      </c>
      <c r="K191" s="163">
        <f t="shared" si="38"/>
        <v>99</v>
      </c>
      <c r="L191" s="164">
        <f t="shared" si="39"/>
        <v>0.20842105263157895</v>
      </c>
      <c r="M191" s="159" t="s">
        <v>541</v>
      </c>
      <c r="N191" s="165">
        <v>43403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120</v>
      </c>
      <c r="B192" s="188">
        <v>43397</v>
      </c>
      <c r="C192" s="188"/>
      <c r="D192" s="189" t="s">
        <v>369</v>
      </c>
      <c r="E192" s="190" t="s">
        <v>571</v>
      </c>
      <c r="F192" s="190">
        <v>707.5</v>
      </c>
      <c r="G192" s="190"/>
      <c r="H192" s="190">
        <v>872</v>
      </c>
      <c r="I192" s="192">
        <v>872</v>
      </c>
      <c r="J192" s="193" t="s">
        <v>629</v>
      </c>
      <c r="K192" s="163">
        <f t="shared" si="38"/>
        <v>164.5</v>
      </c>
      <c r="L192" s="194">
        <f t="shared" si="39"/>
        <v>0.23250883392226149</v>
      </c>
      <c r="M192" s="190" t="s">
        <v>541</v>
      </c>
      <c r="N192" s="195">
        <v>43482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121</v>
      </c>
      <c r="B193" s="188">
        <v>43398</v>
      </c>
      <c r="C193" s="188"/>
      <c r="D193" s="189" t="s">
        <v>725</v>
      </c>
      <c r="E193" s="190" t="s">
        <v>571</v>
      </c>
      <c r="F193" s="190">
        <v>162</v>
      </c>
      <c r="G193" s="190"/>
      <c r="H193" s="190">
        <v>204</v>
      </c>
      <c r="I193" s="192">
        <v>209</v>
      </c>
      <c r="J193" s="193" t="s">
        <v>726</v>
      </c>
      <c r="K193" s="163">
        <f t="shared" si="38"/>
        <v>42</v>
      </c>
      <c r="L193" s="194">
        <f t="shared" si="39"/>
        <v>0.25925925925925924</v>
      </c>
      <c r="M193" s="190" t="s">
        <v>541</v>
      </c>
      <c r="N193" s="195">
        <v>43539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122</v>
      </c>
      <c r="B194" s="188">
        <v>43399</v>
      </c>
      <c r="C194" s="188"/>
      <c r="D194" s="189" t="s">
        <v>450</v>
      </c>
      <c r="E194" s="190" t="s">
        <v>571</v>
      </c>
      <c r="F194" s="190">
        <v>240</v>
      </c>
      <c r="G194" s="190"/>
      <c r="H194" s="190">
        <v>297</v>
      </c>
      <c r="I194" s="192">
        <v>297</v>
      </c>
      <c r="J194" s="193" t="s">
        <v>629</v>
      </c>
      <c r="K194" s="199">
        <f t="shared" si="38"/>
        <v>57</v>
      </c>
      <c r="L194" s="194">
        <f t="shared" si="39"/>
        <v>0.23749999999999999</v>
      </c>
      <c r="M194" s="190" t="s">
        <v>541</v>
      </c>
      <c r="N194" s="195">
        <v>43417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123</v>
      </c>
      <c r="B195" s="157">
        <v>43439</v>
      </c>
      <c r="C195" s="157"/>
      <c r="D195" s="158" t="s">
        <v>727</v>
      </c>
      <c r="E195" s="159" t="s">
        <v>571</v>
      </c>
      <c r="F195" s="159">
        <v>202.5</v>
      </c>
      <c r="G195" s="159"/>
      <c r="H195" s="159">
        <v>255</v>
      </c>
      <c r="I195" s="161">
        <v>252</v>
      </c>
      <c r="J195" s="162" t="s">
        <v>629</v>
      </c>
      <c r="K195" s="163">
        <f t="shared" si="38"/>
        <v>52.5</v>
      </c>
      <c r="L195" s="164">
        <f t="shared" si="39"/>
        <v>0.25925925925925924</v>
      </c>
      <c r="M195" s="159" t="s">
        <v>541</v>
      </c>
      <c r="N195" s="165">
        <v>43542</v>
      </c>
      <c r="O195" s="1"/>
      <c r="P195" s="1"/>
      <c r="Q195" s="1"/>
      <c r="R195" s="6" t="s">
        <v>728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124</v>
      </c>
      <c r="B196" s="188">
        <v>43465</v>
      </c>
      <c r="C196" s="157"/>
      <c r="D196" s="189" t="s">
        <v>397</v>
      </c>
      <c r="E196" s="190" t="s">
        <v>571</v>
      </c>
      <c r="F196" s="190">
        <v>710</v>
      </c>
      <c r="G196" s="190"/>
      <c r="H196" s="190">
        <v>866</v>
      </c>
      <c r="I196" s="192">
        <v>866</v>
      </c>
      <c r="J196" s="193" t="s">
        <v>629</v>
      </c>
      <c r="K196" s="163">
        <f t="shared" si="38"/>
        <v>156</v>
      </c>
      <c r="L196" s="164">
        <f t="shared" si="39"/>
        <v>0.21971830985915494</v>
      </c>
      <c r="M196" s="159" t="s">
        <v>541</v>
      </c>
      <c r="N196" s="165">
        <v>43553</v>
      </c>
      <c r="O196" s="1"/>
      <c r="P196" s="1"/>
      <c r="Q196" s="1"/>
      <c r="R196" s="6" t="s">
        <v>728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125</v>
      </c>
      <c r="B197" s="188">
        <v>43522</v>
      </c>
      <c r="C197" s="188"/>
      <c r="D197" s="189" t="s">
        <v>152</v>
      </c>
      <c r="E197" s="190" t="s">
        <v>571</v>
      </c>
      <c r="F197" s="190">
        <v>337.25</v>
      </c>
      <c r="G197" s="190"/>
      <c r="H197" s="190">
        <v>398.5</v>
      </c>
      <c r="I197" s="192">
        <v>411</v>
      </c>
      <c r="J197" s="162" t="s">
        <v>729</v>
      </c>
      <c r="K197" s="163">
        <f t="shared" si="38"/>
        <v>61.25</v>
      </c>
      <c r="L197" s="164">
        <f t="shared" si="39"/>
        <v>0.1816160118606375</v>
      </c>
      <c r="M197" s="159" t="s">
        <v>541</v>
      </c>
      <c r="N197" s="165">
        <v>43760</v>
      </c>
      <c r="O197" s="1"/>
      <c r="P197" s="1"/>
      <c r="Q197" s="1"/>
      <c r="R197" s="6" t="s">
        <v>728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0">
        <v>126</v>
      </c>
      <c r="B198" s="201">
        <v>43559</v>
      </c>
      <c r="C198" s="201"/>
      <c r="D198" s="202" t="s">
        <v>730</v>
      </c>
      <c r="E198" s="203" t="s">
        <v>571</v>
      </c>
      <c r="F198" s="203">
        <v>130</v>
      </c>
      <c r="G198" s="203"/>
      <c r="H198" s="203">
        <v>65</v>
      </c>
      <c r="I198" s="204">
        <v>158</v>
      </c>
      <c r="J198" s="172" t="s">
        <v>731</v>
      </c>
      <c r="K198" s="173">
        <f t="shared" si="38"/>
        <v>-65</v>
      </c>
      <c r="L198" s="174">
        <f t="shared" si="39"/>
        <v>-0.5</v>
      </c>
      <c r="M198" s="170" t="s">
        <v>553</v>
      </c>
      <c r="N198" s="167">
        <v>43726</v>
      </c>
      <c r="O198" s="1"/>
      <c r="P198" s="1"/>
      <c r="Q198" s="1"/>
      <c r="R198" s="6" t="s">
        <v>732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127</v>
      </c>
      <c r="B199" s="188">
        <v>43017</v>
      </c>
      <c r="C199" s="188"/>
      <c r="D199" s="189" t="s">
        <v>184</v>
      </c>
      <c r="E199" s="190" t="s">
        <v>571</v>
      </c>
      <c r="F199" s="190">
        <v>141.5</v>
      </c>
      <c r="G199" s="190"/>
      <c r="H199" s="190">
        <v>183.5</v>
      </c>
      <c r="I199" s="192">
        <v>210</v>
      </c>
      <c r="J199" s="162" t="s">
        <v>726</v>
      </c>
      <c r="K199" s="163">
        <f t="shared" si="38"/>
        <v>42</v>
      </c>
      <c r="L199" s="164">
        <f t="shared" si="39"/>
        <v>0.29681978798586572</v>
      </c>
      <c r="M199" s="159" t="s">
        <v>541</v>
      </c>
      <c r="N199" s="165">
        <v>43042</v>
      </c>
      <c r="O199" s="1"/>
      <c r="P199" s="1"/>
      <c r="Q199" s="1"/>
      <c r="R199" s="6" t="s">
        <v>732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0">
        <v>128</v>
      </c>
      <c r="B200" s="201">
        <v>43074</v>
      </c>
      <c r="C200" s="201"/>
      <c r="D200" s="202" t="s">
        <v>733</v>
      </c>
      <c r="E200" s="203" t="s">
        <v>571</v>
      </c>
      <c r="F200" s="198">
        <v>172</v>
      </c>
      <c r="G200" s="203"/>
      <c r="H200" s="203">
        <v>155.25</v>
      </c>
      <c r="I200" s="204">
        <v>230</v>
      </c>
      <c r="J200" s="172" t="s">
        <v>734</v>
      </c>
      <c r="K200" s="173">
        <f t="shared" si="38"/>
        <v>-16.75</v>
      </c>
      <c r="L200" s="174">
        <f t="shared" si="39"/>
        <v>-9.7383720930232565E-2</v>
      </c>
      <c r="M200" s="170" t="s">
        <v>553</v>
      </c>
      <c r="N200" s="167">
        <v>43787</v>
      </c>
      <c r="O200" s="1"/>
      <c r="P200" s="1"/>
      <c r="Q200" s="1"/>
      <c r="R200" s="6" t="s">
        <v>732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129</v>
      </c>
      <c r="B201" s="188">
        <v>43398</v>
      </c>
      <c r="C201" s="188"/>
      <c r="D201" s="189" t="s">
        <v>107</v>
      </c>
      <c r="E201" s="190" t="s">
        <v>571</v>
      </c>
      <c r="F201" s="190">
        <v>698.5</v>
      </c>
      <c r="G201" s="190"/>
      <c r="H201" s="190">
        <v>890</v>
      </c>
      <c r="I201" s="192">
        <v>890</v>
      </c>
      <c r="J201" s="162" t="s">
        <v>796</v>
      </c>
      <c r="K201" s="163">
        <f t="shared" si="38"/>
        <v>191.5</v>
      </c>
      <c r="L201" s="164">
        <f t="shared" si="39"/>
        <v>0.27415891195418757</v>
      </c>
      <c r="M201" s="159" t="s">
        <v>541</v>
      </c>
      <c r="N201" s="165">
        <v>44328</v>
      </c>
      <c r="O201" s="1"/>
      <c r="P201" s="1"/>
      <c r="Q201" s="1"/>
      <c r="R201" s="6" t="s">
        <v>728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130</v>
      </c>
      <c r="B202" s="188">
        <v>42877</v>
      </c>
      <c r="C202" s="188"/>
      <c r="D202" s="189" t="s">
        <v>361</v>
      </c>
      <c r="E202" s="190" t="s">
        <v>571</v>
      </c>
      <c r="F202" s="190">
        <v>127.6</v>
      </c>
      <c r="G202" s="190"/>
      <c r="H202" s="190">
        <v>138</v>
      </c>
      <c r="I202" s="192">
        <v>190</v>
      </c>
      <c r="J202" s="162" t="s">
        <v>735</v>
      </c>
      <c r="K202" s="163">
        <f t="shared" si="38"/>
        <v>10.400000000000006</v>
      </c>
      <c r="L202" s="164">
        <f t="shared" si="39"/>
        <v>8.1504702194357417E-2</v>
      </c>
      <c r="M202" s="159" t="s">
        <v>541</v>
      </c>
      <c r="N202" s="165">
        <v>43774</v>
      </c>
      <c r="O202" s="1"/>
      <c r="P202" s="1"/>
      <c r="Q202" s="1"/>
      <c r="R202" s="6" t="s">
        <v>732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131</v>
      </c>
      <c r="B203" s="188">
        <v>43158</v>
      </c>
      <c r="C203" s="188"/>
      <c r="D203" s="189" t="s">
        <v>736</v>
      </c>
      <c r="E203" s="190" t="s">
        <v>571</v>
      </c>
      <c r="F203" s="190">
        <v>317</v>
      </c>
      <c r="G203" s="190"/>
      <c r="H203" s="190">
        <v>382.5</v>
      </c>
      <c r="I203" s="192">
        <v>398</v>
      </c>
      <c r="J203" s="162" t="s">
        <v>737</v>
      </c>
      <c r="K203" s="163">
        <f t="shared" si="38"/>
        <v>65.5</v>
      </c>
      <c r="L203" s="164">
        <f t="shared" si="39"/>
        <v>0.20662460567823343</v>
      </c>
      <c r="M203" s="159" t="s">
        <v>541</v>
      </c>
      <c r="N203" s="165">
        <v>44238</v>
      </c>
      <c r="O203" s="1"/>
      <c r="P203" s="1"/>
      <c r="Q203" s="1"/>
      <c r="R203" s="6" t="s">
        <v>732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0">
        <v>132</v>
      </c>
      <c r="B204" s="201">
        <v>43164</v>
      </c>
      <c r="C204" s="201"/>
      <c r="D204" s="202" t="s">
        <v>144</v>
      </c>
      <c r="E204" s="203" t="s">
        <v>571</v>
      </c>
      <c r="F204" s="198">
        <f>510-14.4</f>
        <v>495.6</v>
      </c>
      <c r="G204" s="203"/>
      <c r="H204" s="203">
        <v>350</v>
      </c>
      <c r="I204" s="204">
        <v>672</v>
      </c>
      <c r="J204" s="172" t="s">
        <v>738</v>
      </c>
      <c r="K204" s="173">
        <f t="shared" si="38"/>
        <v>-145.60000000000002</v>
      </c>
      <c r="L204" s="174">
        <f t="shared" si="39"/>
        <v>-0.29378531073446329</v>
      </c>
      <c r="M204" s="170" t="s">
        <v>553</v>
      </c>
      <c r="N204" s="167">
        <v>43887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0">
        <v>133</v>
      </c>
      <c r="B205" s="201">
        <v>43237</v>
      </c>
      <c r="C205" s="201"/>
      <c r="D205" s="202" t="s">
        <v>442</v>
      </c>
      <c r="E205" s="203" t="s">
        <v>571</v>
      </c>
      <c r="F205" s="198">
        <v>230.3</v>
      </c>
      <c r="G205" s="203"/>
      <c r="H205" s="203">
        <v>102.5</v>
      </c>
      <c r="I205" s="204">
        <v>348</v>
      </c>
      <c r="J205" s="172" t="s">
        <v>739</v>
      </c>
      <c r="K205" s="173">
        <f t="shared" si="38"/>
        <v>-127.80000000000001</v>
      </c>
      <c r="L205" s="174">
        <f t="shared" si="39"/>
        <v>-0.55492835432045162</v>
      </c>
      <c r="M205" s="170" t="s">
        <v>553</v>
      </c>
      <c r="N205" s="167">
        <v>43896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134</v>
      </c>
      <c r="B206" s="188">
        <v>43258</v>
      </c>
      <c r="C206" s="188"/>
      <c r="D206" s="189" t="s">
        <v>414</v>
      </c>
      <c r="E206" s="190" t="s">
        <v>571</v>
      </c>
      <c r="F206" s="190">
        <f>342.5-5.1</f>
        <v>337.4</v>
      </c>
      <c r="G206" s="190"/>
      <c r="H206" s="190">
        <v>412.5</v>
      </c>
      <c r="I206" s="192">
        <v>439</v>
      </c>
      <c r="J206" s="162" t="s">
        <v>740</v>
      </c>
      <c r="K206" s="163">
        <f t="shared" si="38"/>
        <v>75.100000000000023</v>
      </c>
      <c r="L206" s="164">
        <f t="shared" si="39"/>
        <v>0.22258446947243635</v>
      </c>
      <c r="M206" s="159" t="s">
        <v>541</v>
      </c>
      <c r="N206" s="165">
        <v>44230</v>
      </c>
      <c r="O206" s="1"/>
      <c r="P206" s="1"/>
      <c r="Q206" s="1"/>
      <c r="R206" s="6" t="s">
        <v>732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1">
        <v>135</v>
      </c>
      <c r="B207" s="180">
        <v>43285</v>
      </c>
      <c r="C207" s="180"/>
      <c r="D207" s="181" t="s">
        <v>55</v>
      </c>
      <c r="E207" s="182" t="s">
        <v>571</v>
      </c>
      <c r="F207" s="182">
        <f>127.5-5.53</f>
        <v>121.97</v>
      </c>
      <c r="G207" s="183"/>
      <c r="H207" s="183">
        <v>122.5</v>
      </c>
      <c r="I207" s="183">
        <v>170</v>
      </c>
      <c r="J207" s="184" t="s">
        <v>767</v>
      </c>
      <c r="K207" s="185">
        <f t="shared" si="38"/>
        <v>0.53000000000000114</v>
      </c>
      <c r="L207" s="186">
        <f t="shared" si="39"/>
        <v>4.3453308190538747E-3</v>
      </c>
      <c r="M207" s="182" t="s">
        <v>662</v>
      </c>
      <c r="N207" s="180">
        <v>44431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0">
        <v>136</v>
      </c>
      <c r="B208" s="201">
        <v>43294</v>
      </c>
      <c r="C208" s="201"/>
      <c r="D208" s="202" t="s">
        <v>352</v>
      </c>
      <c r="E208" s="203" t="s">
        <v>571</v>
      </c>
      <c r="F208" s="198">
        <v>46.5</v>
      </c>
      <c r="G208" s="203"/>
      <c r="H208" s="203">
        <v>17</v>
      </c>
      <c r="I208" s="204">
        <v>59</v>
      </c>
      <c r="J208" s="172" t="s">
        <v>741</v>
      </c>
      <c r="K208" s="173">
        <f t="shared" ref="K208:K216" si="40">H208-F208</f>
        <v>-29.5</v>
      </c>
      <c r="L208" s="174">
        <f t="shared" ref="L208:L216" si="41">K208/F208</f>
        <v>-0.63440860215053763</v>
      </c>
      <c r="M208" s="170" t="s">
        <v>553</v>
      </c>
      <c r="N208" s="167">
        <v>43887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137</v>
      </c>
      <c r="B209" s="188">
        <v>43396</v>
      </c>
      <c r="C209" s="188"/>
      <c r="D209" s="189" t="s">
        <v>399</v>
      </c>
      <c r="E209" s="190" t="s">
        <v>571</v>
      </c>
      <c r="F209" s="190">
        <v>156.5</v>
      </c>
      <c r="G209" s="190"/>
      <c r="H209" s="190">
        <v>207.5</v>
      </c>
      <c r="I209" s="192">
        <v>191</v>
      </c>
      <c r="J209" s="162" t="s">
        <v>629</v>
      </c>
      <c r="K209" s="163">
        <f t="shared" si="40"/>
        <v>51</v>
      </c>
      <c r="L209" s="164">
        <f t="shared" si="41"/>
        <v>0.32587859424920129</v>
      </c>
      <c r="M209" s="159" t="s">
        <v>541</v>
      </c>
      <c r="N209" s="165">
        <v>44369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138</v>
      </c>
      <c r="B210" s="188">
        <v>43439</v>
      </c>
      <c r="C210" s="188"/>
      <c r="D210" s="189" t="s">
        <v>317</v>
      </c>
      <c r="E210" s="190" t="s">
        <v>571</v>
      </c>
      <c r="F210" s="190">
        <v>259.5</v>
      </c>
      <c r="G210" s="190"/>
      <c r="H210" s="190">
        <v>320</v>
      </c>
      <c r="I210" s="192">
        <v>320</v>
      </c>
      <c r="J210" s="162" t="s">
        <v>629</v>
      </c>
      <c r="K210" s="163">
        <f t="shared" si="40"/>
        <v>60.5</v>
      </c>
      <c r="L210" s="164">
        <f t="shared" si="41"/>
        <v>0.23314065510597304</v>
      </c>
      <c r="M210" s="159" t="s">
        <v>541</v>
      </c>
      <c r="N210" s="165">
        <v>44323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0">
        <v>139</v>
      </c>
      <c r="B211" s="201">
        <v>43439</v>
      </c>
      <c r="C211" s="201"/>
      <c r="D211" s="202" t="s">
        <v>742</v>
      </c>
      <c r="E211" s="203" t="s">
        <v>571</v>
      </c>
      <c r="F211" s="203">
        <v>715</v>
      </c>
      <c r="G211" s="203"/>
      <c r="H211" s="203">
        <v>445</v>
      </c>
      <c r="I211" s="204">
        <v>840</v>
      </c>
      <c r="J211" s="172" t="s">
        <v>743</v>
      </c>
      <c r="K211" s="173">
        <f t="shared" si="40"/>
        <v>-270</v>
      </c>
      <c r="L211" s="174">
        <f t="shared" si="41"/>
        <v>-0.3776223776223776</v>
      </c>
      <c r="M211" s="170" t="s">
        <v>553</v>
      </c>
      <c r="N211" s="167">
        <v>43800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140</v>
      </c>
      <c r="B212" s="188">
        <v>43469</v>
      </c>
      <c r="C212" s="188"/>
      <c r="D212" s="189" t="s">
        <v>157</v>
      </c>
      <c r="E212" s="190" t="s">
        <v>571</v>
      </c>
      <c r="F212" s="190">
        <v>875</v>
      </c>
      <c r="G212" s="190"/>
      <c r="H212" s="190">
        <v>1165</v>
      </c>
      <c r="I212" s="192">
        <v>1185</v>
      </c>
      <c r="J212" s="162" t="s">
        <v>744</v>
      </c>
      <c r="K212" s="163">
        <f t="shared" si="40"/>
        <v>290</v>
      </c>
      <c r="L212" s="164">
        <f t="shared" si="41"/>
        <v>0.33142857142857141</v>
      </c>
      <c r="M212" s="159" t="s">
        <v>541</v>
      </c>
      <c r="N212" s="165">
        <v>43847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141</v>
      </c>
      <c r="B213" s="188">
        <v>43559</v>
      </c>
      <c r="C213" s="188"/>
      <c r="D213" s="189" t="s">
        <v>333</v>
      </c>
      <c r="E213" s="190" t="s">
        <v>571</v>
      </c>
      <c r="F213" s="190">
        <f>387-14.63</f>
        <v>372.37</v>
      </c>
      <c r="G213" s="190"/>
      <c r="H213" s="190">
        <v>490</v>
      </c>
      <c r="I213" s="192">
        <v>490</v>
      </c>
      <c r="J213" s="162" t="s">
        <v>629</v>
      </c>
      <c r="K213" s="163">
        <f t="shared" si="40"/>
        <v>117.63</v>
      </c>
      <c r="L213" s="164">
        <f t="shared" si="41"/>
        <v>0.31589548030185027</v>
      </c>
      <c r="M213" s="159" t="s">
        <v>541</v>
      </c>
      <c r="N213" s="165">
        <v>43850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142</v>
      </c>
      <c r="B214" s="201">
        <v>43578</v>
      </c>
      <c r="C214" s="201"/>
      <c r="D214" s="202" t="s">
        <v>745</v>
      </c>
      <c r="E214" s="203" t="s">
        <v>543</v>
      </c>
      <c r="F214" s="203">
        <v>220</v>
      </c>
      <c r="G214" s="203"/>
      <c r="H214" s="203">
        <v>127.5</v>
      </c>
      <c r="I214" s="204">
        <v>284</v>
      </c>
      <c r="J214" s="172" t="s">
        <v>746</v>
      </c>
      <c r="K214" s="173">
        <f t="shared" si="40"/>
        <v>-92.5</v>
      </c>
      <c r="L214" s="174">
        <f t="shared" si="41"/>
        <v>-0.42045454545454547</v>
      </c>
      <c r="M214" s="170" t="s">
        <v>553</v>
      </c>
      <c r="N214" s="167">
        <v>43896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143</v>
      </c>
      <c r="B215" s="188">
        <v>43622</v>
      </c>
      <c r="C215" s="188"/>
      <c r="D215" s="189" t="s">
        <v>451</v>
      </c>
      <c r="E215" s="190" t="s">
        <v>543</v>
      </c>
      <c r="F215" s="190">
        <v>332.8</v>
      </c>
      <c r="G215" s="190"/>
      <c r="H215" s="190">
        <v>405</v>
      </c>
      <c r="I215" s="192">
        <v>419</v>
      </c>
      <c r="J215" s="162" t="s">
        <v>747</v>
      </c>
      <c r="K215" s="163">
        <f t="shared" si="40"/>
        <v>72.199999999999989</v>
      </c>
      <c r="L215" s="164">
        <f t="shared" si="41"/>
        <v>0.21694711538461534</v>
      </c>
      <c r="M215" s="159" t="s">
        <v>541</v>
      </c>
      <c r="N215" s="165">
        <v>43860</v>
      </c>
      <c r="O215" s="1"/>
      <c r="P215" s="1"/>
      <c r="Q215" s="1"/>
      <c r="R215" s="6" t="s">
        <v>732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1">
        <v>144</v>
      </c>
      <c r="B216" s="180">
        <v>43641</v>
      </c>
      <c r="C216" s="180"/>
      <c r="D216" s="181" t="s">
        <v>150</v>
      </c>
      <c r="E216" s="182" t="s">
        <v>571</v>
      </c>
      <c r="F216" s="182">
        <v>386</v>
      </c>
      <c r="G216" s="183"/>
      <c r="H216" s="183">
        <v>395</v>
      </c>
      <c r="I216" s="183">
        <v>452</v>
      </c>
      <c r="J216" s="184" t="s">
        <v>748</v>
      </c>
      <c r="K216" s="185">
        <f t="shared" si="40"/>
        <v>9</v>
      </c>
      <c r="L216" s="186">
        <f t="shared" si="41"/>
        <v>2.3316062176165803E-2</v>
      </c>
      <c r="M216" s="182" t="s">
        <v>662</v>
      </c>
      <c r="N216" s="180">
        <v>43868</v>
      </c>
      <c r="O216" s="1"/>
      <c r="P216" s="1"/>
      <c r="Q216" s="1"/>
      <c r="R216" s="6" t="s">
        <v>732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1">
        <v>145</v>
      </c>
      <c r="B217" s="180">
        <v>43707</v>
      </c>
      <c r="C217" s="180"/>
      <c r="D217" s="181" t="s">
        <v>130</v>
      </c>
      <c r="E217" s="182" t="s">
        <v>571</v>
      </c>
      <c r="F217" s="182">
        <v>137.5</v>
      </c>
      <c r="G217" s="183"/>
      <c r="H217" s="183">
        <v>138.5</v>
      </c>
      <c r="I217" s="183">
        <v>190</v>
      </c>
      <c r="J217" s="184" t="s">
        <v>766</v>
      </c>
      <c r="K217" s="185">
        <f>H217-F217</f>
        <v>1</v>
      </c>
      <c r="L217" s="186">
        <f>K217/F217</f>
        <v>7.2727272727272727E-3</v>
      </c>
      <c r="M217" s="182" t="s">
        <v>662</v>
      </c>
      <c r="N217" s="180">
        <v>44432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146</v>
      </c>
      <c r="B218" s="188">
        <v>43731</v>
      </c>
      <c r="C218" s="188"/>
      <c r="D218" s="189" t="s">
        <v>407</v>
      </c>
      <c r="E218" s="190" t="s">
        <v>571</v>
      </c>
      <c r="F218" s="190">
        <v>235</v>
      </c>
      <c r="G218" s="190"/>
      <c r="H218" s="190">
        <v>295</v>
      </c>
      <c r="I218" s="192">
        <v>296</v>
      </c>
      <c r="J218" s="162" t="s">
        <v>749</v>
      </c>
      <c r="K218" s="163">
        <f t="shared" ref="K218:K224" si="42">H218-F218</f>
        <v>60</v>
      </c>
      <c r="L218" s="164">
        <f t="shared" ref="L218:L224" si="43">K218/F218</f>
        <v>0.25531914893617019</v>
      </c>
      <c r="M218" s="159" t="s">
        <v>541</v>
      </c>
      <c r="N218" s="165">
        <v>43844</v>
      </c>
      <c r="O218" s="1"/>
      <c r="P218" s="1"/>
      <c r="Q218" s="1"/>
      <c r="R218" s="6" t="s">
        <v>732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147</v>
      </c>
      <c r="B219" s="188">
        <v>43752</v>
      </c>
      <c r="C219" s="188"/>
      <c r="D219" s="189" t="s">
        <v>750</v>
      </c>
      <c r="E219" s="190" t="s">
        <v>571</v>
      </c>
      <c r="F219" s="190">
        <v>277.5</v>
      </c>
      <c r="G219" s="190"/>
      <c r="H219" s="190">
        <v>333</v>
      </c>
      <c r="I219" s="192">
        <v>333</v>
      </c>
      <c r="J219" s="162" t="s">
        <v>751</v>
      </c>
      <c r="K219" s="163">
        <f t="shared" si="42"/>
        <v>55.5</v>
      </c>
      <c r="L219" s="164">
        <f t="shared" si="43"/>
        <v>0.2</v>
      </c>
      <c r="M219" s="159" t="s">
        <v>541</v>
      </c>
      <c r="N219" s="165">
        <v>43846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148</v>
      </c>
      <c r="B220" s="188">
        <v>43752</v>
      </c>
      <c r="C220" s="188"/>
      <c r="D220" s="189" t="s">
        <v>752</v>
      </c>
      <c r="E220" s="190" t="s">
        <v>571</v>
      </c>
      <c r="F220" s="190">
        <v>930</v>
      </c>
      <c r="G220" s="190"/>
      <c r="H220" s="190">
        <v>1165</v>
      </c>
      <c r="I220" s="192">
        <v>1200</v>
      </c>
      <c r="J220" s="162" t="s">
        <v>753</v>
      </c>
      <c r="K220" s="163">
        <f t="shared" si="42"/>
        <v>235</v>
      </c>
      <c r="L220" s="164">
        <f t="shared" si="43"/>
        <v>0.25268817204301075</v>
      </c>
      <c r="M220" s="159" t="s">
        <v>541</v>
      </c>
      <c r="N220" s="165">
        <v>43847</v>
      </c>
      <c r="O220" s="1"/>
      <c r="P220" s="1"/>
      <c r="Q220" s="1"/>
      <c r="R220" s="6" t="s">
        <v>732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149</v>
      </c>
      <c r="B221" s="188">
        <v>43753</v>
      </c>
      <c r="C221" s="188"/>
      <c r="D221" s="189" t="s">
        <v>754</v>
      </c>
      <c r="E221" s="190" t="s">
        <v>571</v>
      </c>
      <c r="F221" s="160">
        <v>111</v>
      </c>
      <c r="G221" s="190"/>
      <c r="H221" s="190">
        <v>141</v>
      </c>
      <c r="I221" s="192">
        <v>141</v>
      </c>
      <c r="J221" s="162" t="s">
        <v>556</v>
      </c>
      <c r="K221" s="163">
        <f t="shared" si="42"/>
        <v>30</v>
      </c>
      <c r="L221" s="164">
        <f t="shared" si="43"/>
        <v>0.27027027027027029</v>
      </c>
      <c r="M221" s="159" t="s">
        <v>541</v>
      </c>
      <c r="N221" s="165">
        <v>44328</v>
      </c>
      <c r="O221" s="1"/>
      <c r="P221" s="1"/>
      <c r="Q221" s="1"/>
      <c r="R221" s="6" t="s">
        <v>732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150</v>
      </c>
      <c r="B222" s="188">
        <v>43753</v>
      </c>
      <c r="C222" s="188"/>
      <c r="D222" s="189" t="s">
        <v>755</v>
      </c>
      <c r="E222" s="190" t="s">
        <v>571</v>
      </c>
      <c r="F222" s="160">
        <v>296</v>
      </c>
      <c r="G222" s="190"/>
      <c r="H222" s="190">
        <v>370</v>
      </c>
      <c r="I222" s="192">
        <v>370</v>
      </c>
      <c r="J222" s="162" t="s">
        <v>629</v>
      </c>
      <c r="K222" s="163">
        <f t="shared" si="42"/>
        <v>74</v>
      </c>
      <c r="L222" s="164">
        <f t="shared" si="43"/>
        <v>0.25</v>
      </c>
      <c r="M222" s="159" t="s">
        <v>541</v>
      </c>
      <c r="N222" s="165">
        <v>43853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151</v>
      </c>
      <c r="B223" s="188">
        <v>43754</v>
      </c>
      <c r="C223" s="188"/>
      <c r="D223" s="189" t="s">
        <v>756</v>
      </c>
      <c r="E223" s="190" t="s">
        <v>571</v>
      </c>
      <c r="F223" s="160">
        <v>300</v>
      </c>
      <c r="G223" s="190"/>
      <c r="H223" s="190">
        <v>382.5</v>
      </c>
      <c r="I223" s="192">
        <v>344</v>
      </c>
      <c r="J223" s="162" t="s">
        <v>800</v>
      </c>
      <c r="K223" s="163">
        <f t="shared" si="42"/>
        <v>82.5</v>
      </c>
      <c r="L223" s="164">
        <f t="shared" si="43"/>
        <v>0.27500000000000002</v>
      </c>
      <c r="M223" s="159" t="s">
        <v>541</v>
      </c>
      <c r="N223" s="165">
        <v>44238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152</v>
      </c>
      <c r="B224" s="188">
        <v>43832</v>
      </c>
      <c r="C224" s="188"/>
      <c r="D224" s="189" t="s">
        <v>757</v>
      </c>
      <c r="E224" s="190" t="s">
        <v>571</v>
      </c>
      <c r="F224" s="160">
        <v>495</v>
      </c>
      <c r="G224" s="190"/>
      <c r="H224" s="190">
        <v>595</v>
      </c>
      <c r="I224" s="192">
        <v>590</v>
      </c>
      <c r="J224" s="162" t="s">
        <v>799</v>
      </c>
      <c r="K224" s="163">
        <f t="shared" si="42"/>
        <v>100</v>
      </c>
      <c r="L224" s="164">
        <f t="shared" si="43"/>
        <v>0.20202020202020202</v>
      </c>
      <c r="M224" s="159" t="s">
        <v>541</v>
      </c>
      <c r="N224" s="165">
        <v>44589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153</v>
      </c>
      <c r="B225" s="188">
        <v>43966</v>
      </c>
      <c r="C225" s="188"/>
      <c r="D225" s="189" t="s">
        <v>71</v>
      </c>
      <c r="E225" s="190" t="s">
        <v>571</v>
      </c>
      <c r="F225" s="160">
        <v>67.5</v>
      </c>
      <c r="G225" s="190"/>
      <c r="H225" s="190">
        <v>86</v>
      </c>
      <c r="I225" s="192">
        <v>86</v>
      </c>
      <c r="J225" s="162" t="s">
        <v>758</v>
      </c>
      <c r="K225" s="163">
        <f t="shared" ref="K225:K233" si="44">H225-F225</f>
        <v>18.5</v>
      </c>
      <c r="L225" s="164">
        <f t="shared" ref="L225:L233" si="45">K225/F225</f>
        <v>0.27407407407407408</v>
      </c>
      <c r="M225" s="159" t="s">
        <v>541</v>
      </c>
      <c r="N225" s="165">
        <v>44008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154</v>
      </c>
      <c r="B226" s="188">
        <v>44035</v>
      </c>
      <c r="C226" s="188"/>
      <c r="D226" s="189" t="s">
        <v>450</v>
      </c>
      <c r="E226" s="190" t="s">
        <v>571</v>
      </c>
      <c r="F226" s="160">
        <v>231</v>
      </c>
      <c r="G226" s="190"/>
      <c r="H226" s="190">
        <v>281</v>
      </c>
      <c r="I226" s="192">
        <v>281</v>
      </c>
      <c r="J226" s="162" t="s">
        <v>629</v>
      </c>
      <c r="K226" s="163">
        <f t="shared" si="44"/>
        <v>50</v>
      </c>
      <c r="L226" s="164">
        <f t="shared" si="45"/>
        <v>0.21645021645021645</v>
      </c>
      <c r="M226" s="159" t="s">
        <v>541</v>
      </c>
      <c r="N226" s="165">
        <v>44358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155</v>
      </c>
      <c r="B227" s="188">
        <v>44092</v>
      </c>
      <c r="C227" s="188"/>
      <c r="D227" s="189" t="s">
        <v>390</v>
      </c>
      <c r="E227" s="190" t="s">
        <v>571</v>
      </c>
      <c r="F227" s="190">
        <v>206</v>
      </c>
      <c r="G227" s="190"/>
      <c r="H227" s="190">
        <v>248</v>
      </c>
      <c r="I227" s="192">
        <v>248</v>
      </c>
      <c r="J227" s="162" t="s">
        <v>629</v>
      </c>
      <c r="K227" s="163">
        <f t="shared" si="44"/>
        <v>42</v>
      </c>
      <c r="L227" s="164">
        <f t="shared" si="45"/>
        <v>0.20388349514563106</v>
      </c>
      <c r="M227" s="159" t="s">
        <v>541</v>
      </c>
      <c r="N227" s="165">
        <v>44214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156</v>
      </c>
      <c r="B228" s="188">
        <v>44140</v>
      </c>
      <c r="C228" s="188"/>
      <c r="D228" s="189" t="s">
        <v>390</v>
      </c>
      <c r="E228" s="190" t="s">
        <v>571</v>
      </c>
      <c r="F228" s="190">
        <v>182.5</v>
      </c>
      <c r="G228" s="190"/>
      <c r="H228" s="190">
        <v>248</v>
      </c>
      <c r="I228" s="192">
        <v>248</v>
      </c>
      <c r="J228" s="162" t="s">
        <v>629</v>
      </c>
      <c r="K228" s="163">
        <f t="shared" si="44"/>
        <v>65.5</v>
      </c>
      <c r="L228" s="164">
        <f t="shared" si="45"/>
        <v>0.35890410958904112</v>
      </c>
      <c r="M228" s="159" t="s">
        <v>541</v>
      </c>
      <c r="N228" s="165">
        <v>44214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157</v>
      </c>
      <c r="B229" s="188">
        <v>44140</v>
      </c>
      <c r="C229" s="188"/>
      <c r="D229" s="189" t="s">
        <v>317</v>
      </c>
      <c r="E229" s="190" t="s">
        <v>571</v>
      </c>
      <c r="F229" s="190">
        <v>247.5</v>
      </c>
      <c r="G229" s="190"/>
      <c r="H229" s="190">
        <v>320</v>
      </c>
      <c r="I229" s="192">
        <v>320</v>
      </c>
      <c r="J229" s="162" t="s">
        <v>629</v>
      </c>
      <c r="K229" s="163">
        <f t="shared" si="44"/>
        <v>72.5</v>
      </c>
      <c r="L229" s="164">
        <f t="shared" si="45"/>
        <v>0.29292929292929293</v>
      </c>
      <c r="M229" s="159" t="s">
        <v>541</v>
      </c>
      <c r="N229" s="165">
        <v>44323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158</v>
      </c>
      <c r="B230" s="188">
        <v>44140</v>
      </c>
      <c r="C230" s="188"/>
      <c r="D230" s="189" t="s">
        <v>270</v>
      </c>
      <c r="E230" s="190" t="s">
        <v>571</v>
      </c>
      <c r="F230" s="160">
        <v>925</v>
      </c>
      <c r="G230" s="190"/>
      <c r="H230" s="190">
        <v>1095</v>
      </c>
      <c r="I230" s="192">
        <v>1093</v>
      </c>
      <c r="J230" s="162" t="s">
        <v>759</v>
      </c>
      <c r="K230" s="163">
        <f t="shared" si="44"/>
        <v>170</v>
      </c>
      <c r="L230" s="164">
        <f t="shared" si="45"/>
        <v>0.18378378378378379</v>
      </c>
      <c r="M230" s="159" t="s">
        <v>541</v>
      </c>
      <c r="N230" s="165">
        <v>44201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159</v>
      </c>
      <c r="B231" s="188">
        <v>44140</v>
      </c>
      <c r="C231" s="188"/>
      <c r="D231" s="189" t="s">
        <v>333</v>
      </c>
      <c r="E231" s="190" t="s">
        <v>571</v>
      </c>
      <c r="F231" s="160">
        <v>332.5</v>
      </c>
      <c r="G231" s="190"/>
      <c r="H231" s="190">
        <v>393</v>
      </c>
      <c r="I231" s="192">
        <v>406</v>
      </c>
      <c r="J231" s="162" t="s">
        <v>760</v>
      </c>
      <c r="K231" s="163">
        <f t="shared" si="44"/>
        <v>60.5</v>
      </c>
      <c r="L231" s="164">
        <f t="shared" si="45"/>
        <v>0.18195488721804512</v>
      </c>
      <c r="M231" s="159" t="s">
        <v>541</v>
      </c>
      <c r="N231" s="165">
        <v>44256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160</v>
      </c>
      <c r="B232" s="188">
        <v>44141</v>
      </c>
      <c r="C232" s="188"/>
      <c r="D232" s="189" t="s">
        <v>450</v>
      </c>
      <c r="E232" s="190" t="s">
        <v>571</v>
      </c>
      <c r="F232" s="160">
        <v>231</v>
      </c>
      <c r="G232" s="190"/>
      <c r="H232" s="190">
        <v>281</v>
      </c>
      <c r="I232" s="192">
        <v>281</v>
      </c>
      <c r="J232" s="162" t="s">
        <v>629</v>
      </c>
      <c r="K232" s="163">
        <f t="shared" si="44"/>
        <v>50</v>
      </c>
      <c r="L232" s="164">
        <f t="shared" si="45"/>
        <v>0.21645021645021645</v>
      </c>
      <c r="M232" s="159" t="s">
        <v>541</v>
      </c>
      <c r="N232" s="165">
        <v>44358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161</v>
      </c>
      <c r="B233" s="188">
        <v>44187</v>
      </c>
      <c r="C233" s="188"/>
      <c r="D233" s="189" t="s">
        <v>426</v>
      </c>
      <c r="E233" s="190" t="s">
        <v>571</v>
      </c>
      <c r="F233" s="160">
        <v>190</v>
      </c>
      <c r="G233" s="190"/>
      <c r="H233" s="190">
        <v>239</v>
      </c>
      <c r="I233" s="192">
        <v>239</v>
      </c>
      <c r="J233" s="162" t="s">
        <v>865</v>
      </c>
      <c r="K233" s="163">
        <f t="shared" si="44"/>
        <v>49</v>
      </c>
      <c r="L233" s="164">
        <f t="shared" si="45"/>
        <v>0.25789473684210529</v>
      </c>
      <c r="M233" s="159" t="s">
        <v>541</v>
      </c>
      <c r="N233" s="165">
        <v>44844</v>
      </c>
      <c r="O233" s="1"/>
      <c r="P233" s="1"/>
      <c r="Q233" s="1"/>
      <c r="R233" s="6" t="s">
        <v>732</v>
      </c>
    </row>
    <row r="234" spans="1:26" ht="12.75" customHeight="1">
      <c r="A234" s="187">
        <v>162</v>
      </c>
      <c r="B234" s="188">
        <v>44258</v>
      </c>
      <c r="C234" s="188"/>
      <c r="D234" s="189" t="s">
        <v>757</v>
      </c>
      <c r="E234" s="190" t="s">
        <v>571</v>
      </c>
      <c r="F234" s="160">
        <v>495</v>
      </c>
      <c r="G234" s="190"/>
      <c r="H234" s="190">
        <v>595</v>
      </c>
      <c r="I234" s="192">
        <v>590</v>
      </c>
      <c r="J234" s="162" t="s">
        <v>799</v>
      </c>
      <c r="K234" s="163">
        <f t="shared" ref="K234:K241" si="46">H234-F234</f>
        <v>100</v>
      </c>
      <c r="L234" s="164">
        <f t="shared" ref="L234:L241" si="47">K234/F234</f>
        <v>0.20202020202020202</v>
      </c>
      <c r="M234" s="159" t="s">
        <v>541</v>
      </c>
      <c r="N234" s="165">
        <v>44589</v>
      </c>
      <c r="O234" s="1"/>
      <c r="P234" s="1"/>
      <c r="R234" s="6" t="s">
        <v>732</v>
      </c>
    </row>
    <row r="235" spans="1:26" ht="12.75" customHeight="1">
      <c r="A235" s="187">
        <v>163</v>
      </c>
      <c r="B235" s="188">
        <v>44274</v>
      </c>
      <c r="C235" s="188"/>
      <c r="D235" s="189" t="s">
        <v>333</v>
      </c>
      <c r="E235" s="190" t="s">
        <v>571</v>
      </c>
      <c r="F235" s="160">
        <v>355</v>
      </c>
      <c r="G235" s="190"/>
      <c r="H235" s="190">
        <v>422.5</v>
      </c>
      <c r="I235" s="192">
        <v>420</v>
      </c>
      <c r="J235" s="162" t="s">
        <v>761</v>
      </c>
      <c r="K235" s="163">
        <f t="shared" si="46"/>
        <v>67.5</v>
      </c>
      <c r="L235" s="164">
        <f t="shared" si="47"/>
        <v>0.19014084507042253</v>
      </c>
      <c r="M235" s="159" t="s">
        <v>541</v>
      </c>
      <c r="N235" s="165">
        <v>44361</v>
      </c>
      <c r="O235" s="1"/>
      <c r="R235" s="205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164</v>
      </c>
      <c r="B236" s="188">
        <v>44295</v>
      </c>
      <c r="C236" s="188"/>
      <c r="D236" s="189" t="s">
        <v>762</v>
      </c>
      <c r="E236" s="190" t="s">
        <v>571</v>
      </c>
      <c r="F236" s="160">
        <v>555</v>
      </c>
      <c r="G236" s="190"/>
      <c r="H236" s="190">
        <v>663</v>
      </c>
      <c r="I236" s="192">
        <v>663</v>
      </c>
      <c r="J236" s="162" t="s">
        <v>763</v>
      </c>
      <c r="K236" s="163">
        <f t="shared" si="46"/>
        <v>108</v>
      </c>
      <c r="L236" s="164">
        <f t="shared" si="47"/>
        <v>0.19459459459459461</v>
      </c>
      <c r="M236" s="159" t="s">
        <v>541</v>
      </c>
      <c r="N236" s="165">
        <v>44321</v>
      </c>
      <c r="O236" s="1"/>
      <c r="P236" s="1"/>
      <c r="Q236" s="1"/>
      <c r="R236" s="205" t="s">
        <v>732</v>
      </c>
    </row>
    <row r="237" spans="1:26" ht="12.75" customHeight="1">
      <c r="A237" s="187">
        <v>165</v>
      </c>
      <c r="B237" s="188">
        <v>44308</v>
      </c>
      <c r="C237" s="188"/>
      <c r="D237" s="189" t="s">
        <v>361</v>
      </c>
      <c r="E237" s="190" t="s">
        <v>571</v>
      </c>
      <c r="F237" s="160">
        <v>126.5</v>
      </c>
      <c r="G237" s="190"/>
      <c r="H237" s="190">
        <v>155</v>
      </c>
      <c r="I237" s="192">
        <v>155</v>
      </c>
      <c r="J237" s="162" t="s">
        <v>629</v>
      </c>
      <c r="K237" s="163">
        <f t="shared" si="46"/>
        <v>28.5</v>
      </c>
      <c r="L237" s="164">
        <f t="shared" si="47"/>
        <v>0.22529644268774704</v>
      </c>
      <c r="M237" s="159" t="s">
        <v>541</v>
      </c>
      <c r="N237" s="165">
        <v>44362</v>
      </c>
      <c r="O237" s="1"/>
      <c r="R237" s="205" t="s">
        <v>732</v>
      </c>
    </row>
    <row r="238" spans="1:26" ht="12.75" customHeight="1">
      <c r="A238" s="234">
        <v>166</v>
      </c>
      <c r="B238" s="235">
        <v>44368</v>
      </c>
      <c r="C238" s="235"/>
      <c r="D238" s="236" t="s">
        <v>378</v>
      </c>
      <c r="E238" s="237" t="s">
        <v>571</v>
      </c>
      <c r="F238" s="238">
        <v>287.5</v>
      </c>
      <c r="G238" s="237"/>
      <c r="H238" s="237">
        <v>245</v>
      </c>
      <c r="I238" s="239">
        <v>344</v>
      </c>
      <c r="J238" s="172" t="s">
        <v>794</v>
      </c>
      <c r="K238" s="173">
        <f t="shared" si="46"/>
        <v>-42.5</v>
      </c>
      <c r="L238" s="174">
        <f t="shared" si="47"/>
        <v>-0.14782608695652175</v>
      </c>
      <c r="M238" s="170" t="s">
        <v>553</v>
      </c>
      <c r="N238" s="167">
        <v>44508</v>
      </c>
      <c r="O238" s="1"/>
      <c r="R238" s="205" t="s">
        <v>732</v>
      </c>
    </row>
    <row r="239" spans="1:26" ht="12.75" customHeight="1">
      <c r="A239" s="187">
        <v>167</v>
      </c>
      <c r="B239" s="188">
        <v>44368</v>
      </c>
      <c r="C239" s="188"/>
      <c r="D239" s="189" t="s">
        <v>450</v>
      </c>
      <c r="E239" s="190" t="s">
        <v>571</v>
      </c>
      <c r="F239" s="160">
        <v>241</v>
      </c>
      <c r="G239" s="190"/>
      <c r="H239" s="190">
        <v>298</v>
      </c>
      <c r="I239" s="192">
        <v>320</v>
      </c>
      <c r="J239" s="162" t="s">
        <v>629</v>
      </c>
      <c r="K239" s="163">
        <f t="shared" si="46"/>
        <v>57</v>
      </c>
      <c r="L239" s="164">
        <f t="shared" si="47"/>
        <v>0.23651452282157676</v>
      </c>
      <c r="M239" s="159" t="s">
        <v>541</v>
      </c>
      <c r="N239" s="165">
        <v>44802</v>
      </c>
      <c r="O239" s="41"/>
      <c r="R239" s="205" t="s">
        <v>732</v>
      </c>
    </row>
    <row r="240" spans="1:26" ht="12.75" customHeight="1">
      <c r="A240" s="187">
        <v>168</v>
      </c>
      <c r="B240" s="188">
        <v>44406</v>
      </c>
      <c r="C240" s="188"/>
      <c r="D240" s="189" t="s">
        <v>361</v>
      </c>
      <c r="E240" s="190" t="s">
        <v>571</v>
      </c>
      <c r="F240" s="160">
        <v>162.5</v>
      </c>
      <c r="G240" s="190"/>
      <c r="H240" s="190">
        <v>200</v>
      </c>
      <c r="I240" s="192">
        <v>200</v>
      </c>
      <c r="J240" s="162" t="s">
        <v>629</v>
      </c>
      <c r="K240" s="163">
        <f t="shared" si="46"/>
        <v>37.5</v>
      </c>
      <c r="L240" s="164">
        <f t="shared" si="47"/>
        <v>0.23076923076923078</v>
      </c>
      <c r="M240" s="159" t="s">
        <v>541</v>
      </c>
      <c r="N240" s="165">
        <v>44802</v>
      </c>
      <c r="O240" s="1"/>
      <c r="R240" s="205" t="s">
        <v>732</v>
      </c>
    </row>
    <row r="241" spans="1:18" ht="12.75" customHeight="1">
      <c r="A241" s="187">
        <v>169</v>
      </c>
      <c r="B241" s="188">
        <v>44462</v>
      </c>
      <c r="C241" s="188"/>
      <c r="D241" s="189" t="s">
        <v>768</v>
      </c>
      <c r="E241" s="190" t="s">
        <v>571</v>
      </c>
      <c r="F241" s="160">
        <v>1235</v>
      </c>
      <c r="G241" s="190"/>
      <c r="H241" s="190">
        <v>1505</v>
      </c>
      <c r="I241" s="192">
        <v>1500</v>
      </c>
      <c r="J241" s="162" t="s">
        <v>629</v>
      </c>
      <c r="K241" s="163">
        <f t="shared" si="46"/>
        <v>270</v>
      </c>
      <c r="L241" s="164">
        <f t="shared" si="47"/>
        <v>0.21862348178137653</v>
      </c>
      <c r="M241" s="159" t="s">
        <v>541</v>
      </c>
      <c r="N241" s="165">
        <v>44564</v>
      </c>
      <c r="O241" s="1"/>
      <c r="R241" s="205" t="s">
        <v>732</v>
      </c>
    </row>
    <row r="242" spans="1:18" ht="12.75" customHeight="1">
      <c r="A242" s="218">
        <v>170</v>
      </c>
      <c r="B242" s="219">
        <v>44480</v>
      </c>
      <c r="C242" s="219"/>
      <c r="D242" s="220" t="s">
        <v>770</v>
      </c>
      <c r="E242" s="221" t="s">
        <v>571</v>
      </c>
      <c r="F242" s="222" t="s">
        <v>774</v>
      </c>
      <c r="G242" s="221"/>
      <c r="H242" s="221"/>
      <c r="I242" s="221">
        <v>145</v>
      </c>
      <c r="J242" s="223" t="s">
        <v>544</v>
      </c>
      <c r="K242" s="218"/>
      <c r="L242" s="219"/>
      <c r="M242" s="219"/>
      <c r="N242" s="220"/>
      <c r="O242" s="41"/>
      <c r="R242" s="205" t="s">
        <v>732</v>
      </c>
    </row>
    <row r="243" spans="1:18" ht="12.75" customHeight="1">
      <c r="A243" s="224">
        <v>171</v>
      </c>
      <c r="B243" s="225">
        <v>44481</v>
      </c>
      <c r="C243" s="225"/>
      <c r="D243" s="226" t="s">
        <v>259</v>
      </c>
      <c r="E243" s="227" t="s">
        <v>571</v>
      </c>
      <c r="F243" s="228" t="s">
        <v>772</v>
      </c>
      <c r="G243" s="227"/>
      <c r="H243" s="227"/>
      <c r="I243" s="227">
        <v>380</v>
      </c>
      <c r="J243" s="229" t="s">
        <v>544</v>
      </c>
      <c r="K243" s="224"/>
      <c r="L243" s="225"/>
      <c r="M243" s="225"/>
      <c r="N243" s="226"/>
      <c r="O243" s="41"/>
      <c r="R243" s="205" t="s">
        <v>732</v>
      </c>
    </row>
    <row r="244" spans="1:18" ht="12.75" customHeight="1">
      <c r="A244" s="224">
        <v>172</v>
      </c>
      <c r="B244" s="225">
        <v>44481</v>
      </c>
      <c r="C244" s="225"/>
      <c r="D244" s="226" t="s">
        <v>385</v>
      </c>
      <c r="E244" s="227" t="s">
        <v>571</v>
      </c>
      <c r="F244" s="228" t="s">
        <v>773</v>
      </c>
      <c r="G244" s="227"/>
      <c r="H244" s="227"/>
      <c r="I244" s="227">
        <v>56</v>
      </c>
      <c r="J244" s="229" t="s">
        <v>544</v>
      </c>
      <c r="K244" s="224"/>
      <c r="L244" s="225"/>
      <c r="M244" s="225"/>
      <c r="N244" s="226"/>
      <c r="O244" s="41"/>
      <c r="R244" s="205"/>
    </row>
    <row r="245" spans="1:18" ht="12.75" customHeight="1">
      <c r="A245" s="187">
        <v>173</v>
      </c>
      <c r="B245" s="188">
        <v>44551</v>
      </c>
      <c r="C245" s="188"/>
      <c r="D245" s="189" t="s">
        <v>118</v>
      </c>
      <c r="E245" s="190" t="s">
        <v>571</v>
      </c>
      <c r="F245" s="160">
        <v>2300</v>
      </c>
      <c r="G245" s="190"/>
      <c r="H245" s="190">
        <f>(2820+2200)/2</f>
        <v>2510</v>
      </c>
      <c r="I245" s="192">
        <v>3000</v>
      </c>
      <c r="J245" s="162" t="s">
        <v>807</v>
      </c>
      <c r="K245" s="163">
        <f>H245-F245</f>
        <v>210</v>
      </c>
      <c r="L245" s="164">
        <f>K245/F245</f>
        <v>9.1304347826086957E-2</v>
      </c>
      <c r="M245" s="159" t="s">
        <v>541</v>
      </c>
      <c r="N245" s="165">
        <v>44649</v>
      </c>
      <c r="O245" s="1"/>
      <c r="R245" s="205"/>
    </row>
    <row r="246" spans="1:18" ht="12.75" customHeight="1">
      <c r="A246" s="230">
        <v>174</v>
      </c>
      <c r="B246" s="225">
        <v>44606</v>
      </c>
      <c r="C246" s="230"/>
      <c r="D246" s="230" t="s">
        <v>405</v>
      </c>
      <c r="E246" s="227" t="s">
        <v>571</v>
      </c>
      <c r="F246" s="227" t="s">
        <v>802</v>
      </c>
      <c r="G246" s="227"/>
      <c r="H246" s="227"/>
      <c r="I246" s="227">
        <v>764</v>
      </c>
      <c r="J246" s="227" t="s">
        <v>544</v>
      </c>
      <c r="K246" s="227"/>
      <c r="L246" s="227"/>
      <c r="M246" s="227"/>
      <c r="N246" s="230"/>
      <c r="O246" s="41"/>
      <c r="R246" s="205"/>
    </row>
    <row r="247" spans="1:18" ht="12.75" customHeight="1">
      <c r="A247" s="187">
        <v>175</v>
      </c>
      <c r="B247" s="188">
        <v>44613</v>
      </c>
      <c r="C247" s="188"/>
      <c r="D247" s="189" t="s">
        <v>768</v>
      </c>
      <c r="E247" s="190" t="s">
        <v>571</v>
      </c>
      <c r="F247" s="160">
        <v>1255</v>
      </c>
      <c r="G247" s="190"/>
      <c r="H247" s="190">
        <v>1515</v>
      </c>
      <c r="I247" s="192">
        <v>1510</v>
      </c>
      <c r="J247" s="162" t="s">
        <v>629</v>
      </c>
      <c r="K247" s="163">
        <f>H247-F247</f>
        <v>260</v>
      </c>
      <c r="L247" s="164">
        <f>K247/F247</f>
        <v>0.20717131474103587</v>
      </c>
      <c r="M247" s="159" t="s">
        <v>541</v>
      </c>
      <c r="N247" s="165">
        <v>44834</v>
      </c>
      <c r="O247" s="41"/>
      <c r="R247" s="205"/>
    </row>
    <row r="248" spans="1:18" ht="12.75" customHeight="1">
      <c r="A248">
        <v>176</v>
      </c>
      <c r="B248" s="225">
        <v>44670</v>
      </c>
      <c r="C248" s="225"/>
      <c r="D248" s="230" t="s">
        <v>506</v>
      </c>
      <c r="E248" s="276" t="s">
        <v>571</v>
      </c>
      <c r="F248" s="227" t="s">
        <v>809</v>
      </c>
      <c r="G248" s="227"/>
      <c r="H248" s="227"/>
      <c r="I248" s="227">
        <v>553</v>
      </c>
      <c r="J248" s="227" t="s">
        <v>544</v>
      </c>
      <c r="K248" s="227"/>
      <c r="L248" s="227"/>
      <c r="M248" s="227"/>
      <c r="N248" s="227"/>
      <c r="O248" s="41"/>
      <c r="R248" s="205"/>
    </row>
    <row r="249" spans="1:18" ht="12.75" customHeight="1">
      <c r="A249" s="187">
        <v>177</v>
      </c>
      <c r="B249" s="188">
        <v>44746</v>
      </c>
      <c r="C249" s="188"/>
      <c r="D249" s="189" t="s">
        <v>843</v>
      </c>
      <c r="E249" s="190" t="s">
        <v>571</v>
      </c>
      <c r="F249" s="160">
        <v>207.5</v>
      </c>
      <c r="G249" s="190"/>
      <c r="H249" s="190">
        <v>254</v>
      </c>
      <c r="I249" s="192">
        <v>254</v>
      </c>
      <c r="J249" s="162" t="s">
        <v>629</v>
      </c>
      <c r="K249" s="163">
        <f>H249-F249</f>
        <v>46.5</v>
      </c>
      <c r="L249" s="164">
        <f>K249/F249</f>
        <v>0.22409638554216868</v>
      </c>
      <c r="M249" s="159" t="s">
        <v>541</v>
      </c>
      <c r="N249" s="165">
        <v>44792</v>
      </c>
      <c r="O249" s="1"/>
      <c r="R249" s="205"/>
    </row>
    <row r="250" spans="1:18" ht="12.75" customHeight="1">
      <c r="A250" s="187">
        <v>178</v>
      </c>
      <c r="B250" s="188">
        <v>44775</v>
      </c>
      <c r="C250" s="188"/>
      <c r="D250" s="189" t="s">
        <v>452</v>
      </c>
      <c r="E250" s="190" t="s">
        <v>571</v>
      </c>
      <c r="F250" s="160">
        <v>31.25</v>
      </c>
      <c r="G250" s="190"/>
      <c r="H250" s="190">
        <v>38.75</v>
      </c>
      <c r="I250" s="192">
        <v>38</v>
      </c>
      <c r="J250" s="162" t="s">
        <v>629</v>
      </c>
      <c r="K250" s="163">
        <f t="shared" ref="K250" si="48">H250-F250</f>
        <v>7.5</v>
      </c>
      <c r="L250" s="164">
        <f t="shared" ref="L250" si="49">K250/F250</f>
        <v>0.24</v>
      </c>
      <c r="M250" s="159" t="s">
        <v>541</v>
      </c>
      <c r="N250" s="165">
        <v>44844</v>
      </c>
      <c r="O250" s="41"/>
      <c r="R250" s="54"/>
    </row>
    <row r="251" spans="1:18" ht="12.75" customHeight="1">
      <c r="A251" s="224">
        <v>179</v>
      </c>
      <c r="B251" s="225">
        <v>44841</v>
      </c>
      <c r="C251" s="230"/>
      <c r="D251" s="306" t="s">
        <v>863</v>
      </c>
      <c r="E251" s="305" t="s">
        <v>571</v>
      </c>
      <c r="F251" s="227" t="s">
        <v>864</v>
      </c>
      <c r="G251" s="227"/>
      <c r="H251" s="227"/>
      <c r="I251" s="227">
        <v>840</v>
      </c>
      <c r="J251" s="227" t="s">
        <v>544</v>
      </c>
      <c r="K251" s="227"/>
      <c r="L251" s="227"/>
      <c r="M251" s="227"/>
      <c r="N251" s="227"/>
      <c r="O251" s="41"/>
      <c r="Q251" s="208"/>
      <c r="R251" s="54"/>
    </row>
    <row r="252" spans="1:18" ht="12.75" customHeight="1">
      <c r="A252" s="224">
        <v>180</v>
      </c>
      <c r="B252" s="225">
        <v>44844</v>
      </c>
      <c r="C252" s="230"/>
      <c r="D252" s="306" t="s">
        <v>407</v>
      </c>
      <c r="E252" s="305" t="s">
        <v>571</v>
      </c>
      <c r="F252" s="227" t="s">
        <v>866</v>
      </c>
      <c r="G252" s="227"/>
      <c r="H252" s="227"/>
      <c r="I252" s="227">
        <v>291</v>
      </c>
      <c r="J252" s="227" t="s">
        <v>544</v>
      </c>
      <c r="K252" s="227"/>
      <c r="L252" s="227"/>
      <c r="M252" s="227"/>
      <c r="N252" s="227"/>
      <c r="O252" s="41"/>
      <c r="Q252" s="208"/>
      <c r="R252" s="54"/>
    </row>
    <row r="253" spans="1:18" ht="12.75" customHeight="1">
      <c r="A253" s="224">
        <v>181</v>
      </c>
      <c r="B253" s="225">
        <v>44845</v>
      </c>
      <c r="C253" s="230"/>
      <c r="D253" s="306" t="s">
        <v>405</v>
      </c>
      <c r="E253" s="305" t="s">
        <v>571</v>
      </c>
      <c r="F253" s="227" t="s">
        <v>868</v>
      </c>
      <c r="G253" s="227"/>
      <c r="H253" s="227"/>
      <c r="I253" s="227">
        <v>765</v>
      </c>
      <c r="J253" s="227" t="s">
        <v>544</v>
      </c>
      <c r="K253" s="227"/>
      <c r="L253" s="227"/>
      <c r="M253" s="227"/>
      <c r="N253" s="227"/>
      <c r="O253" s="41"/>
      <c r="Q253" s="208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B256" s="206" t="s">
        <v>764</v>
      </c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207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A261" s="207"/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A262" s="53"/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</sheetData>
  <autoFilter ref="R1:R25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2022-11-07T02:34:48Z</dcterms:modified>
</cp:coreProperties>
</file>